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403\Documents\Genetics\Kelpie\PeerJ\"/>
    </mc:Choice>
  </mc:AlternateContent>
  <bookViews>
    <workbookView minimized="1" xWindow="0" yWindow="0" windowWidth="22960" windowHeight="8940" activeTab="6"/>
  </bookViews>
  <sheets>
    <sheet name="CAMI profile" sheetId="1" r:id="rId1"/>
    <sheet name="CAMI genomes v4 region" sheetId="18" r:id="rId2"/>
    <sheet name="CAMI genomes v4 coverage" sheetId="16" r:id="rId3"/>
    <sheet name="Kelpie uc" sheetId="17" r:id="rId4"/>
    <sheet name="Kelpie synonyms" sheetId="19" r:id="rId5"/>
    <sheet name="Comparisons" sheetId="6" r:id="rId6"/>
    <sheet name="Comparisons present" sheetId="20" r:id="rId7"/>
    <sheet name="Identity" sheetId="22" state="hidden" r:id="rId8"/>
  </sheets>
  <definedNames>
    <definedName name="_xlnm._FilterDatabase" localSheetId="1" hidden="1">'CAMI genomes v4 region'!$Z$1:$Z$6018</definedName>
    <definedName name="_xlnm._FilterDatabase" localSheetId="7" hidden="1">Identity!$J$1:$J$2339</definedName>
    <definedName name="_xlnm._FilterDatabase" localSheetId="3" hidden="1">'Kelpie uc'!$Y$1:$Y$2339</definedName>
    <definedName name="_xlnm.Extract" localSheetId="1">'CAMI genomes v4 region'!$AB$1</definedName>
    <definedName name="_xlnm.Extract" localSheetId="7">Identity!$L$1</definedName>
    <definedName name="_xlnm.Extract" localSheetId="3">'Kelpie uc'!$AA$1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4" i="1" l="1"/>
  <c r="AC76" i="1"/>
  <c r="AC74" i="1"/>
  <c r="AC72" i="1"/>
  <c r="I36" i="6" l="1"/>
  <c r="H35" i="6"/>
  <c r="H34" i="6"/>
  <c r="H36" i="6" l="1"/>
  <c r="I35" i="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3" i="16"/>
  <c r="O4" i="20" l="1"/>
  <c r="O5" i="20"/>
  <c r="O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3" i="20"/>
  <c r="M3" i="22" l="1"/>
  <c r="M4" i="22"/>
  <c r="M5" i="22"/>
  <c r="M6" i="22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" i="22"/>
  <c r="L34" i="6"/>
  <c r="L33" i="6"/>
  <c r="M3" i="17" l="1"/>
  <c r="M4" i="17"/>
  <c r="M5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" i="17"/>
  <c r="AB3" i="17"/>
  <c r="AB4" i="17"/>
  <c r="AB5" i="17"/>
  <c r="AB6" i="17"/>
  <c r="AB7" i="17"/>
  <c r="N7" i="17" s="1"/>
  <c r="AB8" i="17"/>
  <c r="N8" i="17" s="1"/>
  <c r="AB9" i="17"/>
  <c r="N9" i="17" s="1"/>
  <c r="AB10" i="17"/>
  <c r="AB11" i="17"/>
  <c r="N11" i="17" s="1"/>
  <c r="AB12" i="17"/>
  <c r="N12" i="17" s="1"/>
  <c r="AB13" i="17"/>
  <c r="AB14" i="17"/>
  <c r="AB15" i="17"/>
  <c r="AB16" i="17"/>
  <c r="N16" i="17" s="1"/>
  <c r="AB17" i="17"/>
  <c r="N17" i="17" s="1"/>
  <c r="AB18" i="17"/>
  <c r="AB19" i="17"/>
  <c r="AB2" i="17"/>
  <c r="AB21" i="17" s="1"/>
  <c r="AC19" i="17"/>
  <c r="N4" i="17" l="1"/>
  <c r="N15" i="17"/>
  <c r="N3" i="17"/>
  <c r="N19" i="17"/>
  <c r="N18" i="17"/>
  <c r="N14" i="17"/>
  <c r="N10" i="17"/>
  <c r="N6" i="17"/>
  <c r="N13" i="17"/>
  <c r="N5" i="17"/>
  <c r="N2" i="17"/>
  <c r="N21" i="17" s="1"/>
  <c r="AO3" i="20"/>
  <c r="AO5" i="20"/>
  <c r="AO2" i="20"/>
  <c r="AG2" i="20"/>
  <c r="M6" i="6"/>
  <c r="M8" i="6"/>
  <c r="M11" i="6"/>
  <c r="M12" i="6"/>
  <c r="M13" i="6"/>
  <c r="M18" i="6"/>
  <c r="M20" i="6"/>
  <c r="M27" i="6"/>
  <c r="M28" i="6"/>
  <c r="M30" i="6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3" i="16"/>
  <c r="M5" i="20" s="1"/>
  <c r="V6" i="6"/>
  <c r="V13" i="6"/>
  <c r="V18" i="6"/>
  <c r="V20" i="6"/>
  <c r="V24" i="6"/>
  <c r="V25" i="6"/>
  <c r="V26" i="6"/>
  <c r="V27" i="6"/>
  <c r="V28" i="6"/>
  <c r="V29" i="6"/>
  <c r="V30" i="6"/>
  <c r="AC2" i="17"/>
  <c r="AC4" i="17"/>
  <c r="AC6" i="17"/>
  <c r="AC8" i="17"/>
  <c r="AC10" i="17"/>
  <c r="AC12" i="17"/>
  <c r="AC16" i="17"/>
  <c r="V15" i="6"/>
  <c r="AC3" i="17"/>
  <c r="V7" i="6"/>
  <c r="AC5" i="17"/>
  <c r="V19" i="6"/>
  <c r="AC7" i="17"/>
  <c r="AC9" i="17"/>
  <c r="V14" i="6"/>
  <c r="Y14" i="6" s="1"/>
  <c r="V10" i="6"/>
  <c r="V12" i="6"/>
  <c r="V11" i="6"/>
  <c r="V3" i="6"/>
  <c r="AC15" i="17"/>
  <c r="V5" i="6"/>
  <c r="Y5" i="6" s="1"/>
  <c r="AC17" i="17"/>
  <c r="V23" i="6"/>
  <c r="M15" i="20" l="1"/>
  <c r="M26" i="6"/>
  <c r="M10" i="6"/>
  <c r="M16" i="20"/>
  <c r="M8" i="20"/>
  <c r="M21" i="6"/>
  <c r="M17" i="6"/>
  <c r="M9" i="6"/>
  <c r="M19" i="20"/>
  <c r="M7" i="20"/>
  <c r="M24" i="6"/>
  <c r="M16" i="6"/>
  <c r="M4" i="6"/>
  <c r="M18" i="20"/>
  <c r="M14" i="20"/>
  <c r="M10" i="20"/>
  <c r="M6" i="20"/>
  <c r="M22" i="6"/>
  <c r="M14" i="6"/>
  <c r="M20" i="20"/>
  <c r="M12" i="20"/>
  <c r="M4" i="20"/>
  <c r="M29" i="6"/>
  <c r="M25" i="6"/>
  <c r="M5" i="6"/>
  <c r="M11" i="20"/>
  <c r="M3" i="6"/>
  <c r="M23" i="6"/>
  <c r="M19" i="6"/>
  <c r="M15" i="6"/>
  <c r="M7" i="6"/>
  <c r="M3" i="20"/>
  <c r="M17" i="20"/>
  <c r="M13" i="20"/>
  <c r="M9" i="20"/>
  <c r="AC18" i="17"/>
  <c r="AC14" i="17"/>
  <c r="V21" i="6"/>
  <c r="V17" i="6"/>
  <c r="V9" i="6"/>
  <c r="V16" i="6"/>
  <c r="V8" i="6"/>
  <c r="V4" i="6"/>
  <c r="M21" i="17"/>
  <c r="AC13" i="17"/>
  <c r="AC11" i="17"/>
  <c r="V22" i="6"/>
  <c r="AO8" i="20"/>
  <c r="AO7" i="20"/>
  <c r="N22" i="17"/>
  <c r="N23" i="17"/>
  <c r="N24" i="17"/>
  <c r="N25" i="17"/>
  <c r="N26" i="17"/>
  <c r="AF26" i="20" l="1"/>
  <c r="AF27" i="20"/>
  <c r="AF28" i="20"/>
  <c r="AF25" i="20"/>
  <c r="AF48" i="20"/>
  <c r="AF47" i="20"/>
  <c r="AF46" i="20"/>
  <c r="AF45" i="20"/>
  <c r="AF44" i="20"/>
  <c r="AF43" i="20"/>
  <c r="AF42" i="20"/>
  <c r="AF41" i="20"/>
  <c r="AF40" i="20"/>
  <c r="AF39" i="20"/>
  <c r="AF38" i="20"/>
  <c r="AF37" i="20"/>
  <c r="AF36" i="20"/>
  <c r="AF35" i="20"/>
  <c r="AF34" i="20"/>
  <c r="AF33" i="20"/>
  <c r="AF23" i="20"/>
  <c r="AF22" i="20"/>
  <c r="AE13" i="20"/>
  <c r="AE14" i="20" s="1"/>
  <c r="AF12" i="20"/>
  <c r="AK2" i="20"/>
  <c r="W19" i="20"/>
  <c r="X19" i="20" s="1"/>
  <c r="W20" i="20"/>
  <c r="X20" i="20" s="1"/>
  <c r="Y19" i="20"/>
  <c r="Z19" i="20" s="1"/>
  <c r="Y20" i="20"/>
  <c r="AB20" i="20"/>
  <c r="N20" i="20"/>
  <c r="K20" i="20"/>
  <c r="AB19" i="20"/>
  <c r="N19" i="20"/>
  <c r="K19" i="20"/>
  <c r="AB18" i="20"/>
  <c r="N18" i="20"/>
  <c r="K18" i="20"/>
  <c r="AB17" i="20"/>
  <c r="N17" i="20"/>
  <c r="K17" i="20"/>
  <c r="AB16" i="20"/>
  <c r="N16" i="20"/>
  <c r="K16" i="20"/>
  <c r="AB15" i="20"/>
  <c r="N15" i="20"/>
  <c r="K15" i="20"/>
  <c r="AB14" i="20"/>
  <c r="N14" i="20"/>
  <c r="K14" i="20"/>
  <c r="AB13" i="20"/>
  <c r="N13" i="20"/>
  <c r="K13" i="20"/>
  <c r="AB12" i="20"/>
  <c r="N12" i="20"/>
  <c r="K12" i="20"/>
  <c r="AB11" i="20"/>
  <c r="N11" i="20"/>
  <c r="K11" i="20"/>
  <c r="AB10" i="20"/>
  <c r="N10" i="20"/>
  <c r="K10" i="20"/>
  <c r="AB9" i="20"/>
  <c r="N9" i="20"/>
  <c r="K9" i="20"/>
  <c r="AB8" i="20"/>
  <c r="N8" i="20"/>
  <c r="K8" i="20"/>
  <c r="AB7" i="20"/>
  <c r="N7" i="20"/>
  <c r="K7" i="20"/>
  <c r="AB6" i="20"/>
  <c r="N6" i="20"/>
  <c r="K6" i="20"/>
  <c r="AB5" i="20"/>
  <c r="N5" i="20"/>
  <c r="K5" i="20"/>
  <c r="AB4" i="20"/>
  <c r="N4" i="20"/>
  <c r="K4" i="20"/>
  <c r="AB3" i="20"/>
  <c r="AK3" i="20" s="1"/>
  <c r="AK7" i="20" s="1"/>
  <c r="N3" i="20"/>
  <c r="K3" i="20"/>
  <c r="O3" i="18"/>
  <c r="O4" i="18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" i="18"/>
  <c r="K3" i="18"/>
  <c r="K4" i="18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2" i="18"/>
  <c r="N6" i="18"/>
  <c r="AA4" i="6"/>
  <c r="AA5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" i="6"/>
  <c r="Z8" i="6"/>
  <c r="Z11" i="6"/>
  <c r="Z12" i="6"/>
  <c r="W6" i="6"/>
  <c r="W13" i="6"/>
  <c r="Y18" i="6"/>
  <c r="Z18" i="6" s="1"/>
  <c r="Y20" i="6"/>
  <c r="Z20" i="6" s="1"/>
  <c r="W26" i="6"/>
  <c r="Y27" i="6"/>
  <c r="Z27" i="6" s="1"/>
  <c r="Y28" i="6"/>
  <c r="Z28" i="6" s="1"/>
  <c r="W29" i="6"/>
  <c r="W30" i="6"/>
  <c r="N6" i="6"/>
  <c r="N8" i="6"/>
  <c r="N11" i="6"/>
  <c r="N12" i="6"/>
  <c r="N13" i="6"/>
  <c r="N18" i="6"/>
  <c r="N20" i="6"/>
  <c r="N27" i="6"/>
  <c r="N28" i="6"/>
  <c r="N30" i="6"/>
  <c r="H17" i="6"/>
  <c r="H12" i="20" s="1"/>
  <c r="K4" i="6"/>
  <c r="H29" i="6"/>
  <c r="H20" i="20" s="1"/>
  <c r="K5" i="6"/>
  <c r="H19" i="6"/>
  <c r="K6" i="6"/>
  <c r="H18" i="6"/>
  <c r="K7" i="6"/>
  <c r="H4" i="6"/>
  <c r="H4" i="20" s="1"/>
  <c r="K9" i="6"/>
  <c r="H13" i="6"/>
  <c r="K10" i="6"/>
  <c r="H7" i="6"/>
  <c r="H6" i="20" s="1"/>
  <c r="K13" i="6"/>
  <c r="H28" i="6"/>
  <c r="K14" i="6"/>
  <c r="H27" i="6"/>
  <c r="K15" i="6"/>
  <c r="H21" i="6"/>
  <c r="H14" i="20" s="1"/>
  <c r="K16" i="6"/>
  <c r="H26" i="6"/>
  <c r="H19" i="20" s="1"/>
  <c r="K17" i="6"/>
  <c r="H3" i="6"/>
  <c r="H3" i="20" s="1"/>
  <c r="K18" i="6"/>
  <c r="H22" i="6"/>
  <c r="H15" i="20" s="1"/>
  <c r="K19" i="6"/>
  <c r="H15" i="6"/>
  <c r="H10" i="20" s="1"/>
  <c r="K20" i="6"/>
  <c r="H14" i="6"/>
  <c r="H9" i="20" s="1"/>
  <c r="K21" i="6"/>
  <c r="H24" i="6"/>
  <c r="H17" i="20" s="1"/>
  <c r="K22" i="6"/>
  <c r="H9" i="6"/>
  <c r="H7" i="20" s="1"/>
  <c r="K23" i="6"/>
  <c r="H20" i="6"/>
  <c r="K24" i="6"/>
  <c r="H16" i="6"/>
  <c r="H11" i="20" s="1"/>
  <c r="K25" i="6"/>
  <c r="H10" i="6"/>
  <c r="H8" i="20" s="1"/>
  <c r="K26" i="6"/>
  <c r="H25" i="6"/>
  <c r="H18" i="20" s="1"/>
  <c r="K27" i="6"/>
  <c r="H30" i="6"/>
  <c r="K28" i="6"/>
  <c r="H23" i="6"/>
  <c r="H16" i="20" s="1"/>
  <c r="K29" i="6"/>
  <c r="H6" i="6"/>
  <c r="K30" i="6"/>
  <c r="K3" i="6"/>
  <c r="H5" i="6"/>
  <c r="H5" i="20" s="1"/>
  <c r="AC3" i="18"/>
  <c r="AC4" i="18"/>
  <c r="AC5" i="18"/>
  <c r="AC6" i="18"/>
  <c r="N22" i="6" s="1"/>
  <c r="AC7" i="18"/>
  <c r="AC8" i="18"/>
  <c r="AC9" i="18"/>
  <c r="AC10" i="18"/>
  <c r="AC11" i="18"/>
  <c r="AC12" i="18"/>
  <c r="AC13" i="18"/>
  <c r="AC14" i="18"/>
  <c r="AC15" i="18"/>
  <c r="AC16" i="18"/>
  <c r="AC17" i="18"/>
  <c r="AC18" i="18"/>
  <c r="AC19" i="18"/>
  <c r="AC20" i="18"/>
  <c r="AC21" i="18"/>
  <c r="AC22" i="18"/>
  <c r="AC23" i="18"/>
  <c r="AC24" i="18"/>
  <c r="AC25" i="18"/>
  <c r="AC26" i="18"/>
  <c r="AC27" i="18"/>
  <c r="AC28" i="18"/>
  <c r="AC29" i="18"/>
  <c r="AC2" i="18"/>
  <c r="N3" i="18"/>
  <c r="N4" i="18"/>
  <c r="N5" i="18"/>
  <c r="N7" i="18"/>
  <c r="N8" i="18"/>
  <c r="N9" i="18"/>
  <c r="N10" i="18"/>
  <c r="N11" i="18"/>
  <c r="N12" i="18"/>
  <c r="N13" i="18"/>
  <c r="N14" i="18"/>
  <c r="N15" i="18"/>
  <c r="N3" i="6" s="1"/>
  <c r="N16" i="18"/>
  <c r="N17" i="18"/>
  <c r="N5" i="6" s="1"/>
  <c r="N18" i="18"/>
  <c r="N19" i="18"/>
  <c r="N2" i="18"/>
  <c r="W10" i="20"/>
  <c r="O59" i="1"/>
  <c r="O60" i="1"/>
  <c r="AG50" i="20" l="1"/>
  <c r="N22" i="20"/>
  <c r="AH47" i="20"/>
  <c r="AG37" i="20"/>
  <c r="AJ37" i="20" s="1"/>
  <c r="AG45" i="20"/>
  <c r="AG39" i="20"/>
  <c r="AG47" i="20"/>
  <c r="AG33" i="20"/>
  <c r="AG41" i="20"/>
  <c r="AG49" i="20"/>
  <c r="AG42" i="20"/>
  <c r="AJ42" i="20" s="1"/>
  <c r="AG35" i="20"/>
  <c r="AG43" i="20"/>
  <c r="AJ43" i="20" s="1"/>
  <c r="AG51" i="20"/>
  <c r="AJ47" i="20"/>
  <c r="W28" i="6"/>
  <c r="W6" i="20"/>
  <c r="W7" i="20"/>
  <c r="W3" i="20"/>
  <c r="W16" i="20"/>
  <c r="W4" i="20"/>
  <c r="W17" i="20"/>
  <c r="Y16" i="6"/>
  <c r="Y11" i="20" s="1"/>
  <c r="W12" i="20"/>
  <c r="W9" i="20"/>
  <c r="W18" i="20"/>
  <c r="W15" i="20"/>
  <c r="W14" i="20"/>
  <c r="W13" i="20"/>
  <c r="W8" i="20"/>
  <c r="Y26" i="6"/>
  <c r="Z26" i="6" s="1"/>
  <c r="W5" i="20"/>
  <c r="H13" i="20"/>
  <c r="W27" i="6"/>
  <c r="Y15" i="6"/>
  <c r="Y10" i="20" s="1"/>
  <c r="AH33" i="20"/>
  <c r="AH35" i="20"/>
  <c r="AH37" i="20"/>
  <c r="AH39" i="20"/>
  <c r="AJ39" i="20" s="1"/>
  <c r="AH41" i="20"/>
  <c r="AJ41" i="20" s="1"/>
  <c r="AH43" i="20"/>
  <c r="AH45" i="20"/>
  <c r="AJ45" i="20" s="1"/>
  <c r="AK45" i="20" s="1"/>
  <c r="AH49" i="20"/>
  <c r="AJ49" i="20" s="1"/>
  <c r="W20" i="6"/>
  <c r="Y30" i="6"/>
  <c r="Z30" i="6" s="1"/>
  <c r="Y13" i="6"/>
  <c r="Z13" i="6" s="1"/>
  <c r="AG32" i="20"/>
  <c r="AJ32" i="20" s="1"/>
  <c r="AK32" i="20" s="1"/>
  <c r="AG34" i="20"/>
  <c r="AG36" i="20"/>
  <c r="AG38" i="20"/>
  <c r="AJ38" i="20" s="1"/>
  <c r="AG40" i="20"/>
  <c r="AG44" i="20"/>
  <c r="AJ44" i="20" s="1"/>
  <c r="AG46" i="20"/>
  <c r="AJ46" i="20" s="1"/>
  <c r="AG48" i="20"/>
  <c r="AI48" i="20" s="1"/>
  <c r="AL51" i="20"/>
  <c r="AH50" i="20"/>
  <c r="AH32" i="20"/>
  <c r="AH34" i="20"/>
  <c r="AH36" i="20"/>
  <c r="AH38" i="20"/>
  <c r="AH40" i="20"/>
  <c r="AH42" i="20"/>
  <c r="AI42" i="20" s="1"/>
  <c r="AH44" i="20"/>
  <c r="AH46" i="20"/>
  <c r="AH48" i="20"/>
  <c r="AH51" i="20"/>
  <c r="AI51" i="20" s="1"/>
  <c r="AN51" i="20" s="1"/>
  <c r="AL50" i="20"/>
  <c r="AF13" i="20"/>
  <c r="Y29" i="6"/>
  <c r="Z29" i="6" s="1"/>
  <c r="Y21" i="6"/>
  <c r="Y6" i="6"/>
  <c r="Z6" i="6" s="1"/>
  <c r="Y9" i="20"/>
  <c r="AE15" i="20"/>
  <c r="AF14" i="20"/>
  <c r="AG3" i="20"/>
  <c r="AG5" i="20" s="1"/>
  <c r="AG8" i="20" s="1"/>
  <c r="AK5" i="20"/>
  <c r="AK8" i="20" s="1"/>
  <c r="H22" i="20"/>
  <c r="I16" i="20" s="1"/>
  <c r="Z20" i="20"/>
  <c r="N29" i="6"/>
  <c r="H32" i="6"/>
  <c r="N17" i="6"/>
  <c r="N15" i="6"/>
  <c r="N21" i="6"/>
  <c r="N9" i="6"/>
  <c r="N23" i="6"/>
  <c r="N19" i="6"/>
  <c r="N24" i="6"/>
  <c r="N26" i="6"/>
  <c r="N14" i="6"/>
  <c r="N16" i="6"/>
  <c r="N10" i="6"/>
  <c r="N7" i="6"/>
  <c r="N25" i="6"/>
  <c r="N4" i="6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31" i="1"/>
  <c r="AC30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4" i="1"/>
  <c r="M86" i="1"/>
  <c r="M85" i="1"/>
  <c r="AC6" i="1"/>
  <c r="AC7" i="1"/>
  <c r="AC8" i="1"/>
  <c r="AC9" i="1"/>
  <c r="AC10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4" i="1"/>
  <c r="Z8" i="1"/>
  <c r="AA8" i="1"/>
  <c r="AB8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Z11" i="1"/>
  <c r="AB10" i="1"/>
  <c r="AA10" i="1"/>
  <c r="Z10" i="1"/>
  <c r="AB6" i="1"/>
  <c r="AB7" i="1"/>
  <c r="AB9" i="1"/>
  <c r="AB4" i="1"/>
  <c r="Z5" i="1"/>
  <c r="Z6" i="1"/>
  <c r="AA6" i="1"/>
  <c r="Z7" i="1"/>
  <c r="AA7" i="1"/>
  <c r="Z9" i="1"/>
  <c r="AA9" i="1"/>
  <c r="AA4" i="1"/>
  <c r="M42" i="1"/>
  <c r="AA5" i="1" s="1"/>
  <c r="M57" i="1"/>
  <c r="M60" i="1" s="1"/>
  <c r="M83" i="1" s="1"/>
  <c r="AC11" i="1" s="1"/>
  <c r="Z4" i="1"/>
  <c r="AJ35" i="20" l="1"/>
  <c r="AI32" i="20"/>
  <c r="AI38" i="20"/>
  <c r="AJ33" i="20"/>
  <c r="Y7" i="6"/>
  <c r="Y5" i="20"/>
  <c r="Y4" i="6"/>
  <c r="Y4" i="20" s="1"/>
  <c r="Y17" i="6"/>
  <c r="Y12" i="20" s="1"/>
  <c r="Y3" i="6"/>
  <c r="Y22" i="6"/>
  <c r="Y15" i="20" s="1"/>
  <c r="Y25" i="6"/>
  <c r="Y18" i="20" s="1"/>
  <c r="Y19" i="6"/>
  <c r="Y13" i="20" s="1"/>
  <c r="Y23" i="6"/>
  <c r="Y16" i="20" s="1"/>
  <c r="Y24" i="6"/>
  <c r="Y17" i="20" s="1"/>
  <c r="Y9" i="6"/>
  <c r="Y7" i="20" s="1"/>
  <c r="W11" i="20"/>
  <c r="W22" i="20" s="1"/>
  <c r="Y10" i="6"/>
  <c r="Y8" i="20" s="1"/>
  <c r="V32" i="6"/>
  <c r="W16" i="6" s="1"/>
  <c r="AJ36" i="20"/>
  <c r="AI46" i="20"/>
  <c r="AL43" i="20"/>
  <c r="AM50" i="20"/>
  <c r="AO50" i="20" s="1"/>
  <c r="AJ34" i="20"/>
  <c r="AK34" i="20" s="1"/>
  <c r="AJ50" i="20"/>
  <c r="AK50" i="20" s="1"/>
  <c r="AJ40" i="20"/>
  <c r="AK40" i="20" s="1"/>
  <c r="AJ51" i="20"/>
  <c r="AK51" i="20" s="1"/>
  <c r="AI50" i="20"/>
  <c r="AN50" i="20" s="1"/>
  <c r="AI36" i="20"/>
  <c r="AM51" i="20"/>
  <c r="AO51" i="20" s="1"/>
  <c r="AJ48" i="20"/>
  <c r="AK48" i="20" s="1"/>
  <c r="AM43" i="20"/>
  <c r="AO43" i="20" s="1"/>
  <c r="AM46" i="20"/>
  <c r="AG7" i="20"/>
  <c r="AK42" i="20"/>
  <c r="AL46" i="20"/>
  <c r="AI40" i="20"/>
  <c r="AL42" i="20"/>
  <c r="AM37" i="20"/>
  <c r="AK47" i="20"/>
  <c r="AM42" i="20"/>
  <c r="AK36" i="20"/>
  <c r="AM34" i="20"/>
  <c r="AM35" i="20"/>
  <c r="AM32" i="20"/>
  <c r="AK49" i="20"/>
  <c r="AI34" i="20"/>
  <c r="AI44" i="20"/>
  <c r="AM41" i="20"/>
  <c r="AM33" i="20"/>
  <c r="AL49" i="20"/>
  <c r="AI49" i="20"/>
  <c r="AM38" i="20"/>
  <c r="AM48" i="20"/>
  <c r="AM49" i="20"/>
  <c r="AO49" i="20" s="1"/>
  <c r="Y6" i="20"/>
  <c r="Y14" i="20"/>
  <c r="AL47" i="20"/>
  <c r="AI47" i="20"/>
  <c r="AL45" i="20"/>
  <c r="AI45" i="20"/>
  <c r="AL44" i="20"/>
  <c r="AM40" i="20"/>
  <c r="Y3" i="20"/>
  <c r="AL48" i="20"/>
  <c r="AM47" i="20"/>
  <c r="AO47" i="20" s="1"/>
  <c r="AM39" i="20"/>
  <c r="AM45" i="20"/>
  <c r="AO45" i="20" s="1"/>
  <c r="AM36" i="20"/>
  <c r="AI43" i="20"/>
  <c r="AM44" i="20"/>
  <c r="AL35" i="20"/>
  <c r="AK35" i="20"/>
  <c r="AL34" i="20"/>
  <c r="AI35" i="20"/>
  <c r="AL41" i="20"/>
  <c r="AK41" i="20"/>
  <c r="AI41" i="20"/>
  <c r="AL40" i="20"/>
  <c r="AL33" i="20"/>
  <c r="AK33" i="20"/>
  <c r="AI33" i="20"/>
  <c r="AL32" i="20"/>
  <c r="AL37" i="20"/>
  <c r="AI37" i="20"/>
  <c r="AL36" i="20"/>
  <c r="AK46" i="20"/>
  <c r="AL39" i="20"/>
  <c r="AK39" i="20"/>
  <c r="AL38" i="20"/>
  <c r="AI39" i="20"/>
  <c r="AF15" i="20"/>
  <c r="AE16" i="20"/>
  <c r="I18" i="20"/>
  <c r="I19" i="20"/>
  <c r="I3" i="20"/>
  <c r="I11" i="20"/>
  <c r="I12" i="20"/>
  <c r="I4" i="20"/>
  <c r="I13" i="20"/>
  <c r="I20" i="20"/>
  <c r="I15" i="20"/>
  <c r="I10" i="20"/>
  <c r="I5" i="20"/>
  <c r="I8" i="20"/>
  <c r="I6" i="20"/>
  <c r="I17" i="20"/>
  <c r="I14" i="20"/>
  <c r="I9" i="20"/>
  <c r="I7" i="20"/>
  <c r="W18" i="6"/>
  <c r="W24" i="6"/>
  <c r="AB11" i="1"/>
  <c r="AA11" i="1"/>
  <c r="M59" i="1"/>
  <c r="N40" i="1"/>
  <c r="AH15" i="20" l="1"/>
  <c r="W5" i="6"/>
  <c r="AO33" i="20"/>
  <c r="AG14" i="20"/>
  <c r="W12" i="6"/>
  <c r="W15" i="6"/>
  <c r="W19" i="6"/>
  <c r="W23" i="6"/>
  <c r="W21" i="6"/>
  <c r="W9" i="6"/>
  <c r="W25" i="6"/>
  <c r="W14" i="6"/>
  <c r="W17" i="6"/>
  <c r="W8" i="6"/>
  <c r="W7" i="6"/>
  <c r="W3" i="6"/>
  <c r="X3" i="6" s="1"/>
  <c r="W11" i="6"/>
  <c r="W22" i="6"/>
  <c r="W4" i="6"/>
  <c r="W10" i="6"/>
  <c r="X3" i="20"/>
  <c r="X16" i="20"/>
  <c r="X13" i="20"/>
  <c r="X14" i="20"/>
  <c r="X4" i="20"/>
  <c r="X10" i="20"/>
  <c r="X12" i="20"/>
  <c r="X7" i="20"/>
  <c r="X5" i="20"/>
  <c r="X11" i="20"/>
  <c r="X15" i="20"/>
  <c r="X18" i="20"/>
  <c r="X8" i="20"/>
  <c r="X17" i="20"/>
  <c r="X9" i="20"/>
  <c r="X6" i="20"/>
  <c r="Y32" i="6"/>
  <c r="Z25" i="6" s="1"/>
  <c r="AH27" i="20"/>
  <c r="AH23" i="20"/>
  <c r="AG27" i="20"/>
  <c r="AG23" i="20"/>
  <c r="AG28" i="20"/>
  <c r="AG24" i="20"/>
  <c r="AH28" i="20"/>
  <c r="AH26" i="20"/>
  <c r="AH24" i="20"/>
  <c r="AH22" i="20"/>
  <c r="AG26" i="20"/>
  <c r="AG22" i="20"/>
  <c r="AH12" i="20"/>
  <c r="AG25" i="20"/>
  <c r="AG12" i="20"/>
  <c r="AH25" i="20"/>
  <c r="AO36" i="20"/>
  <c r="AG15" i="20"/>
  <c r="AJ15" i="20" s="1"/>
  <c r="AK15" i="20" s="1"/>
  <c r="AH16" i="20"/>
  <c r="AH14" i="20"/>
  <c r="AH13" i="20"/>
  <c r="AG13" i="20"/>
  <c r="AO46" i="20"/>
  <c r="AO34" i="20"/>
  <c r="AO37" i="20"/>
  <c r="AN46" i="20"/>
  <c r="AN43" i="20"/>
  <c r="AO32" i="20"/>
  <c r="AO48" i="20"/>
  <c r="AN42" i="20"/>
  <c r="AK37" i="20"/>
  <c r="AN41" i="20"/>
  <c r="AN48" i="20"/>
  <c r="Y22" i="20"/>
  <c r="Z18" i="20" s="1"/>
  <c r="AO44" i="20"/>
  <c r="AO42" i="20"/>
  <c r="AN37" i="20"/>
  <c r="AN44" i="20"/>
  <c r="AO39" i="20"/>
  <c r="AN49" i="20"/>
  <c r="J3" i="20"/>
  <c r="J4" i="20" s="1"/>
  <c r="J5" i="20" s="1"/>
  <c r="J6" i="20" s="1"/>
  <c r="J7" i="20" s="1"/>
  <c r="J8" i="20" s="1"/>
  <c r="J9" i="20" s="1"/>
  <c r="J10" i="20" s="1"/>
  <c r="J11" i="20" s="1"/>
  <c r="J12" i="20" s="1"/>
  <c r="J13" i="20" s="1"/>
  <c r="J14" i="20" s="1"/>
  <c r="J15" i="20" s="1"/>
  <c r="J16" i="20" s="1"/>
  <c r="J17" i="20" s="1"/>
  <c r="J18" i="20" s="1"/>
  <c r="J19" i="20" s="1"/>
  <c r="J20" i="20" s="1"/>
  <c r="AN39" i="20"/>
  <c r="AN45" i="20"/>
  <c r="AO41" i="20"/>
  <c r="AN40" i="20"/>
  <c r="AN38" i="20"/>
  <c r="AO38" i="20"/>
  <c r="AN47" i="20"/>
  <c r="AO40" i="20"/>
  <c r="AO35" i="20"/>
  <c r="AN33" i="20"/>
  <c r="AF16" i="20"/>
  <c r="AG16" i="20" s="1"/>
  <c r="AE17" i="20"/>
  <c r="AN32" i="20"/>
  <c r="AN36" i="20"/>
  <c r="AN34" i="20"/>
  <c r="AN35" i="20"/>
  <c r="Z17" i="20"/>
  <c r="AB5" i="1"/>
  <c r="M84" i="1"/>
  <c r="AC5" i="1" s="1"/>
  <c r="Z5" i="6" l="1"/>
  <c r="Z14" i="6"/>
  <c r="Z17" i="6"/>
  <c r="Z9" i="20"/>
  <c r="X4" i="6"/>
  <c r="X5" i="6" s="1"/>
  <c r="X6" i="6" s="1"/>
  <c r="X7" i="6" s="1"/>
  <c r="X8" i="6" s="1"/>
  <c r="X9" i="6" s="1"/>
  <c r="X10" i="6" s="1"/>
  <c r="X11" i="6" s="1"/>
  <c r="X12" i="6" s="1"/>
  <c r="X13" i="6" s="1"/>
  <c r="X14" i="6" s="1"/>
  <c r="X15" i="6" s="1"/>
  <c r="X16" i="6" s="1"/>
  <c r="X17" i="6" s="1"/>
  <c r="X18" i="6" s="1"/>
  <c r="X19" i="6" s="1"/>
  <c r="X20" i="6" s="1"/>
  <c r="X21" i="6" s="1"/>
  <c r="X22" i="6" s="1"/>
  <c r="X23" i="6" s="1"/>
  <c r="X24" i="6" s="1"/>
  <c r="X25" i="6" s="1"/>
  <c r="X26" i="6" s="1"/>
  <c r="X27" i="6" s="1"/>
  <c r="X28" i="6" s="1"/>
  <c r="X29" i="6" s="1"/>
  <c r="X30" i="6" s="1"/>
  <c r="Z4" i="6"/>
  <c r="Z16" i="6"/>
  <c r="Z10" i="6"/>
  <c r="Z15" i="6"/>
  <c r="Z6" i="20"/>
  <c r="Z12" i="20"/>
  <c r="Z10" i="20"/>
  <c r="Z16" i="20"/>
  <c r="Z8" i="20"/>
  <c r="Z13" i="20"/>
  <c r="Z11" i="20"/>
  <c r="Z15" i="20"/>
  <c r="Z4" i="20"/>
  <c r="Z7" i="20"/>
  <c r="Z5" i="20"/>
  <c r="Z3" i="20"/>
  <c r="AA3" i="20" s="1"/>
  <c r="Z3" i="6"/>
  <c r="Z21" i="6"/>
  <c r="Z7" i="6"/>
  <c r="Z24" i="6"/>
  <c r="Z23" i="6"/>
  <c r="Z22" i="6"/>
  <c r="Z19" i="6"/>
  <c r="Z9" i="6"/>
  <c r="Z14" i="20"/>
  <c r="AK38" i="20"/>
  <c r="AK43" i="20"/>
  <c r="AK44" i="20"/>
  <c r="AM26" i="20"/>
  <c r="AI15" i="20"/>
  <c r="AL27" i="20"/>
  <c r="AI27" i="20"/>
  <c r="AI13" i="20"/>
  <c r="AJ13" i="20"/>
  <c r="AK13" i="20" s="1"/>
  <c r="AI22" i="20"/>
  <c r="AJ22" i="20"/>
  <c r="AK22" i="20" s="1"/>
  <c r="AL22" i="20"/>
  <c r="AL23" i="20"/>
  <c r="AJ23" i="20"/>
  <c r="AK23" i="20" s="1"/>
  <c r="AI23" i="20"/>
  <c r="AM28" i="20"/>
  <c r="AI26" i="20"/>
  <c r="AL26" i="20"/>
  <c r="AI14" i="20"/>
  <c r="AL25" i="20"/>
  <c r="AI25" i="20"/>
  <c r="AM22" i="20"/>
  <c r="AM23" i="20"/>
  <c r="AM24" i="20"/>
  <c r="AL24" i="20"/>
  <c r="AI24" i="20"/>
  <c r="AM25" i="20"/>
  <c r="AI28" i="20"/>
  <c r="AL28" i="20"/>
  <c r="AM27" i="20"/>
  <c r="AO27" i="20" s="1"/>
  <c r="AJ24" i="20"/>
  <c r="AK24" i="20" s="1"/>
  <c r="AI12" i="20"/>
  <c r="AJ12" i="20"/>
  <c r="AK12" i="20" s="1"/>
  <c r="AE18" i="20"/>
  <c r="AF17" i="20"/>
  <c r="AH17" i="20" s="1"/>
  <c r="N58" i="1"/>
  <c r="O63" i="1" s="1"/>
  <c r="O50" i="1"/>
  <c r="N26" i="1"/>
  <c r="O29" i="1" s="1"/>
  <c r="N14" i="1"/>
  <c r="O16" i="1" s="1"/>
  <c r="N8" i="1"/>
  <c r="O10" i="1" s="1"/>
  <c r="AA4" i="20" l="1"/>
  <c r="AA5" i="20" s="1"/>
  <c r="AA6" i="20" s="1"/>
  <c r="AA7" i="20" s="1"/>
  <c r="AA8" i="20" s="1"/>
  <c r="AA9" i="20" s="1"/>
  <c r="AA10" i="20" s="1"/>
  <c r="AA11" i="20" s="1"/>
  <c r="AA12" i="20" s="1"/>
  <c r="AA13" i="20" s="1"/>
  <c r="AA14" i="20" s="1"/>
  <c r="AA15" i="20" s="1"/>
  <c r="AA16" i="20" s="1"/>
  <c r="AA17" i="20" s="1"/>
  <c r="AA18" i="20" s="1"/>
  <c r="AA19" i="20" s="1"/>
  <c r="AA20" i="20" s="1"/>
  <c r="AG17" i="20"/>
  <c r="AO26" i="20"/>
  <c r="AO23" i="20"/>
  <c r="AO25" i="20"/>
  <c r="AN22" i="20"/>
  <c r="AJ25" i="20"/>
  <c r="AN28" i="20"/>
  <c r="AN24" i="20"/>
  <c r="AN26" i="20"/>
  <c r="AN27" i="20"/>
  <c r="AN25" i="20"/>
  <c r="AO28" i="20"/>
  <c r="AO22" i="20"/>
  <c r="AO24" i="20"/>
  <c r="AN23" i="20"/>
  <c r="AJ14" i="20"/>
  <c r="AK14" i="20" s="1"/>
  <c r="AE19" i="20"/>
  <c r="AF18" i="20"/>
  <c r="AH18" i="20" s="1"/>
  <c r="AI17" i="20"/>
  <c r="AJ16" i="20"/>
  <c r="AK16" i="20" s="1"/>
  <c r="AI16" i="20"/>
  <c r="O13" i="1"/>
  <c r="O12" i="1"/>
  <c r="O43" i="1"/>
  <c r="O57" i="1"/>
  <c r="O54" i="1"/>
  <c r="O23" i="1"/>
  <c r="O15" i="1"/>
  <c r="O22" i="1"/>
  <c r="O9" i="1"/>
  <c r="O46" i="1"/>
  <c r="O19" i="1"/>
  <c r="O14" i="1"/>
  <c r="O41" i="1"/>
  <c r="O18" i="1"/>
  <c r="O11" i="1"/>
  <c r="O26" i="1"/>
  <c r="O80" i="1"/>
  <c r="O76" i="1"/>
  <c r="O72" i="1"/>
  <c r="O68" i="1"/>
  <c r="O64" i="1"/>
  <c r="O56" i="1"/>
  <c r="O52" i="1"/>
  <c r="O48" i="1"/>
  <c r="O44" i="1"/>
  <c r="O38" i="1"/>
  <c r="O34" i="1"/>
  <c r="O30" i="1"/>
  <c r="O25" i="1"/>
  <c r="O21" i="1"/>
  <c r="O17" i="1"/>
  <c r="O58" i="1"/>
  <c r="O78" i="1"/>
  <c r="O74" i="1"/>
  <c r="O70" i="1"/>
  <c r="O66" i="1"/>
  <c r="O62" i="1"/>
  <c r="O36" i="1"/>
  <c r="O32" i="1"/>
  <c r="O28" i="1"/>
  <c r="O81" i="1"/>
  <c r="O77" i="1"/>
  <c r="O73" i="1"/>
  <c r="O69" i="1"/>
  <c r="O65" i="1"/>
  <c r="O61" i="1"/>
  <c r="O53" i="1"/>
  <c r="O49" i="1"/>
  <c r="O45" i="1"/>
  <c r="O39" i="1"/>
  <c r="O35" i="1"/>
  <c r="O31" i="1"/>
  <c r="O27" i="1"/>
  <c r="O8" i="1"/>
  <c r="O40" i="1"/>
  <c r="O79" i="1"/>
  <c r="O75" i="1"/>
  <c r="O71" i="1"/>
  <c r="O67" i="1"/>
  <c r="O55" i="1"/>
  <c r="O51" i="1"/>
  <c r="O47" i="1"/>
  <c r="O37" i="1"/>
  <c r="O33" i="1"/>
  <c r="O24" i="1"/>
  <c r="O20" i="1"/>
  <c r="AG18" i="20" l="1"/>
  <c r="AJ18" i="20" s="1"/>
  <c r="AK18" i="20" s="1"/>
  <c r="AK25" i="20"/>
  <c r="AJ26" i="20"/>
  <c r="AJ17" i="20"/>
  <c r="AK17" i="20" s="1"/>
  <c r="AE20" i="20"/>
  <c r="AF19" i="20"/>
  <c r="AH19" i="20" s="1"/>
  <c r="AG19" i="20" l="1"/>
  <c r="AJ19" i="20" s="1"/>
  <c r="AK19" i="20" s="1"/>
  <c r="AK26" i="20"/>
  <c r="AJ27" i="20"/>
  <c r="AI18" i="20"/>
  <c r="AF20" i="20"/>
  <c r="AG20" i="20" s="1"/>
  <c r="AE21" i="20"/>
  <c r="AI19" i="20" l="1"/>
  <c r="AH20" i="20"/>
  <c r="AI20" i="20" s="1"/>
  <c r="AK27" i="20"/>
  <c r="AJ28" i="20"/>
  <c r="AJ20" i="20"/>
  <c r="AK20" i="20" s="1"/>
  <c r="AF21" i="20"/>
  <c r="AH21" i="20" s="1"/>
  <c r="AG21" i="20" l="1"/>
  <c r="AL13" i="20" s="1"/>
  <c r="AK28" i="20"/>
  <c r="AL17" i="20" l="1"/>
  <c r="AL18" i="20"/>
  <c r="AL15" i="20"/>
  <c r="AL14" i="20"/>
  <c r="AJ21" i="20"/>
  <c r="AK21" i="20" s="1"/>
  <c r="AL20" i="20"/>
  <c r="AL12" i="20"/>
  <c r="AL16" i="20"/>
  <c r="AL21" i="20"/>
  <c r="AI21" i="20"/>
  <c r="AN16" i="20" s="1"/>
  <c r="AL19" i="20"/>
  <c r="AM21" i="20"/>
  <c r="AO21" i="20" s="1"/>
  <c r="AM13" i="20"/>
  <c r="AO13" i="20" s="1"/>
  <c r="AM12" i="20"/>
  <c r="AO12" i="20" s="1"/>
  <c r="AM15" i="20"/>
  <c r="AM14" i="20"/>
  <c r="AM19" i="20"/>
  <c r="AO19" i="20" s="1"/>
  <c r="AM18" i="20"/>
  <c r="AM20" i="20"/>
  <c r="AM17" i="20"/>
  <c r="AO17" i="20" s="1"/>
  <c r="AM16" i="20"/>
  <c r="AO20" i="20" l="1"/>
  <c r="AN15" i="20"/>
  <c r="AO18" i="20"/>
  <c r="AO14" i="20"/>
  <c r="AO16" i="20"/>
  <c r="AO15" i="20"/>
  <c r="AN14" i="20"/>
  <c r="AN18" i="20"/>
  <c r="AN17" i="20"/>
  <c r="AN12" i="20"/>
  <c r="AN20" i="20"/>
  <c r="AN19" i="20"/>
  <c r="AN21" i="20"/>
  <c r="AN13" i="20"/>
  <c r="I19" i="6" l="1"/>
  <c r="I27" i="6"/>
  <c r="I30" i="6"/>
  <c r="I29" i="6"/>
  <c r="I20" i="6"/>
  <c r="I23" i="6"/>
  <c r="I24" i="6"/>
  <c r="I7" i="6"/>
  <c r="I13" i="6"/>
  <c r="I28" i="6"/>
  <c r="I17" i="6"/>
  <c r="I5" i="6"/>
  <c r="I6" i="6"/>
  <c r="I22" i="6"/>
  <c r="I26" i="6"/>
  <c r="I4" i="6"/>
  <c r="I15" i="6"/>
  <c r="I10" i="6"/>
  <c r="I16" i="6"/>
  <c r="I25" i="6"/>
  <c r="I14" i="6"/>
  <c r="I21" i="6"/>
  <c r="I9" i="6"/>
  <c r="I18" i="6"/>
  <c r="I3" i="6"/>
  <c r="J3" i="6" l="1"/>
  <c r="J4" i="6" s="1"/>
  <c r="J5" i="6" s="1"/>
  <c r="J6" i="6" s="1"/>
  <c r="J7" i="6" s="1"/>
  <c r="J9" i="6" s="1"/>
  <c r="J10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</calcChain>
</file>

<file path=xl/comments1.xml><?xml version="1.0" encoding="utf-8"?>
<comments xmlns="http://schemas.openxmlformats.org/spreadsheetml/2006/main">
  <authors>
    <author>Greenfield, Paul (Data61, Marsfield)</author>
    <author>Greenfield, Paul (Data61, North Ryde)</author>
  </authors>
  <commentList>
    <comment ref="N2" authorId="0" shapeId="0">
      <text>
        <r>
          <rPr>
            <b/>
            <sz val="9"/>
            <color indexed="81"/>
            <rFont val="Tahoma"/>
            <family val="2"/>
          </rPr>
          <t>Greenfield, Paul (Data61, Marsfield):</t>
        </r>
        <r>
          <rPr>
            <sz val="9"/>
            <color indexed="81"/>
            <rFont val="Tahoma"/>
            <family val="2"/>
          </rPr>
          <t xml:space="preserve">
Calculated from copy number of v4 region as found in contigs, and numbre of 16S reads mapping on to each extracted v4 region.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Greenfield, Paul (Data61, Marsfield):</t>
        </r>
        <r>
          <rPr>
            <sz val="9"/>
            <color indexed="81"/>
            <rFont val="Tahoma"/>
            <family val="2"/>
          </rPr>
          <t xml:space="preserve">
1 base differences in v4 region. 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Greenfield, Paul (Data61, Marsfield):</t>
        </r>
        <r>
          <rPr>
            <sz val="9"/>
            <color indexed="81"/>
            <rFont val="Tahoma"/>
            <family val="2"/>
          </rPr>
          <t xml:space="preserve">
Identical in v4 region
</t>
        </r>
      </text>
    </comment>
    <comment ref="L24" authorId="1" shapeId="0">
      <text>
        <r>
          <rPr>
            <b/>
            <sz val="9"/>
            <color indexed="81"/>
            <rFont val="Tahoma"/>
            <charset val="1"/>
          </rPr>
          <t>Greenfield, Paul (Data61, North Ryde):</t>
        </r>
        <r>
          <rPr>
            <sz val="9"/>
            <color indexed="81"/>
            <rFont val="Tahoma"/>
            <charset val="1"/>
          </rPr>
          <t xml:space="preserve">
Coverage drops to zero in places</t>
        </r>
      </text>
    </comment>
  </commentList>
</comments>
</file>

<file path=xl/comments2.xml><?xml version="1.0" encoding="utf-8"?>
<comments xmlns="http://schemas.openxmlformats.org/spreadsheetml/2006/main">
  <authors>
    <author>Greenfield, Paul (Data61, Marsfield)</author>
  </authors>
  <commentList>
    <comment ref="N2" authorId="0" shapeId="0">
      <text>
        <r>
          <rPr>
            <b/>
            <sz val="9"/>
            <color indexed="81"/>
            <rFont val="Tahoma"/>
            <family val="2"/>
          </rPr>
          <t>Greenfield, Paul (Data61, Marsfield):</t>
        </r>
        <r>
          <rPr>
            <sz val="9"/>
            <color indexed="81"/>
            <rFont val="Tahoma"/>
            <family val="2"/>
          </rPr>
          <t xml:space="preserve">
Calculated from copy number of v4 region as found in contigs, and numbre of 16S reads mapping on to each extracted v4 region.</t>
        </r>
      </text>
    </comment>
    <comment ref="V8" authorId="0" shapeId="0">
      <text>
        <r>
          <rPr>
            <b/>
            <sz val="9"/>
            <color indexed="81"/>
            <rFont val="Tahoma"/>
            <family val="2"/>
          </rPr>
          <t>Greenfield, Paul (Data61, Marsfield):</t>
        </r>
        <r>
          <rPr>
            <sz val="9"/>
            <color indexed="81"/>
            <rFont val="Tahoma"/>
            <family val="2"/>
          </rPr>
          <t xml:space="preserve">
1 base differences in v4 region. 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Greenfield, Paul (Data61, Marsfield):</t>
        </r>
        <r>
          <rPr>
            <sz val="9"/>
            <color indexed="81"/>
            <rFont val="Tahoma"/>
            <family val="2"/>
          </rPr>
          <t xml:space="preserve">
Identical in v4 region</t>
        </r>
      </text>
    </comment>
  </commentList>
</comments>
</file>

<file path=xl/sharedStrings.xml><?xml version="1.0" encoding="utf-8"?>
<sst xmlns="http://schemas.openxmlformats.org/spreadsheetml/2006/main" count="67959" uniqueCount="9443">
  <si>
    <t>@SampleID:</t>
  </si>
  <si>
    <t>@Version:0.9.1</t>
  </si>
  <si>
    <t>@Ranks:superkingdom|phylum|class|order|family|genus|species|strain</t>
  </si>
  <si>
    <t>@@TAXID</t>
  </si>
  <si>
    <t>RANK</t>
  </si>
  <si>
    <t>TAXPATH</t>
  </si>
  <si>
    <t>TAXPATHSN</t>
  </si>
  <si>
    <t>PERCENTAGE</t>
  </si>
  <si>
    <t>superkingdom</t>
  </si>
  <si>
    <t>Bacteria</t>
  </si>
  <si>
    <t>phylum</t>
  </si>
  <si>
    <t>2|544448</t>
  </si>
  <si>
    <t>2|1224</t>
  </si>
  <si>
    <t>2|976</t>
  </si>
  <si>
    <t>2|200795</t>
  </si>
  <si>
    <t>2|1239</t>
  </si>
  <si>
    <t>2|201174</t>
  </si>
  <si>
    <t>class</t>
  </si>
  <si>
    <t>2|200795|388447</t>
  </si>
  <si>
    <t>2|1224|1236</t>
  </si>
  <si>
    <t>2|544448|31969</t>
  </si>
  <si>
    <t>2|1239|909932</t>
  </si>
  <si>
    <t>2|1239|186801</t>
  </si>
  <si>
    <t>2|1239|91061</t>
  </si>
  <si>
    <t>2|1224|28221</t>
  </si>
  <si>
    <t>2|1224|28216</t>
  </si>
  <si>
    <t>2|976|117747</t>
  </si>
  <si>
    <t>2|201174|1760</t>
  </si>
  <si>
    <t>2|976|117743</t>
  </si>
  <si>
    <t>2|1224|28211</t>
  </si>
  <si>
    <t>order</t>
  </si>
  <si>
    <t>2|1239|186801|186802</t>
  </si>
  <si>
    <t>2|976|117747|200666</t>
  </si>
  <si>
    <t>2|1224|28211|204455</t>
  </si>
  <si>
    <t>2|544448|31969|186332</t>
  </si>
  <si>
    <t>2|1239|909932|909929</t>
  </si>
  <si>
    <t>2|1224|1236|72274</t>
  </si>
  <si>
    <t>2|1224|1236|135614</t>
  </si>
  <si>
    <t>2|200795|388447|388448</t>
  </si>
  <si>
    <t>2|201174|1760|2037</t>
  </si>
  <si>
    <t>2|1224|28221|213118</t>
  </si>
  <si>
    <t>2|1239|91061|1385</t>
  </si>
  <si>
    <t>2|1224|28216|80840</t>
  </si>
  <si>
    <t>2|1224|28216|206351</t>
  </si>
  <si>
    <t>2|976|117743|200644</t>
  </si>
  <si>
    <t>family</t>
  </si>
  <si>
    <t>2|1239|186801|186802|31979</t>
  </si>
  <si>
    <t>2|201174|1760|2037|85021</t>
  </si>
  <si>
    <t>2|1224|28216|80840|80864</t>
  </si>
  <si>
    <t>2|544448|31969|186332|186333</t>
  </si>
  <si>
    <t>2|1239|186801|186802|186804</t>
  </si>
  <si>
    <t>2|1224|28216|206351|1499392</t>
  </si>
  <si>
    <t>2|1224|28216|80840|75682</t>
  </si>
  <si>
    <t>2|976|117747|200666|563835</t>
  </si>
  <si>
    <t>2|1224|1236|72274|135621</t>
  </si>
  <si>
    <t>2|1224|28211|204455|31989</t>
  </si>
  <si>
    <t>2|1239|909932|909929|31977</t>
  </si>
  <si>
    <t>2|1224|1236|135614|32033</t>
  </si>
  <si>
    <t>2|1224|28221|213118|213119</t>
  </si>
  <si>
    <t>2|976|117743|200644|49546</t>
  </si>
  <si>
    <t>2|200795|388447|388448|768649</t>
  </si>
  <si>
    <t>2|1239|186801|186802|1491775</t>
  </si>
  <si>
    <t>genus</t>
  </si>
  <si>
    <t>2|1239|909932|909929|31977|55506</t>
  </si>
  <si>
    <t>2|1224|28211|204455|31989|205889</t>
  </si>
  <si>
    <t>2|1224|1236|135614|32033|68</t>
  </si>
  <si>
    <t>2|1239|186801|186802|31979|1485</t>
  </si>
  <si>
    <t>2|1239|186801|186802|1491775|42447</t>
  </si>
  <si>
    <t>2|1224|28216|206351|1499392|397275</t>
  </si>
  <si>
    <t>2|976|117747|200666|563835|398041</t>
  </si>
  <si>
    <t>2|1239|186801|186802|186804|214904</t>
  </si>
  <si>
    <t>2|1224|28216|80840|80864|198705</t>
  </si>
  <si>
    <t>2|201174|1760|2037|85021|99479</t>
  </si>
  <si>
    <t>2|1239|186801|186802|31979|653683</t>
  </si>
  <si>
    <t>2|1224|1236|72274|135621|286</t>
  </si>
  <si>
    <t>2|1224|28216|80840|75682|29580</t>
  </si>
  <si>
    <t>2|200795|388447|388448|768649|768650</t>
  </si>
  <si>
    <t>2|1224|28211|204455|31989|1097466</t>
  </si>
  <si>
    <t>2|1224|28211|204455|31989|265</t>
  </si>
  <si>
    <t>2|1224|1236|135614|32033|75309</t>
  </si>
  <si>
    <t>2|1224|28221|213118|213119|218207</t>
  </si>
  <si>
    <t>2|544448|31969|186332|186333|2086</t>
  </si>
  <si>
    <t>2|976|117743|200644|49546|363408</t>
  </si>
  <si>
    <t>2|976|117747|200666|563835|1004300</t>
  </si>
  <si>
    <t>2|1224|1236|135614|32033|2370</t>
  </si>
  <si>
    <t>species</t>
  </si>
  <si>
    <t>2|1239|909932|909929|31977|55506|55507</t>
  </si>
  <si>
    <t>2|544448|31969|186332|186333|2086|2088</t>
  </si>
  <si>
    <t>2|201174|1760|2037|85021|99479|173053</t>
  </si>
  <si>
    <t>2|1224|28221|213118|213119|218207|259354</t>
  </si>
  <si>
    <t>2|976|117747|200666|563835|398041|398045</t>
  </si>
  <si>
    <t>2|1224|28216|206351|1499392|397275|1121000</t>
  </si>
  <si>
    <t>2|1239|186801|186802|1491775|42447|182411</t>
  </si>
  <si>
    <t>2|1224|28216|80840|80864|198705|198706</t>
  </si>
  <si>
    <t>2|1224|28211|204455|31989|205889|990712</t>
  </si>
  <si>
    <t>2|1224|1236|135614|32033|68|498057</t>
  </si>
  <si>
    <t>2|976|117747|200666|563835|398041|462367</t>
  </si>
  <si>
    <t>2|976|117743|200644|49546|363408|328515</t>
  </si>
  <si>
    <t>2|1239|186801|186802|31979|1485|191027</t>
  </si>
  <si>
    <t>2|200795|388447|388448|768649|768650|644383</t>
  </si>
  <si>
    <t>2|1224|28211|204455|31989|265|266</t>
  </si>
  <si>
    <t>2|1224|28211|204455|31989|1097466|404881</t>
  </si>
  <si>
    <t>2|1239|186801|186802|186804|214904|227138</t>
  </si>
  <si>
    <t>2|1224|1236|135614|32033|2370|2371</t>
  </si>
  <si>
    <t>2|976|117747|200666|563835|1004300|1004304</t>
  </si>
  <si>
    <t>2|1224|1236|72274|135621|286|287</t>
  </si>
  <si>
    <t>2|1239|186801|186802|31979|653683|264463</t>
  </si>
  <si>
    <t>strain</t>
  </si>
  <si>
    <t>2|976|117747|200666|563835|398041|462367|1121884.1</t>
  </si>
  <si>
    <t>2|1224|1236|72274|135621|286|287|1123015.1</t>
  </si>
  <si>
    <t>2|976|117747|200666|563835|398041|398045|1121885.1</t>
  </si>
  <si>
    <t>2|1239|186801|186802|186804|214904|227138|1123349.1</t>
  </si>
  <si>
    <t>2|201174|1760|2037||||2037.1</t>
  </si>
  <si>
    <t>2|1224|1236|135614|32033|68|498057|1122187.1</t>
  </si>
  <si>
    <t>2|1224|28216|80840|75682|29580||29580.2</t>
  </si>
  <si>
    <t>2|1224|28211|204455|31989|265|266|266.1</t>
  </si>
  <si>
    <t>2|200795|388447|388448|768649|768650|644383|644383.1</t>
  </si>
  <si>
    <t>2|1224|28211|204455|31989|265|266|266.3</t>
  </si>
  <si>
    <t>2|1224|28211|204455|31989|265|266|266.2</t>
  </si>
  <si>
    <t>2|1239|91061|1385||||1385.5</t>
  </si>
  <si>
    <t>2|1239|91061|1385||||1385.4</t>
  </si>
  <si>
    <t>2|201174|1760|2037|85021|99479|173053|173053.1</t>
  </si>
  <si>
    <t>2|1224|28211|204455|31989|205889|990712|990712.1</t>
  </si>
  <si>
    <t>2|1239|91061|1385||||1385.1</t>
  </si>
  <si>
    <t>2|1239|91061|1385||||1385.3</t>
  </si>
  <si>
    <t>2|1239|91061|1385||||1385.2</t>
  </si>
  <si>
    <t>2|1239|186801|186802|31979|653683|264463|1120996.1</t>
  </si>
  <si>
    <t>2|1239|186801|186802|31979|1485|191027|1121301.1</t>
  </si>
  <si>
    <t>2|1224|28211|204455|31989|1097466|404881|404881.1</t>
  </si>
  <si>
    <t>2|1224|1236|135614|32033|2370|2371|2371.1</t>
  </si>
  <si>
    <t>2|1224|28216|206351|1499392|397275|1121000|1121001.1</t>
  </si>
  <si>
    <t>2|1224|28216|80840|80864|198705|198706|1122156.1</t>
  </si>
  <si>
    <t>2|1239|909932|909929|31977|55506|55507|1123243.1</t>
  </si>
  <si>
    <t>2|544448|31969|186332|186333|2086|2088|2088.2</t>
  </si>
  <si>
    <t>2|544448|31969|186332|186333|2086|2088|2088.3</t>
  </si>
  <si>
    <t>2|544448|31969|186332|186333|2086|2088|2088.1</t>
  </si>
  <si>
    <t>2|544448|31969|186332|186333|2086|2088|2088.4</t>
  </si>
  <si>
    <t>2|976|117747|200666|563835|1004300|1004304|1004304.5</t>
  </si>
  <si>
    <t>2|1239|186801|186802|1491775|42447|182411|1120989.1</t>
  </si>
  <si>
    <t>2|976|117743|200644|49546|363408|328515|328515.1</t>
  </si>
  <si>
    <t>2|1224|1236|135614|32033|75309||75309.1</t>
  </si>
  <si>
    <t>2|1224|28221|213118|213119|218207|259354|1121393.1</t>
  </si>
  <si>
    <t>2|976|117747|200666|563835|1004300|1004304|1004304.1</t>
  </si>
  <si>
    <t>2|976|117747|200666|563835|1004300|1004304|1004304.3</t>
  </si>
  <si>
    <t>2|976|117747|200666|563835|1004300|1004304|1004304.2</t>
  </si>
  <si>
    <t>2|1224|28216|80840|75682|29580||29580.1</t>
  </si>
  <si>
    <t>2|976|117747|200666|563835|1004300|1004304|1004304.4</t>
  </si>
  <si>
    <t>2|976|117747|200666|563835|1004300|1004304|1004304.6</t>
  </si>
  <si>
    <t>Viruses</t>
  </si>
  <si>
    <t>||||||32644</t>
  </si>
  <si>
    <t>||||||45202</t>
  </si>
  <si>
    <t>||||||32644|32644.6</t>
  </si>
  <si>
    <t>||||||32644|32644.4</t>
  </si>
  <si>
    <t>||||||32644|32644.5</t>
  </si>
  <si>
    <t>||||||32644|32644.2</t>
  </si>
  <si>
    <t>||||||32644|32644.3</t>
  </si>
  <si>
    <t>||||||32644|32644.1</t>
  </si>
  <si>
    <t>||||||45202|45202.2</t>
  </si>
  <si>
    <t>||||||45202|45202.3</t>
  </si>
  <si>
    <t>||||||45202|45202.1</t>
  </si>
  <si>
    <t>||||||45202|45202.6</t>
  </si>
  <si>
    <t>||||||45202|45202.7</t>
  </si>
  <si>
    <t>||||||45202|45202.4</t>
  </si>
  <si>
    <t>||||||45202|45202.5</t>
  </si>
  <si>
    <t>10239|||||||10239.6</t>
  </si>
  <si>
    <t>10239|||||||10239.4</t>
  </si>
  <si>
    <t>10239|||||||10239.5</t>
  </si>
  <si>
    <t>10239|||||||10239.2</t>
  </si>
  <si>
    <t>10239|||||||10239.3</t>
  </si>
  <si>
    <t>10239|||||||10239.1</t>
  </si>
  <si>
    <t>10239|||||||10239.7</t>
  </si>
  <si>
    <t>H</t>
  </si>
  <si>
    <t>+</t>
  </si>
  <si>
    <t>Species</t>
  </si>
  <si>
    <t>OTU</t>
  </si>
  <si>
    <t>Firmicutes</t>
  </si>
  <si>
    <t>Negativicutes</t>
  </si>
  <si>
    <t>Selenomonadales</t>
  </si>
  <si>
    <t>Veillonellaceae</t>
  </si>
  <si>
    <t>Schwartzia</t>
  </si>
  <si>
    <t>Bacteroidetes</t>
  </si>
  <si>
    <t>Sphingobacteriia</t>
  </si>
  <si>
    <t>Sphingobacteriales</t>
  </si>
  <si>
    <t>Chitinophagaceae</t>
  </si>
  <si>
    <t>Hydrotalea</t>
  </si>
  <si>
    <t>Actinobacteria</t>
  </si>
  <si>
    <t>Actinomycetales</t>
  </si>
  <si>
    <t>Intrasporangiaceae</t>
  </si>
  <si>
    <t>Proteobacteria</t>
  </si>
  <si>
    <t>Betaproteobacteria</t>
  </si>
  <si>
    <t>Burkholderiales</t>
  </si>
  <si>
    <t>Oxalobacteraceae</t>
  </si>
  <si>
    <t>Massilia</t>
  </si>
  <si>
    <t>Bacilli</t>
  </si>
  <si>
    <t>Bacillales</t>
  </si>
  <si>
    <t>Exiguobacterium</t>
  </si>
  <si>
    <t>Flavisolibacter</t>
  </si>
  <si>
    <t>Gammaproteobacteria</t>
  </si>
  <si>
    <t>Pseudomonadales</t>
  </si>
  <si>
    <t>Pseudomonadaceae</t>
  </si>
  <si>
    <t>Pseudomonas</t>
  </si>
  <si>
    <t>Alphaproteobacteria</t>
  </si>
  <si>
    <t>Rhodobacterales</t>
  </si>
  <si>
    <t>Rhodobacteraceae</t>
  </si>
  <si>
    <t>Paracoccus</t>
  </si>
  <si>
    <t>Deltaproteobacteria</t>
  </si>
  <si>
    <t>Desulfobacterales</t>
  </si>
  <si>
    <t>Desulfobacteraceae</t>
  </si>
  <si>
    <t>Desulfatibacillum</t>
  </si>
  <si>
    <t>Xanthomonadales</t>
  </si>
  <si>
    <t>Xanthomonadaceae</t>
  </si>
  <si>
    <t>Lysobacter</t>
  </si>
  <si>
    <t>Williamsia</t>
  </si>
  <si>
    <t>Xylella</t>
  </si>
  <si>
    <t>Clostridia</t>
  </si>
  <si>
    <t>Clostridiales</t>
  </si>
  <si>
    <t>Peptostreptococcaceae</t>
  </si>
  <si>
    <t>Tepidibacter</t>
  </si>
  <si>
    <t>Chloroflexi</t>
  </si>
  <si>
    <t>Tenericutes</t>
  </si>
  <si>
    <t>Flavobacteriia</t>
  </si>
  <si>
    <t>Ktedonobacteria</t>
  </si>
  <si>
    <t>Mollicutes</t>
  </si>
  <si>
    <t>Anaeroplasmatales</t>
  </si>
  <si>
    <t>Flavobacteriales</t>
  </si>
  <si>
    <t>Ktedonobacterales</t>
  </si>
  <si>
    <t>Neisseriales</t>
  </si>
  <si>
    <t>Anaeroplasmataceae</t>
  </si>
  <si>
    <t>Chromobacteriaceae</t>
  </si>
  <si>
    <t>Clostridiaceae</t>
  </si>
  <si>
    <t>Comamonadaceae</t>
  </si>
  <si>
    <t>Flavobacteriaceae</t>
  </si>
  <si>
    <t>Proteinivoraceae</t>
  </si>
  <si>
    <t>Thermosporotrichaceae</t>
  </si>
  <si>
    <t>Albidovulum</t>
  </si>
  <si>
    <t>Anaerobranca</t>
  </si>
  <si>
    <t>Anaeroplasma</t>
  </si>
  <si>
    <t>Anaerosporobacter</t>
  </si>
  <si>
    <t>Andreprevotia</t>
  </si>
  <si>
    <t>Clostridium</t>
  </si>
  <si>
    <t>Defluviimonas</t>
  </si>
  <si>
    <t>Janthinobacterium</t>
  </si>
  <si>
    <t>Lampropedia</t>
  </si>
  <si>
    <t>Nonlabens</t>
  </si>
  <si>
    <t>Rhodanobacter</t>
  </si>
  <si>
    <t>Tetrasphaera</t>
  </si>
  <si>
    <t>Thermosporothrix</t>
  </si>
  <si>
    <t>Albidovulum xiamenense</t>
  </si>
  <si>
    <t>Anaerobranca californiensis</t>
  </si>
  <si>
    <t>Anaeroplasma bactoclasticum</t>
  </si>
  <si>
    <t>Anaerosporobacter mobilis</t>
  </si>
  <si>
    <t>Andreprevotia lacus</t>
  </si>
  <si>
    <t>Clostridium caminithermale</t>
  </si>
  <si>
    <t>Defluviimonas denitrificans</t>
  </si>
  <si>
    <t>Desulfatibacillum alkenivorans</t>
  </si>
  <si>
    <t>Flavisolibacter ginsengisoli</t>
  </si>
  <si>
    <t>Flavisolibacter ginsengiterrae</t>
  </si>
  <si>
    <t>Hydrotalea sandarakina</t>
  </si>
  <si>
    <t>Lampropedia hyalina</t>
  </si>
  <si>
    <t>Lysobacter oryzae</t>
  </si>
  <si>
    <t>Nonlabens dokdonensis</t>
  </si>
  <si>
    <t>Paracoccus denitrificans</t>
  </si>
  <si>
    <t>Pseudomonas aeruginosa</t>
  </si>
  <si>
    <t>Schwartzia succinivorans</t>
  </si>
  <si>
    <t>Tepidibacter formicigenes</t>
  </si>
  <si>
    <t>Tetrasphaera duodecadis</t>
  </si>
  <si>
    <t>Thermosporothrix hazakensis</t>
  </si>
  <si>
    <t>Xylella fastidiosa</t>
  </si>
  <si>
    <t>Count</t>
  </si>
  <si>
    <t>Bacillales_f</t>
  </si>
  <si>
    <t>Bacillales_g</t>
  </si>
  <si>
    <t>Actinomycetales_f</t>
  </si>
  <si>
    <t>Actinomycetales_g</t>
  </si>
  <si>
    <t xml:space="preserve"> Bacillales Family XII. Incertae Sedis(no rank)</t>
  </si>
  <si>
    <t xml:space="preserve"> Chitinophagaceae</t>
  </si>
  <si>
    <t xml:space="preserve"> Selenomonadaceae</t>
  </si>
  <si>
    <t xml:space="preserve"> Intrasporangiaceae</t>
  </si>
  <si>
    <t xml:space="preserve"> Oxalobacteraceae</t>
  </si>
  <si>
    <t xml:space="preserve"> Pseudomonadaceae</t>
  </si>
  <si>
    <t xml:space="preserve"> Rhodobacteraceae</t>
  </si>
  <si>
    <t xml:space="preserve"> Desulfobacteraceae</t>
  </si>
  <si>
    <t xml:space="preserve"> Xanthomonadaceae</t>
  </si>
  <si>
    <t xml:space="preserve"> Williamsiaceae</t>
  </si>
  <si>
    <t xml:space="preserve"> Chitinophagales</t>
  </si>
  <si>
    <t xml:space="preserve"> Selenomonadales</t>
  </si>
  <si>
    <t xml:space="preserve"> Micrococcales</t>
  </si>
  <si>
    <t xml:space="preserve"> Burkholderiales</t>
  </si>
  <si>
    <t xml:space="preserve"> Pseudomonadales</t>
  </si>
  <si>
    <t xml:space="preserve"> Rhodobacterales</t>
  </si>
  <si>
    <t xml:space="preserve"> Desulfobacterales</t>
  </si>
  <si>
    <t xml:space="preserve"> Xanthomonadales</t>
  </si>
  <si>
    <t xml:space="preserve"> Corynebacteriales</t>
  </si>
  <si>
    <t xml:space="preserve"> Chitinophagia</t>
  </si>
  <si>
    <t xml:space="preserve"> Negativicutes</t>
  </si>
  <si>
    <t xml:space="preserve"> Actinobacteria</t>
  </si>
  <si>
    <t xml:space="preserve"> Betaproteobacteria</t>
  </si>
  <si>
    <t xml:space="preserve"> Gammaproteobacteria</t>
  </si>
  <si>
    <t xml:space="preserve"> Alphaproteobacteria</t>
  </si>
  <si>
    <t xml:space="preserve"> Deltaproteobacteria</t>
  </si>
  <si>
    <t xml:space="preserve"> Clostridia</t>
  </si>
  <si>
    <t xml:space="preserve"> Bacteroidetes</t>
  </si>
  <si>
    <t xml:space="preserve"> Firmicutes</t>
  </si>
  <si>
    <t xml:space="preserve"> Proteobacteria</t>
  </si>
  <si>
    <t xml:space="preserve"> Bacilli</t>
  </si>
  <si>
    <t xml:space="preserve"> Bacillales</t>
  </si>
  <si>
    <t>Exiguobacterium_acetylicum_strain_DSM_20416_(NR_043479.1)</t>
  </si>
  <si>
    <t>Hydrotalea_sandarakina_strain_AF-51_(NR_109380.1)</t>
  </si>
  <si>
    <t>Tetrasphaera_duodecadis_strain_IAM_14868_(NR_040880.1)</t>
  </si>
  <si>
    <t>Schwartzia_succinivorans_strain_S1-1_(NR_029325.1)</t>
  </si>
  <si>
    <t>Pseudomonas_aeruginosa_strain_DSM_50071_(NR_117678.1)</t>
  </si>
  <si>
    <t>Paracoccus_denitrificans_strain_381_(NR_026456.1)</t>
  </si>
  <si>
    <t>Massilia_namucuonensis_strain_333-1-0411_(NR_118215.1)</t>
  </si>
  <si>
    <t>Flavisolibacter_ginsengisoli_strain_Gsoil_643_(NR_041500.1)</t>
  </si>
  <si>
    <t>Desulfatibacillum_alkenivorans_strain_PF2803_(NR_025795.1)</t>
  </si>
  <si>
    <t>Lysobacter_oryzae_strain_YC6269_(NR_044484.1)</t>
  </si>
  <si>
    <t>Williamsia_phyllosphaerae_strain_C7_(NR_108495.1)</t>
  </si>
  <si>
    <t>Xylella_fastidiosa_strain_PCE-FF_(NR_041779.1)</t>
  </si>
  <si>
    <t>Paracoccus_tibetensis_strain_Tibet-S9a3_(NR_108178.1)</t>
  </si>
  <si>
    <t>Massilia_timonae_strain_UR/MT95_(NR_026014.1)</t>
  </si>
  <si>
    <t>Pseudomonas_indica_strain_IMT37_(NR_028801.1)</t>
  </si>
  <si>
    <t>528I253M750I</t>
  </si>
  <si>
    <t>506I253M726I</t>
  </si>
  <si>
    <t>519I252M718I</t>
  </si>
  <si>
    <t>518I253M756I</t>
  </si>
  <si>
    <t>439I253M703I</t>
  </si>
  <si>
    <t>518I253M719I</t>
  </si>
  <si>
    <t>416I253M651I</t>
  </si>
  <si>
    <t>431I155MI37MI60M695I</t>
  </si>
  <si>
    <t>474I253M688I</t>
  </si>
  <si>
    <t>526I253M758I</t>
  </si>
  <si>
    <t>542I253M755I</t>
  </si>
  <si>
    <t>513I253M711I</t>
  </si>
  <si>
    <t>Defluviimonas_denitrificans_strain_D9-3_(NR_115019.1)</t>
  </si>
  <si>
    <t>543I253M728I</t>
  </si>
  <si>
    <t>Tepidibacter_formicigenes_strain_DV1184_(NR_029081.1)</t>
  </si>
  <si>
    <t>442I253M677I</t>
  </si>
  <si>
    <t>Paracoccus_communis_strain_S3_(NR_133809.1)</t>
  </si>
  <si>
    <t>509I292M730I</t>
  </si>
  <si>
    <t>494I292M691I</t>
  </si>
  <si>
    <t>507I292M738I</t>
  </si>
  <si>
    <t>501I292M721I</t>
  </si>
  <si>
    <t>Nonlabens_dokdonensis_(NR_102491.1)</t>
  </si>
  <si>
    <t>524I292M708I</t>
  </si>
  <si>
    <t>499I292M699I</t>
  </si>
  <si>
    <t>487I292M706I</t>
  </si>
  <si>
    <t>420I292M683I</t>
  </si>
  <si>
    <t>Exiguobacterium_sibiricum_strain_255-15_(NR_075006.1)</t>
  </si>
  <si>
    <t>523I292M735I</t>
  </si>
  <si>
    <t>455I292M668I</t>
  </si>
  <si>
    <t>500I291M698I</t>
  </si>
  <si>
    <t>499I292M736I</t>
  </si>
  <si>
    <t>498I292M693I</t>
  </si>
  <si>
    <t>Lampropedia_hyalina_strain_IAM_14890_(NR_040942.1)</t>
  </si>
  <si>
    <t>412I174MI37MI80M675I</t>
  </si>
  <si>
    <t>500I291M665I</t>
  </si>
  <si>
    <t>Anaerobranca_zavarzinii_strain_JW/VK-KS5Y_(NR_044155.1)</t>
  </si>
  <si>
    <t>no WGS reads</t>
  </si>
  <si>
    <t>v4 region not present/complete in contigs</t>
  </si>
  <si>
    <t>RL|S1|C899#0</t>
  </si>
  <si>
    <t>RL|S1|C983#0</t>
  </si>
  <si>
    <t>RL|S1|C610#0</t>
  </si>
  <si>
    <t>RL|S1|C274#0</t>
  </si>
  <si>
    <t>RL|S1|C1061#0</t>
  </si>
  <si>
    <t>RL|S1|C2427#0</t>
  </si>
  <si>
    <t>RL|S1|C1410#0</t>
  </si>
  <si>
    <t>RL|S1|C4033#0</t>
  </si>
  <si>
    <t>RL|S1|C4285#0</t>
  </si>
  <si>
    <t>RL|S1|C4952#0</t>
  </si>
  <si>
    <t>RL|S1|C3649#0</t>
  </si>
  <si>
    <t>RL|S1|C7679#0</t>
  </si>
  <si>
    <t>RL|S1|C8086#0</t>
  </si>
  <si>
    <t>RL|S1|C8876#0</t>
  </si>
  <si>
    <t>RL|S1|C8248#0</t>
  </si>
  <si>
    <t>RL|S1|C8891#0</t>
  </si>
  <si>
    <t>RL|S1|C9292#0</t>
  </si>
  <si>
    <t>RL|S1|C9368#0</t>
  </si>
  <si>
    <t>RL|S1|C10560#0</t>
  </si>
  <si>
    <t>RL|S1|C11515#0</t>
  </si>
  <si>
    <t>RL|S1|C9525#0</t>
  </si>
  <si>
    <t>RL|S1|C11048#0</t>
  </si>
  <si>
    <t>RL|S1|C11517#0</t>
  </si>
  <si>
    <t>RL|S1|C11782#0</t>
  </si>
  <si>
    <t>RL|S1|C12495#0</t>
  </si>
  <si>
    <t>RL|S1|C12411#0</t>
  </si>
  <si>
    <t>RL|S1|C15246#0</t>
  </si>
  <si>
    <t>RL|S1|C14115#0</t>
  </si>
  <si>
    <t>RL|S1|C15556#0</t>
  </si>
  <si>
    <t>RL|S1|C15855#0</t>
  </si>
  <si>
    <t>RL|S1|C16295#0</t>
  </si>
  <si>
    <t>RL|S1|C16306#0</t>
  </si>
  <si>
    <t>RL|S1|C16600#0</t>
  </si>
  <si>
    <t>RL|S1|C17806#0</t>
  </si>
  <si>
    <t>RL|S1|C17184#0</t>
  </si>
  <si>
    <t>RL|S1|C17681#0</t>
  </si>
  <si>
    <t>RL|S1|C19147#0</t>
  </si>
  <si>
    <t>RL|S1|C18841#0</t>
  </si>
  <si>
    <t>RL|S1|C18954#0</t>
  </si>
  <si>
    <t>R2</t>
  </si>
  <si>
    <t>R3</t>
  </si>
  <si>
    <t>R4</t>
  </si>
  <si>
    <t>R7</t>
  </si>
  <si>
    <t>R6</t>
  </si>
  <si>
    <t>R5</t>
  </si>
  <si>
    <t>R8</t>
  </si>
  <si>
    <t>R9</t>
  </si>
  <si>
    <t>R11</t>
  </si>
  <si>
    <t>R10</t>
  </si>
  <si>
    <t>R12</t>
  </si>
  <si>
    <t>R13</t>
  </si>
  <si>
    <t>R14</t>
  </si>
  <si>
    <t>R15</t>
  </si>
  <si>
    <t>R16</t>
  </si>
  <si>
    <t>R18</t>
  </si>
  <si>
    <t>R19</t>
  </si>
  <si>
    <t>R17</t>
  </si>
  <si>
    <t>R20</t>
  </si>
  <si>
    <t>R21</t>
  </si>
  <si>
    <t>R22</t>
  </si>
  <si>
    <t>R23</t>
  </si>
  <si>
    <t>R24</t>
  </si>
  <si>
    <t>R25</t>
  </si>
  <si>
    <t>R26</t>
  </si>
  <si>
    <t>R27</t>
  </si>
  <si>
    <t>R29</t>
  </si>
  <si>
    <t>R30</t>
  </si>
  <si>
    <t>R28</t>
  </si>
  <si>
    <t>R31</t>
  </si>
  <si>
    <t>R32</t>
  </si>
  <si>
    <t>R33</t>
  </si>
  <si>
    <t>R36</t>
  </si>
  <si>
    <t>R34</t>
  </si>
  <si>
    <t>R1</t>
  </si>
  <si>
    <t>R38</t>
  </si>
  <si>
    <t>R37</t>
  </si>
  <si>
    <t>R39</t>
  </si>
  <si>
    <t>R41</t>
  </si>
  <si>
    <t>R40</t>
  </si>
  <si>
    <t>R42</t>
  </si>
  <si>
    <t>R35</t>
  </si>
  <si>
    <t>R44</t>
  </si>
  <si>
    <t>R45</t>
  </si>
  <si>
    <t>R46</t>
  </si>
  <si>
    <t>R47</t>
  </si>
  <si>
    <t>R49</t>
  </si>
  <si>
    <t>R48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</si>
  <si>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</si>
  <si>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</si>
  <si>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</si>
  <si>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</si>
  <si>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</si>
  <si>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</si>
  <si>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</si>
  <si>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</si>
  <si>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</si>
  <si>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</si>
  <si>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</si>
  <si>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</si>
  <si>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</si>
  <si>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</si>
  <si>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</si>
  <si>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R65</t>
  </si>
  <si>
    <t>R66</t>
  </si>
  <si>
    <t>R67</t>
  </si>
  <si>
    <t>R69</t>
  </si>
  <si>
    <t>R68</t>
  </si>
  <si>
    <t>R70</t>
  </si>
  <si>
    <t>R71</t>
  </si>
  <si>
    <t>R72</t>
  </si>
  <si>
    <t>R43</t>
  </si>
  <si>
    <t>R74</t>
  </si>
  <si>
    <t>R76</t>
  </si>
  <si>
    <t>R75</t>
  </si>
  <si>
    <t>R77</t>
  </si>
  <si>
    <t>R78</t>
  </si>
  <si>
    <t>R73</t>
  </si>
  <si>
    <t>R81</t>
  </si>
  <si>
    <t>R82</t>
  </si>
  <si>
    <t>R83</t>
  </si>
  <si>
    <t>R79</t>
  </si>
  <si>
    <t>R84</t>
  </si>
  <si>
    <t>R85</t>
  </si>
  <si>
    <t>R80</t>
  </si>
  <si>
    <t>R86</t>
  </si>
  <si>
    <t>R87</t>
  </si>
  <si>
    <t>R88</t>
  </si>
  <si>
    <t>R89</t>
  </si>
  <si>
    <t>R90</t>
  </si>
  <si>
    <t>R91</t>
  </si>
  <si>
    <t>R92</t>
  </si>
  <si>
    <t>R93</t>
  </si>
  <si>
    <t>R94</t>
  </si>
  <si>
    <t>R95</t>
  </si>
  <si>
    <t>R96</t>
  </si>
  <si>
    <t>R97</t>
  </si>
  <si>
    <t>R99</t>
  </si>
  <si>
    <t>R98</t>
  </si>
  <si>
    <t>R100</t>
  </si>
  <si>
    <t>R101</t>
  </si>
  <si>
    <t>R102</t>
  </si>
  <si>
    <t>R103</t>
  </si>
  <si>
    <t>R104</t>
  </si>
  <si>
    <t>R105</t>
  </si>
  <si>
    <t>R106</t>
  </si>
  <si>
    <t>R107</t>
  </si>
  <si>
    <t>R109</t>
  </si>
  <si>
    <t>R110</t>
  </si>
  <si>
    <t>R108</t>
  </si>
  <si>
    <t>R111</t>
  </si>
  <si>
    <t>R113</t>
  </si>
  <si>
    <t>R112</t>
  </si>
  <si>
    <t>R115</t>
  </si>
  <si>
    <t>R116</t>
  </si>
  <si>
    <t>R117</t>
  </si>
  <si>
    <t>R118</t>
  </si>
  <si>
    <t>R114</t>
  </si>
  <si>
    <t>R120</t>
  </si>
  <si>
    <t>R121</t>
  </si>
  <si>
    <t>R122</t>
  </si>
  <si>
    <t>R123</t>
  </si>
  <si>
    <t>R119</t>
  </si>
  <si>
    <t>R125</t>
  </si>
  <si>
    <t>R124</t>
  </si>
  <si>
    <t>R127</t>
  </si>
  <si>
    <t>R128</t>
  </si>
  <si>
    <t>R129</t>
  </si>
  <si>
    <t>R130</t>
  </si>
  <si>
    <t>R131</t>
  </si>
  <si>
    <t>R132</t>
  </si>
  <si>
    <t>R133</t>
  </si>
  <si>
    <t>R135</t>
  </si>
  <si>
    <t>R134</t>
  </si>
  <si>
    <t>R136</t>
  </si>
  <si>
    <t>R137</t>
  </si>
  <si>
    <t>R138</t>
  </si>
  <si>
    <t>R139</t>
  </si>
  <si>
    <t>R140</t>
  </si>
  <si>
    <t>R142</t>
  </si>
  <si>
    <t>R141</t>
  </si>
  <si>
    <t>R143</t>
  </si>
  <si>
    <t>R144</t>
  </si>
  <si>
    <t>R145</t>
  </si>
  <si>
    <t>R146</t>
  </si>
  <si>
    <t>R148</t>
  </si>
  <si>
    <t>R147</t>
  </si>
  <si>
    <t>R149</t>
  </si>
  <si>
    <t>R150</t>
  </si>
  <si>
    <t>R151</t>
  </si>
  <si>
    <t>R152</t>
  </si>
  <si>
    <t>R154</t>
  </si>
  <si>
    <t>R126</t>
  </si>
  <si>
    <t>R155</t>
  </si>
  <si>
    <t>R156</t>
  </si>
  <si>
    <t>R153</t>
  </si>
  <si>
    <t>R157</t>
  </si>
  <si>
    <t>R158</t>
  </si>
  <si>
    <t>R160</t>
  </si>
  <si>
    <t>R161</t>
  </si>
  <si>
    <t>R162</t>
  </si>
  <si>
    <t>R159</t>
  </si>
  <si>
    <t>R163</t>
  </si>
  <si>
    <t>R165</t>
  </si>
  <si>
    <t>R164</t>
  </si>
  <si>
    <t>R166</t>
  </si>
  <si>
    <t>R167</t>
  </si>
  <si>
    <t>R168</t>
  </si>
  <si>
    <t>R169</t>
  </si>
  <si>
    <t>R170</t>
  </si>
  <si>
    <t>R171</t>
  </si>
  <si>
    <t>R172</t>
  </si>
  <si>
    <t>R173</t>
  </si>
  <si>
    <t>R175</t>
  </si>
  <si>
    <t>R176</t>
  </si>
  <si>
    <t>R174</t>
  </si>
  <si>
    <t>R177</t>
  </si>
  <si>
    <t>R178</t>
  </si>
  <si>
    <t>R179</t>
  </si>
  <si>
    <t>R181</t>
  </si>
  <si>
    <t>R180</t>
  </si>
  <si>
    <t>R182</t>
  </si>
  <si>
    <t>R184</t>
  </si>
  <si>
    <t>R183</t>
  </si>
  <si>
    <t>R185</t>
  </si>
  <si>
    <t>R186</t>
  </si>
  <si>
    <t>R188</t>
  </si>
  <si>
    <t>R187</t>
  </si>
  <si>
    <t>R190</t>
  </si>
  <si>
    <t>R189</t>
  </si>
  <si>
    <t>R192</t>
  </si>
  <si>
    <t>R191</t>
  </si>
  <si>
    <t>R193</t>
  </si>
  <si>
    <t>R194</t>
  </si>
  <si>
    <t>R196</t>
  </si>
  <si>
    <t>R195</t>
  </si>
  <si>
    <t>R197</t>
  </si>
  <si>
    <t>R198</t>
  </si>
  <si>
    <t>R199</t>
  </si>
  <si>
    <t>R202</t>
  </si>
  <si>
    <t>R200</t>
  </si>
  <si>
    <t>R201</t>
  </si>
  <si>
    <t>R204</t>
  </si>
  <si>
    <t>R205</t>
  </si>
  <si>
    <t>R206</t>
  </si>
  <si>
    <t>R203</t>
  </si>
  <si>
    <t>R208</t>
  </si>
  <si>
    <t>R209</t>
  </si>
  <si>
    <t>R210</t>
  </si>
  <si>
    <t>R211</t>
  </si>
  <si>
    <t>R213</t>
  </si>
  <si>
    <t>R212</t>
  </si>
  <si>
    <t>R214</t>
  </si>
  <si>
    <t>R215</t>
  </si>
  <si>
    <t>R216</t>
  </si>
  <si>
    <t>R217</t>
  </si>
  <si>
    <t>R218</t>
  </si>
  <si>
    <t>R219</t>
  </si>
  <si>
    <t>R220</t>
  </si>
  <si>
    <t>R221</t>
  </si>
  <si>
    <t>R222</t>
  </si>
  <si>
    <t>R223</t>
  </si>
  <si>
    <t>R224</t>
  </si>
  <si>
    <t>R225</t>
  </si>
  <si>
    <t>R226</t>
  </si>
  <si>
    <t>R227</t>
  </si>
  <si>
    <t>R228</t>
  </si>
  <si>
    <t>R229</t>
  </si>
  <si>
    <t>R230</t>
  </si>
  <si>
    <t>R207</t>
  </si>
  <si>
    <t>R231</t>
  </si>
  <si>
    <t>R232</t>
  </si>
  <si>
    <t>R233</t>
  </si>
  <si>
    <t>R235</t>
  </si>
  <si>
    <t>R234</t>
  </si>
  <si>
    <t>R238</t>
  </si>
  <si>
    <t>R237</t>
  </si>
  <si>
    <t>R236</t>
  </si>
  <si>
    <t>R239</t>
  </si>
  <si>
    <t>R240</t>
  </si>
  <si>
    <t>R241</t>
  </si>
  <si>
    <t>R242</t>
  </si>
  <si>
    <t>R244</t>
  </si>
  <si>
    <t>R245</t>
  </si>
  <si>
    <t>R246</t>
  </si>
  <si>
    <t>R247</t>
  </si>
  <si>
    <t>R248</t>
  </si>
  <si>
    <t>R249</t>
  </si>
  <si>
    <t>R250</t>
  </si>
  <si>
    <t>R251</t>
  </si>
  <si>
    <t>R252</t>
  </si>
  <si>
    <t>R253</t>
  </si>
  <si>
    <t>R255</t>
  </si>
  <si>
    <t>R254</t>
  </si>
  <si>
    <t>R256</t>
  </si>
  <si>
    <t>R257</t>
  </si>
  <si>
    <t>R258</t>
  </si>
  <si>
    <t>R259</t>
  </si>
  <si>
    <t>R260</t>
  </si>
  <si>
    <t>R261</t>
  </si>
  <si>
    <t>R262</t>
  </si>
  <si>
    <t>R263</t>
  </si>
  <si>
    <t>R264</t>
  </si>
  <si>
    <t>R265</t>
  </si>
  <si>
    <t>R266</t>
  </si>
  <si>
    <t>R267</t>
  </si>
  <si>
    <t>R268</t>
  </si>
  <si>
    <t>R243</t>
  </si>
  <si>
    <t>R270</t>
  </si>
  <si>
    <t>R271</t>
  </si>
  <si>
    <t>R272</t>
  </si>
  <si>
    <t>R273</t>
  </si>
  <si>
    <t>R269</t>
  </si>
  <si>
    <t>R275</t>
  </si>
  <si>
    <t>R276</t>
  </si>
  <si>
    <t>R278</t>
  </si>
  <si>
    <t>R274</t>
  </si>
  <si>
    <t>R277</t>
  </si>
  <si>
    <t>R281</t>
  </si>
  <si>
    <t>R280</t>
  </si>
  <si>
    <t>R282</t>
  </si>
  <si>
    <t>R283</t>
  </si>
  <si>
    <t>R284</t>
  </si>
  <si>
    <t>R285</t>
  </si>
  <si>
    <t>R287</t>
  </si>
  <si>
    <t>R288</t>
  </si>
  <si>
    <t>R286</t>
  </si>
  <si>
    <t>R290</t>
  </si>
  <si>
    <t>R289</t>
  </si>
  <si>
    <t>R291</t>
  </si>
  <si>
    <t>R292</t>
  </si>
  <si>
    <t>R293</t>
  </si>
  <si>
    <t>R294</t>
  </si>
  <si>
    <t>R295</t>
  </si>
  <si>
    <t>R296</t>
  </si>
  <si>
    <t>R297</t>
  </si>
  <si>
    <t>R299</t>
  </si>
  <si>
    <t>R300</t>
  </si>
  <si>
    <t>R298</t>
  </si>
  <si>
    <t>R302</t>
  </si>
  <si>
    <t>R303</t>
  </si>
  <si>
    <t>R279</t>
  </si>
  <si>
    <t>R304</t>
  </si>
  <si>
    <t>R306</t>
  </si>
  <si>
    <t>R305</t>
  </si>
  <si>
    <t>R307</t>
  </si>
  <si>
    <t>R308</t>
  </si>
  <si>
    <t>R309</t>
  </si>
  <si>
    <t>R301</t>
  </si>
  <si>
    <t>R310</t>
  </si>
  <si>
    <t>R311</t>
  </si>
  <si>
    <t>R313</t>
  </si>
  <si>
    <t>R312</t>
  </si>
  <si>
    <t>R315</t>
  </si>
  <si>
    <t>R316</t>
  </si>
  <si>
    <t>R317</t>
  </si>
  <si>
    <t>R318</t>
  </si>
  <si>
    <t>R320</t>
  </si>
  <si>
    <t>R319</t>
  </si>
  <si>
    <t>R321</t>
  </si>
  <si>
    <t>R322</t>
  </si>
  <si>
    <t>R323</t>
  </si>
  <si>
    <t>R324</t>
  </si>
  <si>
    <t>R326</t>
  </si>
  <si>
    <t>R325</t>
  </si>
  <si>
    <t>R327</t>
  </si>
  <si>
    <t>R329</t>
  </si>
  <si>
    <t>R328</t>
  </si>
  <si>
    <t>R330</t>
  </si>
  <si>
    <t>R331</t>
  </si>
  <si>
    <t>R332</t>
  </si>
  <si>
    <t>R333</t>
  </si>
  <si>
    <t>R334</t>
  </si>
  <si>
    <t>R335</t>
  </si>
  <si>
    <t>R336</t>
  </si>
  <si>
    <t>R337</t>
  </si>
  <si>
    <t>R338</t>
  </si>
  <si>
    <t>R340</t>
  </si>
  <si>
    <t>R314</t>
  </si>
  <si>
    <t>R341</t>
  </si>
  <si>
    <t>R342</t>
  </si>
  <si>
    <t>R343</t>
  </si>
  <si>
    <t>R339</t>
  </si>
  <si>
    <t>R345</t>
  </si>
  <si>
    <t>R346</t>
  </si>
  <si>
    <t>R347</t>
  </si>
  <si>
    <t>R348</t>
  </si>
  <si>
    <t>R349</t>
  </si>
  <si>
    <t>R350</t>
  </si>
  <si>
    <t>R351</t>
  </si>
  <si>
    <t>R352</t>
  </si>
  <si>
    <t>R353</t>
  </si>
  <si>
    <t>R354</t>
  </si>
  <si>
    <t>R355</t>
  </si>
  <si>
    <t>R356</t>
  </si>
  <si>
    <t>R357</t>
  </si>
  <si>
    <t>R358</t>
  </si>
  <si>
    <t>R359</t>
  </si>
  <si>
    <t>R360</t>
  </si>
  <si>
    <t>R361</t>
  </si>
  <si>
    <t>R362</t>
  </si>
  <si>
    <t>R363</t>
  </si>
  <si>
    <t>R364</t>
  </si>
  <si>
    <t>R365</t>
  </si>
  <si>
    <t>R366</t>
  </si>
  <si>
    <t>R367</t>
  </si>
  <si>
    <t>R369</t>
  </si>
  <si>
    <t>R368</t>
  </si>
  <si>
    <t>R370</t>
  </si>
  <si>
    <t>R371</t>
  </si>
  <si>
    <t>R372</t>
  </si>
  <si>
    <t>R373</t>
  </si>
  <si>
    <t>R374</t>
  </si>
  <si>
    <t>R375</t>
  </si>
  <si>
    <t>R376</t>
  </si>
  <si>
    <t>R378</t>
  </si>
  <si>
    <t>R379</t>
  </si>
  <si>
    <t>R377</t>
  </si>
  <si>
    <t>R381</t>
  </si>
  <si>
    <t>R380</t>
  </si>
  <si>
    <t>R382</t>
  </si>
  <si>
    <t>R383</t>
  </si>
  <si>
    <t>R384</t>
  </si>
  <si>
    <t>R385</t>
  </si>
  <si>
    <t>R386</t>
  </si>
  <si>
    <t>R387</t>
  </si>
  <si>
    <t>R388</t>
  </si>
  <si>
    <t>R389</t>
  </si>
  <si>
    <t>R390</t>
  </si>
  <si>
    <t>R391</t>
  </si>
  <si>
    <t>R393</t>
  </si>
  <si>
    <t>R392</t>
  </si>
  <si>
    <t>R395</t>
  </si>
  <si>
    <t>R394</t>
  </si>
  <si>
    <t>R396</t>
  </si>
  <si>
    <t>R398</t>
  </si>
  <si>
    <t>R397</t>
  </si>
  <si>
    <t>R399</t>
  </si>
  <si>
    <t>R401</t>
  </si>
  <si>
    <t>R400</t>
  </si>
  <si>
    <t>R402</t>
  </si>
  <si>
    <t>R403</t>
  </si>
  <si>
    <t>R404</t>
  </si>
  <si>
    <t>R405</t>
  </si>
  <si>
    <t>R406</t>
  </si>
  <si>
    <t>R407</t>
  </si>
  <si>
    <t>R408</t>
  </si>
  <si>
    <t>R409</t>
  </si>
  <si>
    <t>R410</t>
  </si>
  <si>
    <t>R412</t>
  </si>
  <si>
    <t>R413</t>
  </si>
  <si>
    <t>R411</t>
  </si>
  <si>
    <t>R414</t>
  </si>
  <si>
    <t>R415</t>
  </si>
  <si>
    <t>R416</t>
  </si>
  <si>
    <t>R417</t>
  </si>
  <si>
    <t>R419</t>
  </si>
  <si>
    <t>R418</t>
  </si>
  <si>
    <t>R420</t>
  </si>
  <si>
    <t>R421</t>
  </si>
  <si>
    <t>R422</t>
  </si>
  <si>
    <t>R424</t>
  </si>
  <si>
    <t>R423</t>
  </si>
  <si>
    <t>R425</t>
  </si>
  <si>
    <t>R426</t>
  </si>
  <si>
    <t>R428</t>
  </si>
  <si>
    <t>R427</t>
  </si>
  <si>
    <t>R429</t>
  </si>
  <si>
    <t>R431</t>
  </si>
  <si>
    <t>R430</t>
  </si>
  <si>
    <t>R432</t>
  </si>
  <si>
    <t>R433</t>
  </si>
  <si>
    <t>R434</t>
  </si>
  <si>
    <t>R435</t>
  </si>
  <si>
    <t>R436</t>
  </si>
  <si>
    <t>R437</t>
  </si>
  <si>
    <t>R438</t>
  </si>
  <si>
    <t>R439</t>
  </si>
  <si>
    <t>R440</t>
  </si>
  <si>
    <t>R441</t>
  </si>
  <si>
    <t>R442</t>
  </si>
  <si>
    <t>R443</t>
  </si>
  <si>
    <t>R444</t>
  </si>
  <si>
    <t>R445</t>
  </si>
  <si>
    <t>R446</t>
  </si>
  <si>
    <t>R447</t>
  </si>
  <si>
    <t>R448</t>
  </si>
  <si>
    <t>R449</t>
  </si>
  <si>
    <t>R451</t>
  </si>
  <si>
    <t>R450</t>
  </si>
  <si>
    <t>R452</t>
  </si>
  <si>
    <t>R453</t>
  </si>
  <si>
    <t>R454</t>
  </si>
  <si>
    <t>R455</t>
  </si>
  <si>
    <t>R457</t>
  </si>
  <si>
    <t>R456</t>
  </si>
  <si>
    <t>R458</t>
  </si>
  <si>
    <t>R459</t>
  </si>
  <si>
    <t>R460</t>
  </si>
  <si>
    <t>R461</t>
  </si>
  <si>
    <t>R463</t>
  </si>
  <si>
    <t>R462</t>
  </si>
  <si>
    <t>R464</t>
  </si>
  <si>
    <t>R465</t>
  </si>
  <si>
    <t>R466</t>
  </si>
  <si>
    <t>R467</t>
  </si>
  <si>
    <t>R468</t>
  </si>
  <si>
    <t>R469</t>
  </si>
  <si>
    <t>R470</t>
  </si>
  <si>
    <t>R471</t>
  </si>
  <si>
    <t>R472</t>
  </si>
  <si>
    <t>R473</t>
  </si>
  <si>
    <t>R475</t>
  </si>
  <si>
    <t>R474</t>
  </si>
  <si>
    <t>R476</t>
  </si>
  <si>
    <t>R477</t>
  </si>
  <si>
    <t>R478</t>
  </si>
  <si>
    <t>R479</t>
  </si>
  <si>
    <t>R480</t>
  </si>
  <si>
    <t>R481</t>
  </si>
  <si>
    <t>R482</t>
  </si>
  <si>
    <t>R484</t>
  </si>
  <si>
    <t>R485</t>
  </si>
  <si>
    <t>R483</t>
  </si>
  <si>
    <t>R487</t>
  </si>
  <si>
    <t>R486</t>
  </si>
  <si>
    <t>R488</t>
  </si>
  <si>
    <t>R489</t>
  </si>
  <si>
    <t>R490</t>
  </si>
  <si>
    <t>R491</t>
  </si>
  <si>
    <t>R493</t>
  </si>
  <si>
    <t>R492</t>
  </si>
  <si>
    <t>R494</t>
  </si>
  <si>
    <t>R496</t>
  </si>
  <si>
    <t>R495</t>
  </si>
  <si>
    <t>R498</t>
  </si>
  <si>
    <t>R497</t>
  </si>
  <si>
    <t>R499</t>
  </si>
  <si>
    <t>R500</t>
  </si>
  <si>
    <t>R502</t>
  </si>
  <si>
    <t>R501</t>
  </si>
  <si>
    <t>R503</t>
  </si>
  <si>
    <t>R504</t>
  </si>
  <si>
    <t>R505</t>
  </si>
  <si>
    <t>R506</t>
  </si>
  <si>
    <t>R507</t>
  </si>
  <si>
    <t>R508</t>
  </si>
  <si>
    <t>R509</t>
  </si>
  <si>
    <t>R510</t>
  </si>
  <si>
    <t>R511</t>
  </si>
  <si>
    <t>R512</t>
  </si>
  <si>
    <t>R513</t>
  </si>
  <si>
    <t>R514</t>
  </si>
  <si>
    <t>R516</t>
  </si>
  <si>
    <t>R515</t>
  </si>
  <si>
    <t>R517</t>
  </si>
  <si>
    <t>R518</t>
  </si>
  <si>
    <t>R520</t>
  </si>
  <si>
    <t>R519</t>
  </si>
  <si>
    <t>R521</t>
  </si>
  <si>
    <t>R522</t>
  </si>
  <si>
    <t>R523</t>
  </si>
  <si>
    <t>R524</t>
  </si>
  <si>
    <t>R526</t>
  </si>
  <si>
    <t>R527</t>
  </si>
  <si>
    <t>R525</t>
  </si>
  <si>
    <t>R528</t>
  </si>
  <si>
    <t>R529</t>
  </si>
  <si>
    <t>R530</t>
  </si>
  <si>
    <t>R531</t>
  </si>
  <si>
    <t>R532</t>
  </si>
  <si>
    <t>R533</t>
  </si>
  <si>
    <t>R536</t>
  </si>
  <si>
    <t>R535</t>
  </si>
  <si>
    <t>R534</t>
  </si>
  <si>
    <t>R537</t>
  </si>
  <si>
    <t>R538</t>
  </si>
  <si>
    <t>R539</t>
  </si>
  <si>
    <t>R540</t>
  </si>
  <si>
    <t>R541</t>
  </si>
  <si>
    <t>R542</t>
  </si>
  <si>
    <t>R543</t>
  </si>
  <si>
    <t>R544</t>
  </si>
  <si>
    <t>R545</t>
  </si>
  <si>
    <t>R547</t>
  </si>
  <si>
    <t>R548</t>
  </si>
  <si>
    <t>R546</t>
  </si>
  <si>
    <t>R549</t>
  </si>
  <si>
    <t>R550</t>
  </si>
  <si>
    <t>R551</t>
  </si>
  <si>
    <t>R552</t>
  </si>
  <si>
    <t>R554</t>
  </si>
  <si>
    <t>R555</t>
  </si>
  <si>
    <t>R553</t>
  </si>
  <si>
    <t>R556</t>
  </si>
  <si>
    <t>R558</t>
  </si>
  <si>
    <t>R559</t>
  </si>
  <si>
    <t>R557</t>
  </si>
  <si>
    <t>R560</t>
  </si>
  <si>
    <t>R561</t>
  </si>
  <si>
    <t>R562</t>
  </si>
  <si>
    <t>R563</t>
  </si>
  <si>
    <t>R564</t>
  </si>
  <si>
    <t>R565</t>
  </si>
  <si>
    <t>R566</t>
  </si>
  <si>
    <t>R568</t>
  </si>
  <si>
    <t>R567</t>
  </si>
  <si>
    <t>R571</t>
  </si>
  <si>
    <t>R570</t>
  </si>
  <si>
    <t>R569</t>
  </si>
  <si>
    <t>R573</t>
  </si>
  <si>
    <t>R572</t>
  </si>
  <si>
    <t>R574</t>
  </si>
  <si>
    <t>R575</t>
  </si>
  <si>
    <t>R576</t>
  </si>
  <si>
    <t>R577</t>
  </si>
  <si>
    <t>R579</t>
  </si>
  <si>
    <t>R578</t>
  </si>
  <si>
    <t>R580</t>
  </si>
  <si>
    <t>R582</t>
  </si>
  <si>
    <t>R581</t>
  </si>
  <si>
    <t>R583</t>
  </si>
  <si>
    <t>R584</t>
  </si>
  <si>
    <t>R585</t>
  </si>
  <si>
    <t>R586</t>
  </si>
  <si>
    <t>R587</t>
  </si>
  <si>
    <t>R588</t>
  </si>
  <si>
    <t>R590</t>
  </si>
  <si>
    <t>R589</t>
  </si>
  <si>
    <t>R591</t>
  </si>
  <si>
    <t>R593</t>
  </si>
  <si>
    <t>R592</t>
  </si>
  <si>
    <t>R594</t>
  </si>
  <si>
    <t>R595</t>
  </si>
  <si>
    <t>R596</t>
  </si>
  <si>
    <t>R597</t>
  </si>
  <si>
    <t>R598</t>
  </si>
  <si>
    <t>R599</t>
  </si>
  <si>
    <t>R600</t>
  </si>
  <si>
    <t>R601</t>
  </si>
  <si>
    <t>R602</t>
  </si>
  <si>
    <t>R603</t>
  </si>
  <si>
    <t>R604</t>
  </si>
  <si>
    <t>R605</t>
  </si>
  <si>
    <t>R607</t>
  </si>
  <si>
    <t>R606</t>
  </si>
  <si>
    <t>R608</t>
  </si>
  <si>
    <t>R609</t>
  </si>
  <si>
    <t>R610</t>
  </si>
  <si>
    <t>R611</t>
  </si>
  <si>
    <t>R614</t>
  </si>
  <si>
    <t>R613</t>
  </si>
  <si>
    <t>R612</t>
  </si>
  <si>
    <t>R615</t>
  </si>
  <si>
    <t>R616</t>
  </si>
  <si>
    <t>R617</t>
  </si>
  <si>
    <t>R619</t>
  </si>
  <si>
    <t>R618</t>
  </si>
  <si>
    <t>R620</t>
  </si>
  <si>
    <t>R621</t>
  </si>
  <si>
    <t>R622</t>
  </si>
  <si>
    <t>R623</t>
  </si>
  <si>
    <t>R625</t>
  </si>
  <si>
    <t>R626</t>
  </si>
  <si>
    <t>R624</t>
  </si>
  <si>
    <t>R627</t>
  </si>
  <si>
    <t>R628</t>
  </si>
  <si>
    <t>R629</t>
  </si>
  <si>
    <t>R630</t>
  </si>
  <si>
    <t>R631</t>
  </si>
  <si>
    <t>R632</t>
  </si>
  <si>
    <t>R634</t>
  </si>
  <si>
    <t>R633</t>
  </si>
  <si>
    <t>R636</t>
  </si>
  <si>
    <t>R637</t>
  </si>
  <si>
    <t>R635</t>
  </si>
  <si>
    <t>R638</t>
  </si>
  <si>
    <t>R639</t>
  </si>
  <si>
    <t>R640</t>
  </si>
  <si>
    <t>R642</t>
  </si>
  <si>
    <t>R643</t>
  </si>
  <si>
    <t>R641</t>
  </si>
  <si>
    <t>R645</t>
  </si>
  <si>
    <t>R646</t>
  </si>
  <si>
    <t>R644</t>
  </si>
  <si>
    <t>R647</t>
  </si>
  <si>
    <t>R649</t>
  </si>
  <si>
    <t>R648</t>
  </si>
  <si>
    <t>R650</t>
  </si>
  <si>
    <t>R651</t>
  </si>
  <si>
    <t>R652</t>
  </si>
  <si>
    <t>R653</t>
  </si>
  <si>
    <t>R654</t>
  </si>
  <si>
    <t>R655</t>
  </si>
  <si>
    <t>R656</t>
  </si>
  <si>
    <t>R657</t>
  </si>
  <si>
    <t>R658</t>
  </si>
  <si>
    <t>R659</t>
  </si>
  <si>
    <t>R660</t>
  </si>
  <si>
    <t>R661</t>
  </si>
  <si>
    <t>R662</t>
  </si>
  <si>
    <t>R663</t>
  </si>
  <si>
    <t>R664</t>
  </si>
  <si>
    <t>R666</t>
  </si>
  <si>
    <t>R665</t>
  </si>
  <si>
    <t>R667</t>
  </si>
  <si>
    <t>R668</t>
  </si>
  <si>
    <t>R669</t>
  </si>
  <si>
    <t>R670</t>
  </si>
  <si>
    <t>R671</t>
  </si>
  <si>
    <t>R672</t>
  </si>
  <si>
    <t>R673</t>
  </si>
  <si>
    <t>R674</t>
  </si>
  <si>
    <t>R675</t>
  </si>
  <si>
    <t>R676</t>
  </si>
  <si>
    <t>R677</t>
  </si>
  <si>
    <t>R679</t>
  </si>
  <si>
    <t>R678</t>
  </si>
  <si>
    <t>R680</t>
  </si>
  <si>
    <t>R681</t>
  </si>
  <si>
    <t>R682</t>
  </si>
  <si>
    <t>R683</t>
  </si>
  <si>
    <t>R684</t>
  </si>
  <si>
    <t>R685</t>
  </si>
  <si>
    <t>R686</t>
  </si>
  <si>
    <t>R688</t>
  </si>
  <si>
    <t>R687</t>
  </si>
  <si>
    <t>R689</t>
  </si>
  <si>
    <t>R690</t>
  </si>
  <si>
    <t>R691</t>
  </si>
  <si>
    <t>R692</t>
  </si>
  <si>
    <t>R693</t>
  </si>
  <si>
    <t>R694</t>
  </si>
  <si>
    <t>R695</t>
  </si>
  <si>
    <t>R697</t>
  </si>
  <si>
    <t>R696</t>
  </si>
  <si>
    <t>R698</t>
  </si>
  <si>
    <t>R699</t>
  </si>
  <si>
    <t>R700</t>
  </si>
  <si>
    <t>R701</t>
  </si>
  <si>
    <t>R702</t>
  </si>
  <si>
    <t>R703</t>
  </si>
  <si>
    <t>R704</t>
  </si>
  <si>
    <t>R705</t>
  </si>
  <si>
    <t>R706</t>
  </si>
  <si>
    <t>R708</t>
  </si>
  <si>
    <t>R707</t>
  </si>
  <si>
    <t>R709</t>
  </si>
  <si>
    <t>R710</t>
  </si>
  <si>
    <t>R711</t>
  </si>
  <si>
    <t>R712</t>
  </si>
  <si>
    <t>R713</t>
  </si>
  <si>
    <t>R714</t>
  </si>
  <si>
    <t>R716</t>
  </si>
  <si>
    <t>R715</t>
  </si>
  <si>
    <t>R717</t>
  </si>
  <si>
    <t>R718</t>
  </si>
  <si>
    <t>R720</t>
  </si>
  <si>
    <t>R719</t>
  </si>
  <si>
    <t>R721</t>
  </si>
  <si>
    <t>R722</t>
  </si>
  <si>
    <t>R723</t>
  </si>
  <si>
    <t>R724</t>
  </si>
  <si>
    <t>R725</t>
  </si>
  <si>
    <t>R726</t>
  </si>
  <si>
    <t>R727</t>
  </si>
  <si>
    <t>R728</t>
  </si>
  <si>
    <t>R729</t>
  </si>
  <si>
    <t>R730</t>
  </si>
  <si>
    <t>R731</t>
  </si>
  <si>
    <t>R732</t>
  </si>
  <si>
    <t>R734</t>
  </si>
  <si>
    <t>R733</t>
  </si>
  <si>
    <t>R735</t>
  </si>
  <si>
    <t>R736</t>
  </si>
  <si>
    <t>R737</t>
  </si>
  <si>
    <t>R738</t>
  </si>
  <si>
    <t>R739</t>
  </si>
  <si>
    <t>R740</t>
  </si>
  <si>
    <t>R741</t>
  </si>
  <si>
    <t>R742</t>
  </si>
  <si>
    <t>R743</t>
  </si>
  <si>
    <t>R744</t>
  </si>
  <si>
    <t>R745</t>
  </si>
  <si>
    <t>R746</t>
  </si>
  <si>
    <t>R748</t>
  </si>
  <si>
    <t>R749</t>
  </si>
  <si>
    <t>R747</t>
  </si>
  <si>
    <t>R750</t>
  </si>
  <si>
    <t>R751</t>
  </si>
  <si>
    <t>R752</t>
  </si>
  <si>
    <t>R753</t>
  </si>
  <si>
    <t>R754</t>
  </si>
  <si>
    <t>R755</t>
  </si>
  <si>
    <t>R756</t>
  </si>
  <si>
    <t>R757</t>
  </si>
  <si>
    <t>R758</t>
  </si>
  <si>
    <t>R759</t>
  </si>
  <si>
    <t>R760</t>
  </si>
  <si>
    <t>R761</t>
  </si>
  <si>
    <t>R762</t>
  </si>
  <si>
    <t>R763</t>
  </si>
  <si>
    <t>R764</t>
  </si>
  <si>
    <t>R765</t>
  </si>
  <si>
    <t>R768</t>
  </si>
  <si>
    <t>R767</t>
  </si>
  <si>
    <t>R766</t>
  </si>
  <si>
    <t>R769</t>
  </si>
  <si>
    <t>R770</t>
  </si>
  <si>
    <t>R771</t>
  </si>
  <si>
    <t>R772</t>
  </si>
  <si>
    <t>R773</t>
  </si>
  <si>
    <t>R774</t>
  </si>
  <si>
    <t>R776</t>
  </si>
  <si>
    <t>R775</t>
  </si>
  <si>
    <t>R777</t>
  </si>
  <si>
    <t>R778</t>
  </si>
  <si>
    <t>R779</t>
  </si>
  <si>
    <t>R780</t>
  </si>
  <si>
    <t>R782</t>
  </si>
  <si>
    <t>R781</t>
  </si>
  <si>
    <t>R783</t>
  </si>
  <si>
    <t>R784</t>
  </si>
  <si>
    <t>R785</t>
  </si>
  <si>
    <t>R786</t>
  </si>
  <si>
    <t>R787</t>
  </si>
  <si>
    <t>R788</t>
  </si>
  <si>
    <t>R789</t>
  </si>
  <si>
    <t>R790</t>
  </si>
  <si>
    <t>R792</t>
  </si>
  <si>
    <t>R793</t>
  </si>
  <si>
    <t>R791</t>
  </si>
  <si>
    <t>R794</t>
  </si>
  <si>
    <t>R795</t>
  </si>
  <si>
    <t>R796</t>
  </si>
  <si>
    <t>R797</t>
  </si>
  <si>
    <t>R799</t>
  </si>
  <si>
    <t>R798</t>
  </si>
  <si>
    <t>R801</t>
  </si>
  <si>
    <t>R800</t>
  </si>
  <si>
    <t>R802</t>
  </si>
  <si>
    <t>R803</t>
  </si>
  <si>
    <t>R804</t>
  </si>
  <si>
    <t>R805</t>
  </si>
  <si>
    <t>R806</t>
  </si>
  <si>
    <t>R807</t>
  </si>
  <si>
    <t>R808</t>
  </si>
  <si>
    <t>R809</t>
  </si>
  <si>
    <t>R810</t>
  </si>
  <si>
    <t>R812</t>
  </si>
  <si>
    <t>R813</t>
  </si>
  <si>
    <t>R811</t>
  </si>
  <si>
    <t>R814</t>
  </si>
  <si>
    <t>R815</t>
  </si>
  <si>
    <t>R816</t>
  </si>
  <si>
    <t>R818</t>
  </si>
  <si>
    <t>R817</t>
  </si>
  <si>
    <t>R819</t>
  </si>
  <si>
    <t>R820</t>
  </si>
  <si>
    <t>R821</t>
  </si>
  <si>
    <t>R822</t>
  </si>
  <si>
    <t>R823</t>
  </si>
  <si>
    <t>R824</t>
  </si>
  <si>
    <t>R825</t>
  </si>
  <si>
    <t>R826</t>
  </si>
  <si>
    <t>R827</t>
  </si>
  <si>
    <t>R828</t>
  </si>
  <si>
    <t>R829</t>
  </si>
  <si>
    <t>R830</t>
  </si>
  <si>
    <t>R831</t>
  </si>
  <si>
    <t>R833</t>
  </si>
  <si>
    <t>R832</t>
  </si>
  <si>
    <t>R834</t>
  </si>
  <si>
    <t>R836</t>
  </si>
  <si>
    <t>R835</t>
  </si>
  <si>
    <t>R837</t>
  </si>
  <si>
    <t>R838</t>
  </si>
  <si>
    <t>R839</t>
  </si>
  <si>
    <t>R840</t>
  </si>
  <si>
    <t>R841</t>
  </si>
  <si>
    <t>R842</t>
  </si>
  <si>
    <t>R843</t>
  </si>
  <si>
    <t>R844</t>
  </si>
  <si>
    <t>R845</t>
  </si>
  <si>
    <t>R846</t>
  </si>
  <si>
    <t>R847</t>
  </si>
  <si>
    <t>R848</t>
  </si>
  <si>
    <t>R849</t>
  </si>
  <si>
    <t>R850</t>
  </si>
  <si>
    <t>R851</t>
  </si>
  <si>
    <t>R852</t>
  </si>
  <si>
    <t>R854</t>
  </si>
  <si>
    <t>R853</t>
  </si>
  <si>
    <t>R856</t>
  </si>
  <si>
    <t>R857</t>
  </si>
  <si>
    <t>R855</t>
  </si>
  <si>
    <t>R858</t>
  </si>
  <si>
    <t>R859</t>
  </si>
  <si>
    <t>R860</t>
  </si>
  <si>
    <t>R861</t>
  </si>
  <si>
    <t>R862</t>
  </si>
  <si>
    <t>R863</t>
  </si>
  <si>
    <t>R864</t>
  </si>
  <si>
    <t>R866</t>
  </si>
  <si>
    <t>R865</t>
  </si>
  <si>
    <t>R867</t>
  </si>
  <si>
    <t>R868</t>
  </si>
  <si>
    <t>R869</t>
  </si>
  <si>
    <t>R870</t>
  </si>
  <si>
    <t>R871</t>
  </si>
  <si>
    <t>R873</t>
  </si>
  <si>
    <t>R872</t>
  </si>
  <si>
    <t>R874</t>
  </si>
  <si>
    <t>R875</t>
  </si>
  <si>
    <t>R877</t>
  </si>
  <si>
    <t>R878</t>
  </si>
  <si>
    <t>R876</t>
  </si>
  <si>
    <t>R879</t>
  </si>
  <si>
    <t>R880</t>
  </si>
  <si>
    <t>R881</t>
  </si>
  <si>
    <t>R882</t>
  </si>
  <si>
    <t>R883</t>
  </si>
  <si>
    <t>R884</t>
  </si>
  <si>
    <t>R885</t>
  </si>
  <si>
    <t>R887</t>
  </si>
  <si>
    <t>R886</t>
  </si>
  <si>
    <t>R888</t>
  </si>
  <si>
    <t>R889</t>
  </si>
  <si>
    <t>R890</t>
  </si>
  <si>
    <t>R891</t>
  </si>
  <si>
    <t>R892</t>
  </si>
  <si>
    <t>R893</t>
  </si>
  <si>
    <t>R894</t>
  </si>
  <si>
    <t>R895</t>
  </si>
  <si>
    <t>R897</t>
  </si>
  <si>
    <t>R896</t>
  </si>
  <si>
    <t>R898</t>
  </si>
  <si>
    <t>R899</t>
  </si>
  <si>
    <t>R900</t>
  </si>
  <si>
    <t>R901</t>
  </si>
  <si>
    <t>R902</t>
  </si>
  <si>
    <t>R903</t>
  </si>
  <si>
    <t>R904</t>
  </si>
  <si>
    <t>R905</t>
  </si>
  <si>
    <t>R906</t>
  </si>
  <si>
    <t>R908</t>
  </si>
  <si>
    <t>R907</t>
  </si>
  <si>
    <t>R909</t>
  </si>
  <si>
    <t>R910</t>
  </si>
  <si>
    <t>R911</t>
  </si>
  <si>
    <t>R912</t>
  </si>
  <si>
    <t>R913</t>
  </si>
  <si>
    <t>R914</t>
  </si>
  <si>
    <t>R915</t>
  </si>
  <si>
    <t>R916</t>
  </si>
  <si>
    <t>R917</t>
  </si>
  <si>
    <t>R918</t>
  </si>
  <si>
    <t>R919</t>
  </si>
  <si>
    <t>R920</t>
  </si>
  <si>
    <t>R921</t>
  </si>
  <si>
    <t>R923</t>
  </si>
  <si>
    <t>R922</t>
  </si>
  <si>
    <t>R924</t>
  </si>
  <si>
    <t>R925</t>
  </si>
  <si>
    <t>R927</t>
  </si>
  <si>
    <t>R926</t>
  </si>
  <si>
    <t>R928</t>
  </si>
  <si>
    <t>R929</t>
  </si>
  <si>
    <t>R931</t>
  </si>
  <si>
    <t>R930</t>
  </si>
  <si>
    <t>R932</t>
  </si>
  <si>
    <t>R933</t>
  </si>
  <si>
    <t>R934</t>
  </si>
  <si>
    <t>R935</t>
  </si>
  <si>
    <t>R936</t>
  </si>
  <si>
    <t>R937</t>
  </si>
  <si>
    <t>R938</t>
  </si>
  <si>
    <t>R939</t>
  </si>
  <si>
    <t>R940</t>
  </si>
  <si>
    <t>R941</t>
  </si>
  <si>
    <t>R943</t>
  </si>
  <si>
    <t>R942</t>
  </si>
  <si>
    <t>R944</t>
  </si>
  <si>
    <t>R945</t>
  </si>
  <si>
    <t>R946</t>
  </si>
  <si>
    <t>R947</t>
  </si>
  <si>
    <t>R948</t>
  </si>
  <si>
    <t>R949</t>
  </si>
  <si>
    <t>R950</t>
  </si>
  <si>
    <t>R951</t>
  </si>
  <si>
    <t>R952</t>
  </si>
  <si>
    <t>R954</t>
  </si>
  <si>
    <t>R955</t>
  </si>
  <si>
    <t>R953</t>
  </si>
  <si>
    <t>R956</t>
  </si>
  <si>
    <t>R958</t>
  </si>
  <si>
    <t>R957</t>
  </si>
  <si>
    <t>R959</t>
  </si>
  <si>
    <t>R961</t>
  </si>
  <si>
    <t>R960</t>
  </si>
  <si>
    <t>R963</t>
  </si>
  <si>
    <t>R964</t>
  </si>
  <si>
    <t>R962</t>
  </si>
  <si>
    <t>R965</t>
  </si>
  <si>
    <t>R966</t>
  </si>
  <si>
    <t>R967</t>
  </si>
  <si>
    <t>R968</t>
  </si>
  <si>
    <t>R969</t>
  </si>
  <si>
    <t>R970</t>
  </si>
  <si>
    <t>R971</t>
  </si>
  <si>
    <t>R972</t>
  </si>
  <si>
    <t>R973</t>
  </si>
  <si>
    <t>R974</t>
  </si>
  <si>
    <t>R975</t>
  </si>
  <si>
    <t>R976</t>
  </si>
  <si>
    <t>R979</t>
  </si>
  <si>
    <t>R978</t>
  </si>
  <si>
    <t>R977</t>
  </si>
  <si>
    <t>R980</t>
  </si>
  <si>
    <t>R981</t>
  </si>
  <si>
    <t>R982</t>
  </si>
  <si>
    <t>R983</t>
  </si>
  <si>
    <t>R985</t>
  </si>
  <si>
    <t>R984</t>
  </si>
  <si>
    <t>R986</t>
  </si>
  <si>
    <t>R987</t>
  </si>
  <si>
    <t>R988</t>
  </si>
  <si>
    <t>R989</t>
  </si>
  <si>
    <t>R991</t>
  </si>
  <si>
    <t>R990</t>
  </si>
  <si>
    <t>R992</t>
  </si>
  <si>
    <t>R993</t>
  </si>
  <si>
    <t>R994</t>
  </si>
  <si>
    <t>R995</t>
  </si>
  <si>
    <t>R997</t>
  </si>
  <si>
    <t>R996</t>
  </si>
  <si>
    <t>R998</t>
  </si>
  <si>
    <t>R999</t>
  </si>
  <si>
    <t>R1000</t>
  </si>
  <si>
    <t>R1001</t>
  </si>
  <si>
    <t>R1002</t>
  </si>
  <si>
    <t>R1003</t>
  </si>
  <si>
    <t>R1004</t>
  </si>
  <si>
    <t>R1005</t>
  </si>
  <si>
    <t>R1006</t>
  </si>
  <si>
    <t>R1007</t>
  </si>
  <si>
    <t>R1009</t>
  </si>
  <si>
    <t>R1008</t>
  </si>
  <si>
    <t>R1010</t>
  </si>
  <si>
    <t>R1011</t>
  </si>
  <si>
    <t>R1012</t>
  </si>
  <si>
    <t>R1013</t>
  </si>
  <si>
    <t>R1016</t>
  </si>
  <si>
    <t>R1015</t>
  </si>
  <si>
    <t>R1014</t>
  </si>
  <si>
    <t>R1018</t>
  </si>
  <si>
    <t>R1017</t>
  </si>
  <si>
    <t>R1019</t>
  </si>
  <si>
    <t>R1020</t>
  </si>
  <si>
    <t>R1021</t>
  </si>
  <si>
    <t>R1022</t>
  </si>
  <si>
    <t>R1023</t>
  </si>
  <si>
    <t>R1024</t>
  </si>
  <si>
    <t>R1025</t>
  </si>
  <si>
    <t>R1026</t>
  </si>
  <si>
    <t>R1027</t>
  </si>
  <si>
    <t>R1030</t>
  </si>
  <si>
    <t>R1029</t>
  </si>
  <si>
    <t>R1028</t>
  </si>
  <si>
    <t>R1031</t>
  </si>
  <si>
    <t>R1032</t>
  </si>
  <si>
    <t>R1033</t>
  </si>
  <si>
    <t>R1035</t>
  </si>
  <si>
    <t>R1034</t>
  </si>
  <si>
    <t>R1036</t>
  </si>
  <si>
    <t>R1037</t>
  </si>
  <si>
    <t>R1038</t>
  </si>
  <si>
    <t>R1039</t>
  </si>
  <si>
    <t>R1040</t>
  </si>
  <si>
    <t>R1042</t>
  </si>
  <si>
    <t>R1041</t>
  </si>
  <si>
    <t>R1043</t>
  </si>
  <si>
    <t>R1044</t>
  </si>
  <si>
    <t>R1045</t>
  </si>
  <si>
    <t>R1046</t>
  </si>
  <si>
    <t>R1047</t>
  </si>
  <si>
    <t>R1048</t>
  </si>
  <si>
    <t>R1049</t>
  </si>
  <si>
    <t>R1051</t>
  </si>
  <si>
    <t>R1050</t>
  </si>
  <si>
    <t>R1052</t>
  </si>
  <si>
    <t>R1054</t>
  </si>
  <si>
    <t>R1053</t>
  </si>
  <si>
    <t>R1055</t>
  </si>
  <si>
    <t>R1056</t>
  </si>
  <si>
    <t>R1057</t>
  </si>
  <si>
    <t>R1059</t>
  </si>
  <si>
    <t>R1058</t>
  </si>
  <si>
    <t>R1060</t>
  </si>
  <si>
    <t>R1061</t>
  </si>
  <si>
    <t>R1062</t>
  </si>
  <si>
    <t>R1063</t>
  </si>
  <si>
    <t>R1065</t>
  </si>
  <si>
    <t>R1064</t>
  </si>
  <si>
    <t>R1066</t>
  </si>
  <si>
    <t>R1067</t>
  </si>
  <si>
    <t>R1068</t>
  </si>
  <si>
    <t>R1070</t>
  </si>
  <si>
    <t>R1071</t>
  </si>
  <si>
    <t>R1069</t>
  </si>
  <si>
    <t>R1072</t>
  </si>
  <si>
    <t>R1073</t>
  </si>
  <si>
    <t>R1074</t>
  </si>
  <si>
    <t>R1075</t>
  </si>
  <si>
    <t>R1076</t>
  </si>
  <si>
    <t>R1077</t>
  </si>
  <si>
    <t>R1078</t>
  </si>
  <si>
    <t>R1079</t>
  </si>
  <si>
    <t>R1080</t>
  </si>
  <si>
    <t>R1081</t>
  </si>
  <si>
    <t>R1083</t>
  </si>
  <si>
    <t>R1082</t>
  </si>
  <si>
    <t>R1084</t>
  </si>
  <si>
    <t>R1085</t>
  </si>
  <si>
    <t>R1086</t>
  </si>
  <si>
    <t>R1088</t>
  </si>
  <si>
    <t>544I253M758I</t>
  </si>
  <si>
    <t>R1089</t>
  </si>
  <si>
    <t>R1087</t>
  </si>
  <si>
    <t>R1090</t>
  </si>
  <si>
    <t>R1091</t>
  </si>
  <si>
    <t>R1092</t>
  </si>
  <si>
    <t>R1093</t>
  </si>
  <si>
    <t>R1095</t>
  </si>
  <si>
    <t>R1094</t>
  </si>
  <si>
    <t>R1096</t>
  </si>
  <si>
    <t>R1097</t>
  </si>
  <si>
    <t>R1098</t>
  </si>
  <si>
    <t>R1099</t>
  </si>
  <si>
    <t>R1100</t>
  </si>
  <si>
    <t>R1101</t>
  </si>
  <si>
    <t>R1102</t>
  </si>
  <si>
    <t>R1104</t>
  </si>
  <si>
    <t>R1105</t>
  </si>
  <si>
    <t>R1103</t>
  </si>
  <si>
    <t>R1106</t>
  </si>
  <si>
    <t>R1107</t>
  </si>
  <si>
    <t>R1108</t>
  </si>
  <si>
    <t>R1109</t>
  </si>
  <si>
    <t>R1110</t>
  </si>
  <si>
    <t>R1111</t>
  </si>
  <si>
    <t>R1112</t>
  </si>
  <si>
    <t>R1113</t>
  </si>
  <si>
    <t>R1115</t>
  </si>
  <si>
    <t>R1114</t>
  </si>
  <si>
    <t>R1116</t>
  </si>
  <si>
    <t>R1117</t>
  </si>
  <si>
    <t>R1118</t>
  </si>
  <si>
    <t>R1119</t>
  </si>
  <si>
    <t>R1120</t>
  </si>
  <si>
    <t>R1121</t>
  </si>
  <si>
    <t>R1122</t>
  </si>
  <si>
    <t>R1124</t>
  </si>
  <si>
    <t>R1123</t>
  </si>
  <si>
    <t>R1125</t>
  </si>
  <si>
    <t>R1126</t>
  </si>
  <si>
    <t>R1127</t>
  </si>
  <si>
    <t>R1128</t>
  </si>
  <si>
    <t>R1129</t>
  </si>
  <si>
    <t>R1130</t>
  </si>
  <si>
    <t>R1131</t>
  </si>
  <si>
    <t>R1133</t>
  </si>
  <si>
    <t>R1132</t>
  </si>
  <si>
    <t>R1134</t>
  </si>
  <si>
    <t>R1136</t>
  </si>
  <si>
    <t>R1135</t>
  </si>
  <si>
    <t>R1137</t>
  </si>
  <si>
    <t>R1139</t>
  </si>
  <si>
    <t>R1138</t>
  </si>
  <si>
    <t>R1140</t>
  </si>
  <si>
    <t>R1141</t>
  </si>
  <si>
    <t>R1142</t>
  </si>
  <si>
    <t>R1143</t>
  </si>
  <si>
    <t>R1144</t>
  </si>
  <si>
    <t>R1145</t>
  </si>
  <si>
    <t>R1146</t>
  </si>
  <si>
    <t>R1147</t>
  </si>
  <si>
    <t>R1148</t>
  </si>
  <si>
    <t>R1149</t>
  </si>
  <si>
    <t>R1150</t>
  </si>
  <si>
    <t>R1151</t>
  </si>
  <si>
    <t>R1152</t>
  </si>
  <si>
    <t>R1153</t>
  </si>
  <si>
    <t>R1154</t>
  </si>
  <si>
    <t>R1155</t>
  </si>
  <si>
    <t>R1157</t>
  </si>
  <si>
    <t>R1158</t>
  </si>
  <si>
    <t>R1156</t>
  </si>
  <si>
    <t>R1159</t>
  </si>
  <si>
    <t>R1160</t>
  </si>
  <si>
    <t>R1161</t>
  </si>
  <si>
    <t>R1162</t>
  </si>
  <si>
    <t>R1163</t>
  </si>
  <si>
    <t>R1164</t>
  </si>
  <si>
    <t>R1166</t>
  </si>
  <si>
    <t>R1165</t>
  </si>
  <si>
    <t>R1167</t>
  </si>
  <si>
    <t>R1168</t>
  </si>
  <si>
    <t>R1170</t>
  </si>
  <si>
    <t>R1169</t>
  </si>
  <si>
    <t>R1171</t>
  </si>
  <si>
    <t>R1172</t>
  </si>
  <si>
    <t>R1173</t>
  </si>
  <si>
    <t>R1174</t>
  </si>
  <si>
    <t>R1175</t>
  </si>
  <si>
    <t>R1177</t>
  </si>
  <si>
    <t>R1176</t>
  </si>
  <si>
    <t>R1178</t>
  </si>
  <si>
    <t>R1179</t>
  </si>
  <si>
    <t>R1180</t>
  </si>
  <si>
    <t>R1181</t>
  </si>
  <si>
    <t>R1182</t>
  </si>
  <si>
    <t>R1183</t>
  </si>
  <si>
    <t>R1184</t>
  </si>
  <si>
    <t>R1185</t>
  </si>
  <si>
    <t>R1186</t>
  </si>
  <si>
    <t>R1187</t>
  </si>
  <si>
    <t>R1189</t>
  </si>
  <si>
    <t>R1190</t>
  </si>
  <si>
    <t>R1188</t>
  </si>
  <si>
    <t>R1191</t>
  </si>
  <si>
    <t>R1192</t>
  </si>
  <si>
    <t>R1193</t>
  </si>
  <si>
    <t>R1194</t>
  </si>
  <si>
    <t>R1195</t>
  </si>
  <si>
    <t>R1196</t>
  </si>
  <si>
    <t>R1197</t>
  </si>
  <si>
    <t>R1198</t>
  </si>
  <si>
    <t>R1200</t>
  </si>
  <si>
    <t>R1199</t>
  </si>
  <si>
    <t>R1201</t>
  </si>
  <si>
    <t>R1202</t>
  </si>
  <si>
    <t>R1203</t>
  </si>
  <si>
    <t>R1204</t>
  </si>
  <si>
    <t>R1205</t>
  </si>
  <si>
    <t>R1206</t>
  </si>
  <si>
    <t>R1207</t>
  </si>
  <si>
    <t>R1208</t>
  </si>
  <si>
    <t>R1209</t>
  </si>
  <si>
    <t>R1210</t>
  </si>
  <si>
    <t>R1212</t>
  </si>
  <si>
    <t>R1213</t>
  </si>
  <si>
    <t>R1211</t>
  </si>
  <si>
    <t>R1214</t>
  </si>
  <si>
    <t>R1215</t>
  </si>
  <si>
    <t>R1216</t>
  </si>
  <si>
    <t>R1217</t>
  </si>
  <si>
    <t>R1218</t>
  </si>
  <si>
    <t>R1219</t>
  </si>
  <si>
    <t>R1220</t>
  </si>
  <si>
    <t>R1221</t>
  </si>
  <si>
    <t>R1222</t>
  </si>
  <si>
    <t>R1223</t>
  </si>
  <si>
    <t>R1224</t>
  </si>
  <si>
    <t>R1225</t>
  </si>
  <si>
    <t>R1226</t>
  </si>
  <si>
    <t>R1227</t>
  </si>
  <si>
    <t>R1228</t>
  </si>
  <si>
    <t>R1230</t>
  </si>
  <si>
    <t>R1229</t>
  </si>
  <si>
    <t>R1231</t>
  </si>
  <si>
    <t>R1232</t>
  </si>
  <si>
    <t>R1233</t>
  </si>
  <si>
    <t>R1234</t>
  </si>
  <si>
    <t>R1235</t>
  </si>
  <si>
    <t>R1236</t>
  </si>
  <si>
    <t>R1237</t>
  </si>
  <si>
    <t>R1239</t>
  </si>
  <si>
    <t>R1240</t>
  </si>
  <si>
    <t>R1241</t>
  </si>
  <si>
    <t>R1238</t>
  </si>
  <si>
    <t>R1242</t>
  </si>
  <si>
    <t>R1243</t>
  </si>
  <si>
    <t>R1245</t>
  </si>
  <si>
    <t>R1244</t>
  </si>
  <si>
    <t>R1246</t>
  </si>
  <si>
    <t>R1247</t>
  </si>
  <si>
    <t>R1249</t>
  </si>
  <si>
    <t>R344</t>
  </si>
  <si>
    <t>R1248</t>
  </si>
  <si>
    <t>R1251</t>
  </si>
  <si>
    <t>R1252</t>
  </si>
  <si>
    <t>R1253</t>
  </si>
  <si>
    <t>R1255</t>
  </si>
  <si>
    <t>R1256</t>
  </si>
  <si>
    <t>R1254</t>
  </si>
  <si>
    <t>R1257</t>
  </si>
  <si>
    <t>R1258</t>
  </si>
  <si>
    <t>R1259</t>
  </si>
  <si>
    <t>R1260</t>
  </si>
  <si>
    <t>R1261</t>
  </si>
  <si>
    <t>R1250</t>
  </si>
  <si>
    <t>R1263</t>
  </si>
  <si>
    <t>R1264</t>
  </si>
  <si>
    <t>R1265</t>
  </si>
  <si>
    <t>R1266</t>
  </si>
  <si>
    <t>R1268</t>
  </si>
  <si>
    <t>R1267</t>
  </si>
  <si>
    <t>R1269</t>
  </si>
  <si>
    <t>R1271</t>
  </si>
  <si>
    <t>R1270</t>
  </si>
  <si>
    <t>R1272</t>
  </si>
  <si>
    <t>R1273</t>
  </si>
  <si>
    <t>R1274</t>
  </si>
  <si>
    <t>R1275</t>
  </si>
  <si>
    <t>R1276</t>
  </si>
  <si>
    <t>R1277</t>
  </si>
  <si>
    <t>R1278</t>
  </si>
  <si>
    <t>R1280</t>
  </si>
  <si>
    <t>R1279</t>
  </si>
  <si>
    <t>R1281</t>
  </si>
  <si>
    <t>R1262</t>
  </si>
  <si>
    <t>R1282</t>
  </si>
  <si>
    <t>R1284</t>
  </si>
  <si>
    <t>R1285</t>
  </si>
  <si>
    <t>R1286</t>
  </si>
  <si>
    <t>R1288</t>
  </si>
  <si>
    <t>R1289</t>
  </si>
  <si>
    <t>R1290</t>
  </si>
  <si>
    <t>R1291</t>
  </si>
  <si>
    <t>R1292</t>
  </si>
  <si>
    <t>R1283</t>
  </si>
  <si>
    <t>R1293</t>
  </si>
  <si>
    <t>R1294</t>
  </si>
  <si>
    <t>R1287</t>
  </si>
  <si>
    <t>R1295</t>
  </si>
  <si>
    <t>R1297</t>
  </si>
  <si>
    <t>R1298</t>
  </si>
  <si>
    <t>R1299</t>
  </si>
  <si>
    <t>R1300</t>
  </si>
  <si>
    <t>R1296</t>
  </si>
  <si>
    <t>R1301</t>
  </si>
  <si>
    <t>R1302</t>
  </si>
  <si>
    <t>R1303</t>
  </si>
  <si>
    <t>R1304</t>
  </si>
  <si>
    <t>R1305</t>
  </si>
  <si>
    <t>R1306</t>
  </si>
  <si>
    <t>R1307</t>
  </si>
  <si>
    <t>R1309</t>
  </si>
  <si>
    <t>R1310</t>
  </si>
  <si>
    <t>R1308</t>
  </si>
  <si>
    <t>R1311</t>
  </si>
  <si>
    <t>R1312</t>
  </si>
  <si>
    <t>R1313</t>
  </si>
  <si>
    <t>R1314</t>
  </si>
  <si>
    <t>R1315</t>
  </si>
  <si>
    <t>R1316</t>
  </si>
  <si>
    <t>R1317</t>
  </si>
  <si>
    <t>R1318</t>
  </si>
  <si>
    <t>R1321</t>
  </si>
  <si>
    <t>R1320</t>
  </si>
  <si>
    <t>R1322</t>
  </si>
  <si>
    <t>R1323</t>
  </si>
  <si>
    <t>R1324</t>
  </si>
  <si>
    <t>R1325</t>
  </si>
  <si>
    <t>R1326</t>
  </si>
  <si>
    <t>R1327</t>
  </si>
  <si>
    <t>R1328</t>
  </si>
  <si>
    <t>R1329</t>
  </si>
  <si>
    <t>R1331</t>
  </si>
  <si>
    <t>R1319</t>
  </si>
  <si>
    <t>R1333</t>
  </si>
  <si>
    <t>R1332</t>
  </si>
  <si>
    <t>R1334</t>
  </si>
  <si>
    <t>R1335</t>
  </si>
  <si>
    <t>R1336</t>
  </si>
  <si>
    <t>R1337</t>
  </si>
  <si>
    <t>R1338</t>
  </si>
  <si>
    <t>R1340</t>
  </si>
  <si>
    <t>R1339</t>
  </si>
  <si>
    <t>R1330</t>
  </si>
  <si>
    <t>R1342</t>
  </si>
  <si>
    <t>R1343</t>
  </si>
  <si>
    <t>R1344</t>
  </si>
  <si>
    <t>R1345</t>
  </si>
  <si>
    <t>R1346</t>
  </si>
  <si>
    <t>R1347</t>
  </si>
  <si>
    <t>R1348</t>
  </si>
  <si>
    <t>R1349</t>
  </si>
  <si>
    <t>R1350</t>
  </si>
  <si>
    <t>R1351</t>
  </si>
  <si>
    <t>R1352</t>
  </si>
  <si>
    <t>R1354</t>
  </si>
  <si>
    <t>R1355</t>
  </si>
  <si>
    <t>R1353</t>
  </si>
  <si>
    <t>R1356</t>
  </si>
  <si>
    <t>R1357</t>
  </si>
  <si>
    <t>R1358</t>
  </si>
  <si>
    <t>R1359</t>
  </si>
  <si>
    <t>R1360</t>
  </si>
  <si>
    <t>R1361</t>
  </si>
  <si>
    <t>R1362</t>
  </si>
  <si>
    <t>R1341</t>
  </si>
  <si>
    <t>R1363</t>
  </si>
  <si>
    <t>R1364</t>
  </si>
  <si>
    <t>R1366</t>
  </si>
  <si>
    <t>R1367</t>
  </si>
  <si>
    <t>R1368</t>
  </si>
  <si>
    <t>R1365</t>
  </si>
  <si>
    <t>R1369</t>
  </si>
  <si>
    <t>R1371</t>
  </si>
  <si>
    <t>R1372</t>
  </si>
  <si>
    <t>R1374</t>
  </si>
  <si>
    <t>R1373</t>
  </si>
  <si>
    <t>R1375</t>
  </si>
  <si>
    <t>R1376</t>
  </si>
  <si>
    <t>R1377</t>
  </si>
  <si>
    <t>R1378</t>
  </si>
  <si>
    <t>R1379</t>
  </si>
  <si>
    <t>R1380</t>
  </si>
  <si>
    <t>R1381</t>
  </si>
  <si>
    <t>R1370</t>
  </si>
  <si>
    <t>R1383</t>
  </si>
  <si>
    <t>R1384</t>
  </si>
  <si>
    <t>R1386</t>
  </si>
  <si>
    <t>R1385</t>
  </si>
  <si>
    <t>R1387</t>
  </si>
  <si>
    <t>R1388</t>
  </si>
  <si>
    <t>R1389</t>
  </si>
  <si>
    <t>R1390</t>
  </si>
  <si>
    <t>R1391</t>
  </si>
  <si>
    <t>R1392</t>
  </si>
  <si>
    <t>R1395</t>
  </si>
  <si>
    <t>R1394</t>
  </si>
  <si>
    <t>R1393</t>
  </si>
  <si>
    <t>R1397</t>
  </si>
  <si>
    <t>R1396</t>
  </si>
  <si>
    <t>R1398</t>
  </si>
  <si>
    <t>R1400</t>
  </si>
  <si>
    <t>R1382</t>
  </si>
  <si>
    <t>R1401</t>
  </si>
  <si>
    <t>R1402</t>
  </si>
  <si>
    <t>R1404</t>
  </si>
  <si>
    <t>R1403</t>
  </si>
  <si>
    <t>R1399</t>
  </si>
  <si>
    <t>R1405</t>
  </si>
  <si>
    <t>R1407</t>
  </si>
  <si>
    <t>R1408</t>
  </si>
  <si>
    <t>R1409</t>
  </si>
  <si>
    <t>R1410</t>
  </si>
  <si>
    <t>R1411</t>
  </si>
  <si>
    <t>R1406</t>
  </si>
  <si>
    <t>R1412</t>
  </si>
  <si>
    <t>R1414</t>
  </si>
  <si>
    <t>R1415</t>
  </si>
  <si>
    <t>R1416</t>
  </si>
  <si>
    <t>R1417</t>
  </si>
  <si>
    <t>R1418</t>
  </si>
  <si>
    <t>R1419</t>
  </si>
  <si>
    <t>R1420</t>
  </si>
  <si>
    <t>R1422</t>
  </si>
  <si>
    <t>500I253M756I</t>
  </si>
  <si>
    <t>R1421</t>
  </si>
  <si>
    <t>R1423</t>
  </si>
  <si>
    <t>R1424</t>
  </si>
  <si>
    <t>R1425</t>
  </si>
  <si>
    <t>R1426</t>
  </si>
  <si>
    <t>R1428</t>
  </si>
  <si>
    <t>R1429</t>
  </si>
  <si>
    <t>R1427</t>
  </si>
  <si>
    <t>R1430</t>
  </si>
  <si>
    <t>R1432</t>
  </si>
  <si>
    <t>R1431</t>
  </si>
  <si>
    <t>R1433</t>
  </si>
  <si>
    <t>R1435</t>
  </si>
  <si>
    <t>R1434</t>
  </si>
  <si>
    <t>R1436</t>
  </si>
  <si>
    <t>R1437</t>
  </si>
  <si>
    <t>R1438</t>
  </si>
  <si>
    <t>R1439</t>
  </si>
  <si>
    <t>R1440</t>
  </si>
  <si>
    <t>R1441</t>
  </si>
  <si>
    <t>R1442</t>
  </si>
  <si>
    <t>R1443</t>
  </si>
  <si>
    <t>R1444</t>
  </si>
  <si>
    <t>R1445</t>
  </si>
  <si>
    <t>R1446</t>
  </si>
  <si>
    <t>R1447</t>
  </si>
  <si>
    <t>R1449</t>
  </si>
  <si>
    <t>R1448</t>
  </si>
  <si>
    <t>R1450</t>
  </si>
  <si>
    <t>R1451</t>
  </si>
  <si>
    <t>R1452</t>
  </si>
  <si>
    <t>R1453</t>
  </si>
  <si>
    <t>R1454</t>
  </si>
  <si>
    <t>R1455</t>
  </si>
  <si>
    <t>R1456</t>
  </si>
  <si>
    <t>R1457</t>
  </si>
  <si>
    <t>R1458</t>
  </si>
  <si>
    <t>R1459</t>
  </si>
  <si>
    <t>R1460</t>
  </si>
  <si>
    <t>R1461</t>
  </si>
  <si>
    <t>R1463</t>
  </si>
  <si>
    <t>R1464</t>
  </si>
  <si>
    <t>R1462</t>
  </si>
  <si>
    <t>R1466</t>
  </si>
  <si>
    <t>R1465</t>
  </si>
  <si>
    <t>R1467</t>
  </si>
  <si>
    <t>R1468</t>
  </si>
  <si>
    <t>R1469</t>
  </si>
  <si>
    <t>R1470</t>
  </si>
  <si>
    <t>R1471</t>
  </si>
  <si>
    <t>R1472</t>
  </si>
  <si>
    <t>R1473</t>
  </si>
  <si>
    <t>R1474</t>
  </si>
  <si>
    <t>R1475</t>
  </si>
  <si>
    <t>R1476</t>
  </si>
  <si>
    <t>R1477</t>
  </si>
  <si>
    <t>R1479</t>
  </si>
  <si>
    <t>R1478</t>
  </si>
  <si>
    <t>R1480</t>
  </si>
  <si>
    <t>R1481</t>
  </si>
  <si>
    <t>R1482</t>
  </si>
  <si>
    <t>R1483</t>
  </si>
  <si>
    <t>R1484</t>
  </si>
  <si>
    <t>R1485</t>
  </si>
  <si>
    <t>R1486</t>
  </si>
  <si>
    <t>R1487</t>
  </si>
  <si>
    <t>R1488</t>
  </si>
  <si>
    <t>R1490</t>
  </si>
  <si>
    <t>R1489</t>
  </si>
  <si>
    <t>R1491</t>
  </si>
  <si>
    <t>R1492</t>
  </si>
  <si>
    <t>R1493</t>
  </si>
  <si>
    <t>R1494</t>
  </si>
  <si>
    <t>R1496</t>
  </si>
  <si>
    <t>R1497</t>
  </si>
  <si>
    <t>R1495</t>
  </si>
  <si>
    <t>R1499</t>
  </si>
  <si>
    <t>R1500</t>
  </si>
  <si>
    <t>R1498</t>
  </si>
  <si>
    <t>R1501</t>
  </si>
  <si>
    <t>R1502</t>
  </si>
  <si>
    <t>R1503</t>
  </si>
  <si>
    <t>R1504</t>
  </si>
  <si>
    <t>R1505</t>
  </si>
  <si>
    <t>R1506</t>
  </si>
  <si>
    <t>R1508</t>
  </si>
  <si>
    <t>R1509</t>
  </si>
  <si>
    <t>R1507</t>
  </si>
  <si>
    <t>R1510</t>
  </si>
  <si>
    <t>R1511</t>
  </si>
  <si>
    <t>R1512</t>
  </si>
  <si>
    <t>R1514</t>
  </si>
  <si>
    <t>R1513</t>
  </si>
  <si>
    <t>R1515</t>
  </si>
  <si>
    <t>R1516</t>
  </si>
  <si>
    <t>R1517</t>
  </si>
  <si>
    <t>R1518</t>
  </si>
  <si>
    <t>R1520</t>
  </si>
  <si>
    <t>R1519</t>
  </si>
  <si>
    <t>R1521</t>
  </si>
  <si>
    <t>R1522</t>
  </si>
  <si>
    <t>R1523</t>
  </si>
  <si>
    <t>R1524</t>
  </si>
  <si>
    <t>R1525</t>
  </si>
  <si>
    <t>R1526</t>
  </si>
  <si>
    <t>R1527</t>
  </si>
  <si>
    <t>R1528</t>
  </si>
  <si>
    <t>R1529</t>
  </si>
  <si>
    <t>R1531</t>
  </si>
  <si>
    <t>R1530</t>
  </si>
  <si>
    <t>R1532</t>
  </si>
  <si>
    <t>R1533</t>
  </si>
  <si>
    <t>R1534</t>
  </si>
  <si>
    <t>R1535</t>
  </si>
  <si>
    <t>R1536</t>
  </si>
  <si>
    <t>R1537</t>
  </si>
  <si>
    <t>R1538</t>
  </si>
  <si>
    <t>R1539</t>
  </si>
  <si>
    <t>R1540</t>
  </si>
  <si>
    <t>Tetrasphaera_elongata_strain_Lp2_(NR_024735.1)</t>
  </si>
  <si>
    <t>R1542</t>
  </si>
  <si>
    <t>R1541</t>
  </si>
  <si>
    <t>R1543</t>
  </si>
  <si>
    <t>R1544</t>
  </si>
  <si>
    <t>R1545</t>
  </si>
  <si>
    <t>R1547</t>
  </si>
  <si>
    <t>R1548</t>
  </si>
  <si>
    <t>R1546</t>
  </si>
  <si>
    <t>R1549</t>
  </si>
  <si>
    <t>R1550</t>
  </si>
  <si>
    <t>R1551</t>
  </si>
  <si>
    <t>R1552</t>
  </si>
  <si>
    <t>R1553</t>
  </si>
  <si>
    <t>R1554</t>
  </si>
  <si>
    <t>R1555</t>
  </si>
  <si>
    <t>R1556</t>
  </si>
  <si>
    <t>R1557</t>
  </si>
  <si>
    <t>R1558</t>
  </si>
  <si>
    <t>R1559</t>
  </si>
  <si>
    <t>R1560</t>
  </si>
  <si>
    <t>R1561</t>
  </si>
  <si>
    <t>R1562</t>
  </si>
  <si>
    <t>R1563</t>
  </si>
  <si>
    <t>R1565</t>
  </si>
  <si>
    <t>R1564</t>
  </si>
  <si>
    <t>R1566</t>
  </si>
  <si>
    <t>R1567</t>
  </si>
  <si>
    <t>R1568</t>
  </si>
  <si>
    <t>R1569</t>
  </si>
  <si>
    <t>R1570</t>
  </si>
  <si>
    <t>R1571</t>
  </si>
  <si>
    <t>R1573</t>
  </si>
  <si>
    <t>R1572</t>
  </si>
  <si>
    <t>R1574</t>
  </si>
  <si>
    <t>R1575</t>
  </si>
  <si>
    <t>R1576</t>
  </si>
  <si>
    <t>R1577</t>
  </si>
  <si>
    <t>R1578</t>
  </si>
  <si>
    <t>R1579</t>
  </si>
  <si>
    <t>R1580</t>
  </si>
  <si>
    <t>R1581</t>
  </si>
  <si>
    <t>R1583</t>
  </si>
  <si>
    <t>R1584</t>
  </si>
  <si>
    <t>R1582</t>
  </si>
  <si>
    <t>R1585</t>
  </si>
  <si>
    <t>R1586</t>
  </si>
  <si>
    <t>R1587</t>
  </si>
  <si>
    <t>R1588</t>
  </si>
  <si>
    <t>R1589</t>
  </si>
  <si>
    <t>R1590</t>
  </si>
  <si>
    <t>R1592</t>
  </si>
  <si>
    <t>R1591</t>
  </si>
  <si>
    <t>R1593</t>
  </si>
  <si>
    <t>R1594</t>
  </si>
  <si>
    <t>R1595</t>
  </si>
  <si>
    <t>R1596</t>
  </si>
  <si>
    <t>R1597</t>
  </si>
  <si>
    <t>R1598</t>
  </si>
  <si>
    <t>R1599</t>
  </si>
  <si>
    <t>R1602</t>
  </si>
  <si>
    <t>R1601</t>
  </si>
  <si>
    <t>R1600</t>
  </si>
  <si>
    <t>R1603</t>
  </si>
  <si>
    <t>R1604</t>
  </si>
  <si>
    <t>R1605</t>
  </si>
  <si>
    <t>492I253M697I</t>
  </si>
  <si>
    <t>R1606</t>
  </si>
  <si>
    <t>Pseudomonas_guangdongensis_strain_SgZ-6_(NR_118458.1)</t>
  </si>
  <si>
    <t>R1607</t>
  </si>
  <si>
    <t>R1608</t>
  </si>
  <si>
    <t>R1609</t>
  </si>
  <si>
    <t>R1610</t>
  </si>
  <si>
    <t>R1612</t>
  </si>
  <si>
    <t>R1613</t>
  </si>
  <si>
    <t>R1611</t>
  </si>
  <si>
    <t>R1614</t>
  </si>
  <si>
    <t>R1615</t>
  </si>
  <si>
    <t>R1617</t>
  </si>
  <si>
    <t>R1618</t>
  </si>
  <si>
    <t>R1616</t>
  </si>
  <si>
    <t>R1619</t>
  </si>
  <si>
    <t>R1620</t>
  </si>
  <si>
    <t>R1621</t>
  </si>
  <si>
    <t>R1622</t>
  </si>
  <si>
    <t>R1623</t>
  </si>
  <si>
    <t>R1624</t>
  </si>
  <si>
    <t>R1625</t>
  </si>
  <si>
    <t>R1626</t>
  </si>
  <si>
    <t>R1627</t>
  </si>
  <si>
    <t>R1628</t>
  </si>
  <si>
    <t>R1629</t>
  </si>
  <si>
    <t>R1630</t>
  </si>
  <si>
    <t>R1631</t>
  </si>
  <si>
    <t>R1632</t>
  </si>
  <si>
    <t>R1634</t>
  </si>
  <si>
    <t>R1633</t>
  </si>
  <si>
    <t>R1635</t>
  </si>
  <si>
    <t>R1637</t>
  </si>
  <si>
    <t>R1636</t>
  </si>
  <si>
    <t>R1638</t>
  </si>
  <si>
    <t>R1639</t>
  </si>
  <si>
    <t>R1640</t>
  </si>
  <si>
    <t>R1641</t>
  </si>
  <si>
    <t>R1643</t>
  </si>
  <si>
    <t>R1644</t>
  </si>
  <si>
    <t>R1642</t>
  </si>
  <si>
    <t>R1645</t>
  </si>
  <si>
    <t>R1647</t>
  </si>
  <si>
    <t>R1646</t>
  </si>
  <si>
    <t>R1648</t>
  </si>
  <si>
    <t>R1649</t>
  </si>
  <si>
    <t>R1650</t>
  </si>
  <si>
    <t>R1652</t>
  </si>
  <si>
    <t>R1653</t>
  </si>
  <si>
    <t>R1651</t>
  </si>
  <si>
    <t>R1654</t>
  </si>
  <si>
    <t>R1655</t>
  </si>
  <si>
    <t>R1656</t>
  </si>
  <si>
    <t>R1657</t>
  </si>
  <si>
    <t>R1658</t>
  </si>
  <si>
    <t>R1659</t>
  </si>
  <si>
    <t>R1660</t>
  </si>
  <si>
    <t>R1661</t>
  </si>
  <si>
    <t>R1662</t>
  </si>
  <si>
    <t>R1663</t>
  </si>
  <si>
    <t>R1664</t>
  </si>
  <si>
    <t>R1665</t>
  </si>
  <si>
    <t>R1666</t>
  </si>
  <si>
    <t>R1667</t>
  </si>
  <si>
    <t>R1668</t>
  </si>
  <si>
    <t>R1670</t>
  </si>
  <si>
    <t>R1669</t>
  </si>
  <si>
    <t>R1671</t>
  </si>
  <si>
    <t>R1673</t>
  </si>
  <si>
    <t>R1672</t>
  </si>
  <si>
    <t>R1674</t>
  </si>
  <si>
    <t>R1675</t>
  </si>
  <si>
    <t>R1676</t>
  </si>
  <si>
    <t>R1677</t>
  </si>
  <si>
    <t>R1679</t>
  </si>
  <si>
    <t>R1678</t>
  </si>
  <si>
    <t>R1680</t>
  </si>
  <si>
    <t>R1682</t>
  </si>
  <si>
    <t>R1681</t>
  </si>
  <si>
    <t>R1683</t>
  </si>
  <si>
    <t>R1684</t>
  </si>
  <si>
    <t>R1685</t>
  </si>
  <si>
    <t>R1686</t>
  </si>
  <si>
    <t>R1688</t>
  </si>
  <si>
    <t>R1687</t>
  </si>
  <si>
    <t>R1689</t>
  </si>
  <si>
    <t>R1690</t>
  </si>
  <si>
    <t>R1691</t>
  </si>
  <si>
    <t>R1692</t>
  </si>
  <si>
    <t>R1693</t>
  </si>
  <si>
    <t>R1694</t>
  </si>
  <si>
    <t>R1695</t>
  </si>
  <si>
    <t>R1696</t>
  </si>
  <si>
    <t>R1697</t>
  </si>
  <si>
    <t>R1698</t>
  </si>
  <si>
    <t>R1699</t>
  </si>
  <si>
    <t>R1700</t>
  </si>
  <si>
    <t>R1701</t>
  </si>
  <si>
    <t>R1703</t>
  </si>
  <si>
    <t>R1702</t>
  </si>
  <si>
    <t>R1704</t>
  </si>
  <si>
    <t>R1706</t>
  </si>
  <si>
    <t>R1707</t>
  </si>
  <si>
    <t>R1705</t>
  </si>
  <si>
    <t>R1708</t>
  </si>
  <si>
    <t>R1709</t>
  </si>
  <si>
    <t>R1710</t>
  </si>
  <si>
    <t>R1711</t>
  </si>
  <si>
    <t>R1712</t>
  </si>
  <si>
    <t>R1713</t>
  </si>
  <si>
    <t>R1714</t>
  </si>
  <si>
    <t>R1715</t>
  </si>
  <si>
    <t>R1716</t>
  </si>
  <si>
    <t>R1717</t>
  </si>
  <si>
    <t>R1718</t>
  </si>
  <si>
    <t>R1720</t>
  </si>
  <si>
    <t>R1719</t>
  </si>
  <si>
    <t>R1721</t>
  </si>
  <si>
    <t>R1722</t>
  </si>
  <si>
    <t>R1723</t>
  </si>
  <si>
    <t>R1724</t>
  </si>
  <si>
    <t>R1725</t>
  </si>
  <si>
    <t>R1727</t>
  </si>
  <si>
    <t>R1728</t>
  </si>
  <si>
    <t>R1726</t>
  </si>
  <si>
    <t>R1729</t>
  </si>
  <si>
    <t>R1730</t>
  </si>
  <si>
    <t>R1731</t>
  </si>
  <si>
    <t>R1732</t>
  </si>
  <si>
    <t>R1733</t>
  </si>
  <si>
    <t>R1734</t>
  </si>
  <si>
    <t>R1735</t>
  </si>
  <si>
    <t>R1737</t>
  </si>
  <si>
    <t>R1736</t>
  </si>
  <si>
    <t>R1738</t>
  </si>
  <si>
    <t>R1739</t>
  </si>
  <si>
    <t>R1740</t>
  </si>
  <si>
    <t>R1741</t>
  </si>
  <si>
    <t>R1742</t>
  </si>
  <si>
    <t>R1743</t>
  </si>
  <si>
    <t>R1744</t>
  </si>
  <si>
    <t>R1745</t>
  </si>
  <si>
    <t>R1746</t>
  </si>
  <si>
    <t>R1747</t>
  </si>
  <si>
    <t>R1749</t>
  </si>
  <si>
    <t>R1750</t>
  </si>
  <si>
    <t>R1748</t>
  </si>
  <si>
    <t>R1751</t>
  </si>
  <si>
    <t>R1752</t>
  </si>
  <si>
    <t>R1753</t>
  </si>
  <si>
    <t>R1755</t>
  </si>
  <si>
    <t>R1754</t>
  </si>
  <si>
    <t>R1757</t>
  </si>
  <si>
    <t>R1758</t>
  </si>
  <si>
    <t>R1756</t>
  </si>
  <si>
    <t>R1759</t>
  </si>
  <si>
    <t>R1761</t>
  </si>
  <si>
    <t>R1760</t>
  </si>
  <si>
    <t>R1762</t>
  </si>
  <si>
    <t>R1763</t>
  </si>
  <si>
    <t>R1764</t>
  </si>
  <si>
    <t>R1765</t>
  </si>
  <si>
    <t>R1766</t>
  </si>
  <si>
    <t>R1767</t>
  </si>
  <si>
    <t>R1769</t>
  </si>
  <si>
    <t>R1768</t>
  </si>
  <si>
    <t>R1770</t>
  </si>
  <si>
    <t>R1772</t>
  </si>
  <si>
    <t>R1771</t>
  </si>
  <si>
    <t>R1773</t>
  </si>
  <si>
    <t>R1774</t>
  </si>
  <si>
    <t>R1775</t>
  </si>
  <si>
    <t>R1777</t>
  </si>
  <si>
    <t>R1776</t>
  </si>
  <si>
    <t>R1778</t>
  </si>
  <si>
    <t>R1779</t>
  </si>
  <si>
    <t>R1780</t>
  </si>
  <si>
    <t>R1781</t>
  </si>
  <si>
    <t>R1782</t>
  </si>
  <si>
    <t>R1783</t>
  </si>
  <si>
    <t>R1784</t>
  </si>
  <si>
    <t>R1785</t>
  </si>
  <si>
    <t>R1786</t>
  </si>
  <si>
    <t>R1787</t>
  </si>
  <si>
    <t>R1788</t>
  </si>
  <si>
    <t>R1789</t>
  </si>
  <si>
    <t>R1790</t>
  </si>
  <si>
    <t>R1791</t>
  </si>
  <si>
    <t>R1792</t>
  </si>
  <si>
    <t>R1793</t>
  </si>
  <si>
    <t>R1794</t>
  </si>
  <si>
    <t>R1795</t>
  </si>
  <si>
    <t>R1796</t>
  </si>
  <si>
    <t>R1797</t>
  </si>
  <si>
    <t>R1798</t>
  </si>
  <si>
    <t>R1799</t>
  </si>
  <si>
    <t>R1801</t>
  </si>
  <si>
    <t>R1800</t>
  </si>
  <si>
    <t>R1802</t>
  </si>
  <si>
    <t>R1803</t>
  </si>
  <si>
    <t>R1804</t>
  </si>
  <si>
    <t>R1805</t>
  </si>
  <si>
    <t>R1806</t>
  </si>
  <si>
    <t>R1808</t>
  </si>
  <si>
    <t>R1807</t>
  </si>
  <si>
    <t>R1810</t>
  </si>
  <si>
    <t>R1809</t>
  </si>
  <si>
    <t>R1811</t>
  </si>
  <si>
    <t>R1812</t>
  </si>
  <si>
    <t>R1813</t>
  </si>
  <si>
    <t>R1814</t>
  </si>
  <si>
    <t>R1815</t>
  </si>
  <si>
    <t>R1817</t>
  </si>
  <si>
    <t>R1816</t>
  </si>
  <si>
    <t>R1819</t>
  </si>
  <si>
    <t>R1820</t>
  </si>
  <si>
    <t>R1818</t>
  </si>
  <si>
    <t>R1821</t>
  </si>
  <si>
    <t>R1822</t>
  </si>
  <si>
    <t>R1823</t>
  </si>
  <si>
    <t>R1824</t>
  </si>
  <si>
    <t>R1825</t>
  </si>
  <si>
    <t>R1826</t>
  </si>
  <si>
    <t>R1827</t>
  </si>
  <si>
    <t>R1828</t>
  </si>
  <si>
    <t>R1829</t>
  </si>
  <si>
    <t>R1830</t>
  </si>
  <si>
    <t>R1831</t>
  </si>
  <si>
    <t>R1832</t>
  </si>
  <si>
    <t>R1833</t>
  </si>
  <si>
    <t>R1834</t>
  </si>
  <si>
    <t>R1835</t>
  </si>
  <si>
    <t>R1836</t>
  </si>
  <si>
    <t>R1837</t>
  </si>
  <si>
    <t>R1838</t>
  </si>
  <si>
    <t>R1839</t>
  </si>
  <si>
    <t>R1841</t>
  </si>
  <si>
    <t>R1842</t>
  </si>
  <si>
    <t>R1840</t>
  </si>
  <si>
    <t>R1843</t>
  </si>
  <si>
    <t>R1844</t>
  </si>
  <si>
    <t>R1845</t>
  </si>
  <si>
    <t>R1846</t>
  </si>
  <si>
    <t>R1847</t>
  </si>
  <si>
    <t>R1848</t>
  </si>
  <si>
    <t>R1849</t>
  </si>
  <si>
    <t>R1850</t>
  </si>
  <si>
    <t>R1852</t>
  </si>
  <si>
    <t>R1851</t>
  </si>
  <si>
    <t>R1853</t>
  </si>
  <si>
    <t>R1854</t>
  </si>
  <si>
    <t>R1855</t>
  </si>
  <si>
    <t>R1856</t>
  </si>
  <si>
    <t>R1857</t>
  </si>
  <si>
    <t>R1859</t>
  </si>
  <si>
    <t>R1860</t>
  </si>
  <si>
    <t>R1858</t>
  </si>
  <si>
    <t>R1861</t>
  </si>
  <si>
    <t>R1862</t>
  </si>
  <si>
    <t>R1863</t>
  </si>
  <si>
    <t>R1864</t>
  </si>
  <si>
    <t>R1865</t>
  </si>
  <si>
    <t>R1866</t>
  </si>
  <si>
    <t>R1867</t>
  </si>
  <si>
    <t>R1868</t>
  </si>
  <si>
    <t>R1869</t>
  </si>
  <si>
    <t>R1870</t>
  </si>
  <si>
    <t>R1871</t>
  </si>
  <si>
    <t>R1872</t>
  </si>
  <si>
    <t>R1874</t>
  </si>
  <si>
    <t>R1873</t>
  </si>
  <si>
    <t>R1875</t>
  </si>
  <si>
    <t>R1878</t>
  </si>
  <si>
    <t>R1876</t>
  </si>
  <si>
    <t>R1877</t>
  </si>
  <si>
    <t>R1879</t>
  </si>
  <si>
    <t>R1881</t>
  </si>
  <si>
    <t>R1880</t>
  </si>
  <si>
    <t>R1884</t>
  </si>
  <si>
    <t>R1882</t>
  </si>
  <si>
    <t>R1883</t>
  </si>
  <si>
    <t>R1885</t>
  </si>
  <si>
    <t>R1886</t>
  </si>
  <si>
    <t>R1887</t>
  </si>
  <si>
    <t>R1888</t>
  </si>
  <si>
    <t>R1889</t>
  </si>
  <si>
    <t>R1890</t>
  </si>
  <si>
    <t>R1891</t>
  </si>
  <si>
    <t>R1893</t>
  </si>
  <si>
    <t>R1892</t>
  </si>
  <si>
    <t>R1894</t>
  </si>
  <si>
    <t>R1895</t>
  </si>
  <si>
    <t>R1896</t>
  </si>
  <si>
    <t>R1897</t>
  </si>
  <si>
    <t>R1898</t>
  </si>
  <si>
    <t>R1899</t>
  </si>
  <si>
    <t>R1901</t>
  </si>
  <si>
    <t>R1900</t>
  </si>
  <si>
    <t>R1904</t>
  </si>
  <si>
    <t>R1903</t>
  </si>
  <si>
    <t>R1902</t>
  </si>
  <si>
    <t>R1905</t>
  </si>
  <si>
    <t>R1907</t>
  </si>
  <si>
    <t>R1906</t>
  </si>
  <si>
    <t>R1908</t>
  </si>
  <si>
    <t>R1909</t>
  </si>
  <si>
    <t>R1910</t>
  </si>
  <si>
    <t>R1912</t>
  </si>
  <si>
    <t>R1911</t>
  </si>
  <si>
    <t>R1913</t>
  </si>
  <si>
    <t>R1914</t>
  </si>
  <si>
    <t>R1915</t>
  </si>
  <si>
    <t>R1916</t>
  </si>
  <si>
    <t>R1917</t>
  </si>
  <si>
    <t>R1918</t>
  </si>
  <si>
    <t>R1919</t>
  </si>
  <si>
    <t>R1920</t>
  </si>
  <si>
    <t>R1921</t>
  </si>
  <si>
    <t>R1922</t>
  </si>
  <si>
    <t>R1923</t>
  </si>
  <si>
    <t>R1924</t>
  </si>
  <si>
    <t>R1925</t>
  </si>
  <si>
    <t>R1927</t>
  </si>
  <si>
    <t>R1926</t>
  </si>
  <si>
    <t>R1928</t>
  </si>
  <si>
    <t>R1931</t>
  </si>
  <si>
    <t>R1930</t>
  </si>
  <si>
    <t>R1929</t>
  </si>
  <si>
    <t>R1933</t>
  </si>
  <si>
    <t>R1932</t>
  </si>
  <si>
    <t>R1934</t>
  </si>
  <si>
    <t>R1935</t>
  </si>
  <si>
    <t>R1936</t>
  </si>
  <si>
    <t>R1937</t>
  </si>
  <si>
    <t>R1938</t>
  </si>
  <si>
    <t>R1939</t>
  </si>
  <si>
    <t>R1940</t>
  </si>
  <si>
    <t>R1941</t>
  </si>
  <si>
    <t>R1942</t>
  </si>
  <si>
    <t>R1943</t>
  </si>
  <si>
    <t>R1944</t>
  </si>
  <si>
    <t>R1946</t>
  </si>
  <si>
    <t>R1945</t>
  </si>
  <si>
    <t>R1947</t>
  </si>
  <si>
    <t>R1948</t>
  </si>
  <si>
    <t>R1950</t>
  </si>
  <si>
    <t>R1949</t>
  </si>
  <si>
    <t>R1951</t>
  </si>
  <si>
    <t>R1952</t>
  </si>
  <si>
    <t>R1953</t>
  </si>
  <si>
    <t>Massilia_eurypsychrophila_strain_B528-3_(NR_136470.1)</t>
  </si>
  <si>
    <t>R1954</t>
  </si>
  <si>
    <t>R1955</t>
  </si>
  <si>
    <t>R1956</t>
  </si>
  <si>
    <t>R1957</t>
  </si>
  <si>
    <t>R1958</t>
  </si>
  <si>
    <t>R1960</t>
  </si>
  <si>
    <t>R1961</t>
  </si>
  <si>
    <t>R1959</t>
  </si>
  <si>
    <t>R1962</t>
  </si>
  <si>
    <t>R1963</t>
  </si>
  <si>
    <t>R1964</t>
  </si>
  <si>
    <t>R1965</t>
  </si>
  <si>
    <t>R1966</t>
  </si>
  <si>
    <t>R1967</t>
  </si>
  <si>
    <t>R1968</t>
  </si>
  <si>
    <t>R1413</t>
  </si>
  <si>
    <t>R1969</t>
  </si>
  <si>
    <t>R1970</t>
  </si>
  <si>
    <t>R1971</t>
  </si>
  <si>
    <t>R1972</t>
  </si>
  <si>
    <t>R1973</t>
  </si>
  <si>
    <t>R1975</t>
  </si>
  <si>
    <t>R1977</t>
  </si>
  <si>
    <t>R1978</t>
  </si>
  <si>
    <t>R1976</t>
  </si>
  <si>
    <t>R1974</t>
  </si>
  <si>
    <t>R1981</t>
  </si>
  <si>
    <t>R1980</t>
  </si>
  <si>
    <t>R1983</t>
  </si>
  <si>
    <t>R1979</t>
  </si>
  <si>
    <t>R1982</t>
  </si>
  <si>
    <t>R1984</t>
  </si>
  <si>
    <t>R1985</t>
  </si>
  <si>
    <t>R1986</t>
  </si>
  <si>
    <t>R1988</t>
  </si>
  <si>
    <t>R1987</t>
  </si>
  <si>
    <t>R1989</t>
  </si>
  <si>
    <t>R1990</t>
  </si>
  <si>
    <t>R1991</t>
  </si>
  <si>
    <t>R1992</t>
  </si>
  <si>
    <t>R1993</t>
  </si>
  <si>
    <t>R1994</t>
  </si>
  <si>
    <t>R1995</t>
  </si>
  <si>
    <t>R1997</t>
  </si>
  <si>
    <t>R1998</t>
  </si>
  <si>
    <t>R1996</t>
  </si>
  <si>
    <t>R1999</t>
  </si>
  <si>
    <t>R2000</t>
  </si>
  <si>
    <t>R2001</t>
  </si>
  <si>
    <t>R2002</t>
  </si>
  <si>
    <t>R2003</t>
  </si>
  <si>
    <t>R2004</t>
  </si>
  <si>
    <t>R2005</t>
  </si>
  <si>
    <t>R2006</t>
  </si>
  <si>
    <t>R2007</t>
  </si>
  <si>
    <t>R2008</t>
  </si>
  <si>
    <t>R2009</t>
  </si>
  <si>
    <t>R2011</t>
  </si>
  <si>
    <t>R2010</t>
  </si>
  <si>
    <t>R2014</t>
  </si>
  <si>
    <t>R2012</t>
  </si>
  <si>
    <t>R2015</t>
  </si>
  <si>
    <t>R2013</t>
  </si>
  <si>
    <t>R2018</t>
  </si>
  <si>
    <t>R2016</t>
  </si>
  <si>
    <t>R2019</t>
  </si>
  <si>
    <t>R2017</t>
  </si>
  <si>
    <t>R2020</t>
  </si>
  <si>
    <t>R2021</t>
  </si>
  <si>
    <t>R2022</t>
  </si>
  <si>
    <t>R2023</t>
  </si>
  <si>
    <t>R2024</t>
  </si>
  <si>
    <t>R2025</t>
  </si>
  <si>
    <t>R2026</t>
  </si>
  <si>
    <t>R2027</t>
  </si>
  <si>
    <t>R2029</t>
  </si>
  <si>
    <t>R2028</t>
  </si>
  <si>
    <t>R2030</t>
  </si>
  <si>
    <t>R2031</t>
  </si>
  <si>
    <t>R2032</t>
  </si>
  <si>
    <t>R2034</t>
  </si>
  <si>
    <t>R2033</t>
  </si>
  <si>
    <t>R2035</t>
  </si>
  <si>
    <t>R2036</t>
  </si>
  <si>
    <t>R2037</t>
  </si>
  <si>
    <t>R2038</t>
  </si>
  <si>
    <t>R2039</t>
  </si>
  <si>
    <t>R2040</t>
  </si>
  <si>
    <t>R2041</t>
  </si>
  <si>
    <t>R2042</t>
  </si>
  <si>
    <t>R2043</t>
  </si>
  <si>
    <t>R2044</t>
  </si>
  <si>
    <t>R2045</t>
  </si>
  <si>
    <t>R2048</t>
  </si>
  <si>
    <t>R2046</t>
  </si>
  <si>
    <t>R2047</t>
  </si>
  <si>
    <t>R2049</t>
  </si>
  <si>
    <t>R2050</t>
  </si>
  <si>
    <t>R2051</t>
  </si>
  <si>
    <t>R2052</t>
  </si>
  <si>
    <t>R2053</t>
  </si>
  <si>
    <t>R2054</t>
  </si>
  <si>
    <t>R2056</t>
  </si>
  <si>
    <t>R2055</t>
  </si>
  <si>
    <t>R2057</t>
  </si>
  <si>
    <t>R2058</t>
  </si>
  <si>
    <t>R2059</t>
  </si>
  <si>
    <t>R2060</t>
  </si>
  <si>
    <t>R2061</t>
  </si>
  <si>
    <t>R2062</t>
  </si>
  <si>
    <t>R2064</t>
  </si>
  <si>
    <t>R2065</t>
  </si>
  <si>
    <t>R2063</t>
  </si>
  <si>
    <t>R2066</t>
  </si>
  <si>
    <t>R2067</t>
  </si>
  <si>
    <t>R2068</t>
  </si>
  <si>
    <t>R2069</t>
  </si>
  <si>
    <t>R2070</t>
  </si>
  <si>
    <t>R2071</t>
  </si>
  <si>
    <t>R2072</t>
  </si>
  <si>
    <t>R2073</t>
  </si>
  <si>
    <t>R2075</t>
  </si>
  <si>
    <t>R2074</t>
  </si>
  <si>
    <t>R2076</t>
  </si>
  <si>
    <t>R2077</t>
  </si>
  <si>
    <t>R2078</t>
  </si>
  <si>
    <t>R2079</t>
  </si>
  <si>
    <t>R2080</t>
  </si>
  <si>
    <t>R2081</t>
  </si>
  <si>
    <t>R2083</t>
  </si>
  <si>
    <t>R2082</t>
  </si>
  <si>
    <t>397I292M631I</t>
  </si>
  <si>
    <t>RL|S1|C328#0</t>
  </si>
  <si>
    <t>452I292M690I</t>
  </si>
  <si>
    <t>RL|S1|C6421#0</t>
  </si>
  <si>
    <t>Albidovulum_xiamenense_strain_YBY-7_(NR_118031.1)</t>
  </si>
  <si>
    <t>423I292M657I</t>
  </si>
  <si>
    <t>RL|S1|C15554#0</t>
  </si>
  <si>
    <t>RL|S1|C17251#0</t>
  </si>
  <si>
    <t>unidentified</t>
  </si>
  <si>
    <t>unidentified plasmid</t>
  </si>
  <si>
    <t>unidentified strain</t>
  </si>
  <si>
    <t>Flavisolibacter ginsengiterrae DSM 18136 strain</t>
  </si>
  <si>
    <t>Pseudomonas aeruginosa DSM 50071 strain</t>
  </si>
  <si>
    <t>unidentified plasmid strain</t>
  </si>
  <si>
    <t>Nonlabens dokdonensis strain</t>
  </si>
  <si>
    <t>Tepidibacter formicigenes DSM 15518 strain</t>
  </si>
  <si>
    <t>Flavisolibacter ginsengisoli DSM 18119 strain</t>
  </si>
  <si>
    <t>Actinomycetales strain</t>
  </si>
  <si>
    <t>Lysobacter oryzae DSM 21044 strain</t>
  </si>
  <si>
    <t>Paracoccus denitrificans strain</t>
  </si>
  <si>
    <t>Thermosporothrix hazakensis strain</t>
  </si>
  <si>
    <t>Bacillales strain</t>
  </si>
  <si>
    <t>Tetrasphaera duodecadis strain</t>
  </si>
  <si>
    <t>Albidovulum xiamenense strain</t>
  </si>
  <si>
    <t>Anaerosporobacter mobilis DSM 15930 strain</t>
  </si>
  <si>
    <t>Clostridium caminithermale DSM 15212 strain</t>
  </si>
  <si>
    <t>Defluviimonas denitrificans strain</t>
  </si>
  <si>
    <t>Xylella fastidiosa strain</t>
  </si>
  <si>
    <t>Andreprevotia lacus DSM 23236 strain</t>
  </si>
  <si>
    <t>Lampropedia hyalina DSM 16112 strain</t>
  </si>
  <si>
    <t>Schwartzia succinivorans DSM 10502 strain</t>
  </si>
  <si>
    <t>Anaeroplasma bactoclasticum strain</t>
  </si>
  <si>
    <t>Viruses strain</t>
  </si>
  <si>
    <t>Hydrotalea sandarakina strain</t>
  </si>
  <si>
    <t>Anaerobranca californiensis DSM 14826 strain</t>
  </si>
  <si>
    <t>Rhodanobacter strain</t>
  </si>
  <si>
    <t>Desulfatibacillum alkenivorans DSM 16219 strain</t>
  </si>
  <si>
    <t>Janthinobacterium strain</t>
  </si>
  <si>
    <t>Bacillales_sp</t>
  </si>
  <si>
    <t>Janthinobacterium_sp</t>
  </si>
  <si>
    <t>Actinomycetales_sp</t>
  </si>
  <si>
    <t>Rhodanobacter_sp</t>
  </si>
  <si>
    <t>Order</t>
  </si>
  <si>
    <t>Family</t>
  </si>
  <si>
    <t>Genus</t>
  </si>
  <si>
    <t>Strains</t>
  </si>
  <si>
    <t>Coverage</t>
  </si>
  <si>
    <t>Depth</t>
  </si>
  <si>
    <t>V4 coverage</t>
  </si>
  <si>
    <t>incomplete WGS coverage of region</t>
  </si>
  <si>
    <t>471I253M710I</t>
  </si>
  <si>
    <t>Massilia_niabensis_strain_5420S-26_(NR_044571.1)</t>
  </si>
  <si>
    <t>R2084</t>
  </si>
  <si>
    <t>R2085</t>
  </si>
  <si>
    <t>R2086</t>
  </si>
  <si>
    <t>R2087</t>
  </si>
  <si>
    <t>R2088</t>
  </si>
  <si>
    <t>R2089</t>
  </si>
  <si>
    <t>R2091</t>
  </si>
  <si>
    <t>R2090</t>
  </si>
  <si>
    <t>R2092</t>
  </si>
  <si>
    <t>R2093</t>
  </si>
  <si>
    <t>R2094</t>
  </si>
  <si>
    <t>R2095</t>
  </si>
  <si>
    <t>R2097</t>
  </si>
  <si>
    <t>R2096</t>
  </si>
  <si>
    <t>R2098</t>
  </si>
  <si>
    <t>R2099</t>
  </si>
  <si>
    <t>R2100</t>
  </si>
  <si>
    <t>R2101</t>
  </si>
  <si>
    <t>R2102</t>
  </si>
  <si>
    <t>R2103</t>
  </si>
  <si>
    <t>R2104</t>
  </si>
  <si>
    <t>R2105</t>
  </si>
  <si>
    <t>R2106</t>
  </si>
  <si>
    <t>R2107</t>
  </si>
  <si>
    <t>R2108</t>
  </si>
  <si>
    <t>R2109</t>
  </si>
  <si>
    <t>R2110</t>
  </si>
  <si>
    <t>R2111</t>
  </si>
  <si>
    <t>R2112</t>
  </si>
  <si>
    <t>R2113</t>
  </si>
  <si>
    <t>R2114</t>
  </si>
  <si>
    <t>R2115</t>
  </si>
  <si>
    <t>R2116</t>
  </si>
  <si>
    <t>R2117</t>
  </si>
  <si>
    <t>R2118</t>
  </si>
  <si>
    <t>R2119</t>
  </si>
  <si>
    <t>R2120</t>
  </si>
  <si>
    <t>R2121</t>
  </si>
  <si>
    <t>R2122</t>
  </si>
  <si>
    <t>R2123</t>
  </si>
  <si>
    <t>R2124</t>
  </si>
  <si>
    <t>R2125</t>
  </si>
  <si>
    <t>R2126</t>
  </si>
  <si>
    <t>R2127</t>
  </si>
  <si>
    <t>R2128</t>
  </si>
  <si>
    <t>R2129</t>
  </si>
  <si>
    <t>R2130</t>
  </si>
  <si>
    <t>R2131</t>
  </si>
  <si>
    <t>R2132</t>
  </si>
  <si>
    <t>R2133</t>
  </si>
  <si>
    <t>R2134</t>
  </si>
  <si>
    <t>R2135</t>
  </si>
  <si>
    <t>R2136</t>
  </si>
  <si>
    <t>R2137</t>
  </si>
  <si>
    <t>R2138</t>
  </si>
  <si>
    <t>R2140</t>
  </si>
  <si>
    <t>R2139</t>
  </si>
  <si>
    <t>R2141</t>
  </si>
  <si>
    <t>R2142</t>
  </si>
  <si>
    <t>R2144</t>
  </si>
  <si>
    <t>R2143</t>
  </si>
  <si>
    <t>R2145</t>
  </si>
  <si>
    <t>R2146</t>
  </si>
  <si>
    <t>R2147</t>
  </si>
  <si>
    <t>R2148</t>
  </si>
  <si>
    <t>R2149</t>
  </si>
  <si>
    <t>R2150</t>
  </si>
  <si>
    <t>R2151</t>
  </si>
  <si>
    <t>R2152</t>
  </si>
  <si>
    <t>R2153</t>
  </si>
  <si>
    <t>R2154</t>
  </si>
  <si>
    <t>R2155</t>
  </si>
  <si>
    <t>R2156</t>
  </si>
  <si>
    <t>R2157</t>
  </si>
  <si>
    <t>R2158</t>
  </si>
  <si>
    <t>R2159</t>
  </si>
  <si>
    <t>R2160</t>
  </si>
  <si>
    <t>R2161</t>
  </si>
  <si>
    <t>R2162</t>
  </si>
  <si>
    <t>R2164</t>
  </si>
  <si>
    <t>R2163</t>
  </si>
  <si>
    <t>R2165</t>
  </si>
  <si>
    <t>R2166</t>
  </si>
  <si>
    <t>R2167</t>
  </si>
  <si>
    <t>R2168</t>
  </si>
  <si>
    <t>R2169</t>
  </si>
  <si>
    <t>R2170</t>
  </si>
  <si>
    <t>R2171</t>
  </si>
  <si>
    <t>R2172</t>
  </si>
  <si>
    <t>R2173</t>
  </si>
  <si>
    <t>R2174</t>
  </si>
  <si>
    <t>R2175</t>
  </si>
  <si>
    <t>R2176</t>
  </si>
  <si>
    <t>R2177</t>
  </si>
  <si>
    <t>R2178</t>
  </si>
  <si>
    <t>R2179</t>
  </si>
  <si>
    <t>R2180</t>
  </si>
  <si>
    <t>R2181</t>
  </si>
  <si>
    <t>R2182</t>
  </si>
  <si>
    <t>R2183</t>
  </si>
  <si>
    <t>R2185</t>
  </si>
  <si>
    <t>R2186</t>
  </si>
  <si>
    <t>R2187</t>
  </si>
  <si>
    <t>R2188</t>
  </si>
  <si>
    <t>R2189</t>
  </si>
  <si>
    <t>R2184</t>
  </si>
  <si>
    <t>R2190</t>
  </si>
  <si>
    <t>R2192</t>
  </si>
  <si>
    <t>R2193</t>
  </si>
  <si>
    <t>R2191</t>
  </si>
  <si>
    <t>R2194</t>
  </si>
  <si>
    <t>R2195</t>
  </si>
  <si>
    <t>R2196</t>
  </si>
  <si>
    <t>R2197</t>
  </si>
  <si>
    <t>R2198</t>
  </si>
  <si>
    <t>R2200</t>
  </si>
  <si>
    <t>R2201</t>
  </si>
  <si>
    <t>R2199</t>
  </si>
  <si>
    <t>R2202</t>
  </si>
  <si>
    <t>R2203</t>
  </si>
  <si>
    <t>R2204</t>
  </si>
  <si>
    <t>R2206</t>
  </si>
  <si>
    <t>R2207</t>
  </si>
  <si>
    <t>R2208</t>
  </si>
  <si>
    <t>R2209</t>
  </si>
  <si>
    <t>R2210</t>
  </si>
  <si>
    <t>R2211</t>
  </si>
  <si>
    <t>R2205</t>
  </si>
  <si>
    <t>R2212</t>
  </si>
  <si>
    <t>R2213</t>
  </si>
  <si>
    <t>USG closest species</t>
  </si>
  <si>
    <t>118I150M24I</t>
  </si>
  <si>
    <t>RL|S1|R11396789/1</t>
  </si>
  <si>
    <t>12D138M154I</t>
  </si>
  <si>
    <t>RL|S1|R46013643/1</t>
  </si>
  <si>
    <t>148I144M6D</t>
  </si>
  <si>
    <t>RL|S1|R48937715/1</t>
  </si>
  <si>
    <t>159I133M17D</t>
  </si>
  <si>
    <t>RL|S1|R39919284/1</t>
  </si>
  <si>
    <t>180I112M38D</t>
  </si>
  <si>
    <t>RL|S1|R6916149/1</t>
  </si>
  <si>
    <t>187I105M45D</t>
  </si>
  <si>
    <t>RL|S1|R42077952/1</t>
  </si>
  <si>
    <t>18I150M124I</t>
  </si>
  <si>
    <t>RL|S1|R41399592/1</t>
  </si>
  <si>
    <t>199I93M57D</t>
  </si>
  <si>
    <t>RL|S1|R46242143/2</t>
  </si>
  <si>
    <t>201I91M59D</t>
  </si>
  <si>
    <t>RL|S1|R12090235/1</t>
  </si>
  <si>
    <t>202I90M60D</t>
  </si>
  <si>
    <t>RL|S1|R28947689/1</t>
  </si>
  <si>
    <t>205I87M63D</t>
  </si>
  <si>
    <t>RL|S1|R38016499/1</t>
  </si>
  <si>
    <t>206I86M64D</t>
  </si>
  <si>
    <t>RL|S1|R39447176/2</t>
  </si>
  <si>
    <t>209I83M67D</t>
  </si>
  <si>
    <t>RL|S1|R32293989/1</t>
  </si>
  <si>
    <t>RL|S1|R34374147/1</t>
  </si>
  <si>
    <t>211I81M69D</t>
  </si>
  <si>
    <t>RL|S1|R16498505/1</t>
  </si>
  <si>
    <t>212I80M70D</t>
  </si>
  <si>
    <t>RL|S1|R13221226/1</t>
  </si>
  <si>
    <t>213I79M71D</t>
  </si>
  <si>
    <t>RL|S1|R24419850/1</t>
  </si>
  <si>
    <t>26I150M116I</t>
  </si>
  <si>
    <t>RL|S1|R7390016/1</t>
  </si>
  <si>
    <t>27I150M115I</t>
  </si>
  <si>
    <t>RL|S1|R13936044/1</t>
  </si>
  <si>
    <t>30D120M172I</t>
  </si>
  <si>
    <t>RL|S1|R11868770/1</t>
  </si>
  <si>
    <t>37D113M179I</t>
  </si>
  <si>
    <t>RL|S1|R19995930/1</t>
  </si>
  <si>
    <t>RL|S1|R4429907/1</t>
  </si>
  <si>
    <t>43I150M99I</t>
  </si>
  <si>
    <t>RL|S1|R34965623/1</t>
  </si>
  <si>
    <t>46I150M96I</t>
  </si>
  <si>
    <t>RL|S1|R40911287/1</t>
  </si>
  <si>
    <t>51D99M193I</t>
  </si>
  <si>
    <t>RL|S1|R48270481/1</t>
  </si>
  <si>
    <t>59D91M201I</t>
  </si>
  <si>
    <t>RL|S1|R31224244/1</t>
  </si>
  <si>
    <t>5D145M147I</t>
  </si>
  <si>
    <t>RL|S1|R46518420/1</t>
  </si>
  <si>
    <t>63D87M205I</t>
  </si>
  <si>
    <t>RL|S1|R1262038/1</t>
  </si>
  <si>
    <t>65D85M207I</t>
  </si>
  <si>
    <t>RL|S1|R49436098/1</t>
  </si>
  <si>
    <t>71D79M213I</t>
  </si>
  <si>
    <t>RL|S1|R48752181/1</t>
  </si>
  <si>
    <t>74D76M216I</t>
  </si>
  <si>
    <t>RL|S1|R26745494/1</t>
  </si>
  <si>
    <t>75D75M217I</t>
  </si>
  <si>
    <t>RL|S1|R45089527/1</t>
  </si>
  <si>
    <t>7D143M149I</t>
  </si>
  <si>
    <t>RL|S1|R48537747/2</t>
  </si>
  <si>
    <t>80I150M62I</t>
  </si>
  <si>
    <t>RL|S1|R3324665/1</t>
  </si>
  <si>
    <t>83I150M59I</t>
  </si>
  <si>
    <t>RL|S1|R23542274/1</t>
  </si>
  <si>
    <t>-</t>
  </si>
  <si>
    <t>10D140M152I</t>
  </si>
  <si>
    <t>RL|S1|R17733704/1</t>
  </si>
  <si>
    <t>115I150M27I</t>
  </si>
  <si>
    <t>RL|S1|R14785637/2</t>
  </si>
  <si>
    <t>RL|S1|R41633254/2</t>
  </si>
  <si>
    <t>130I150M12I</t>
  </si>
  <si>
    <t>RL|S1|R20428843/1</t>
  </si>
  <si>
    <t>139I150M3I</t>
  </si>
  <si>
    <t>RL|S1|R9688241/1</t>
  </si>
  <si>
    <t>170I122M28D</t>
  </si>
  <si>
    <t>RL|S1|R38096869/1</t>
  </si>
  <si>
    <t>172I120M30D</t>
  </si>
  <si>
    <t>RL|S1|R17584046/1</t>
  </si>
  <si>
    <t>183I109M41D</t>
  </si>
  <si>
    <t>RL|S1|R23648416/1</t>
  </si>
  <si>
    <t>RL|S1|R8725576/1</t>
  </si>
  <si>
    <t>215I77M73D</t>
  </si>
  <si>
    <t>RL|S1|R26215436/1</t>
  </si>
  <si>
    <t>216I76M74D</t>
  </si>
  <si>
    <t>RL|S1|R6460176/1</t>
  </si>
  <si>
    <t>25D125M167I</t>
  </si>
  <si>
    <t>RL|S1|R14796996/1</t>
  </si>
  <si>
    <t>27D123M169I</t>
  </si>
  <si>
    <t>RL|S1|R14859324/1</t>
  </si>
  <si>
    <t>28D122M170I</t>
  </si>
  <si>
    <t>RL|S1|R25419103/2</t>
  </si>
  <si>
    <t>29D121M171I</t>
  </si>
  <si>
    <t>RL|S1|R4994346/1</t>
  </si>
  <si>
    <t>32D118M174I</t>
  </si>
  <si>
    <t>RL|S1|R15565308/1</t>
  </si>
  <si>
    <t>RL|S1|R8844954/1</t>
  </si>
  <si>
    <t>38D112M180I</t>
  </si>
  <si>
    <t>RL|S1|R42622207/2</t>
  </si>
  <si>
    <t>39D111M181I</t>
  </si>
  <si>
    <t>RL|S1|R17504310/1</t>
  </si>
  <si>
    <t>40D110M182I</t>
  </si>
  <si>
    <t>RL|S1|R15756581/1</t>
  </si>
  <si>
    <t>42D108M184I</t>
  </si>
  <si>
    <t>RL|S1|R29226121/1</t>
  </si>
  <si>
    <t>RL|S1|R40586155/1</t>
  </si>
  <si>
    <t>43D107M185I</t>
  </si>
  <si>
    <t>RL|S1|R3234786/1</t>
  </si>
  <si>
    <t>RL|S1|R5181963/1</t>
  </si>
  <si>
    <t>44D106M186I</t>
  </si>
  <si>
    <t>RL|S1|R47668499/1</t>
  </si>
  <si>
    <t>45D105M187I</t>
  </si>
  <si>
    <t>RL|S1|R8054271/1</t>
  </si>
  <si>
    <t>4D146M146I</t>
  </si>
  <si>
    <t>RL|S1|R5867724/1</t>
  </si>
  <si>
    <t>52D98M194I</t>
  </si>
  <si>
    <t>RL|S1|R12164550/2</t>
  </si>
  <si>
    <t>53D97M195I</t>
  </si>
  <si>
    <t>RL|S1|R29746031/1</t>
  </si>
  <si>
    <t>RL|S1|R4481896/1</t>
  </si>
  <si>
    <t>RL|S1|R3109838/2</t>
  </si>
  <si>
    <t>60D90M202I</t>
  </si>
  <si>
    <t>RL|S1|R12807739/1</t>
  </si>
  <si>
    <t>RL|S1|R22147078/2</t>
  </si>
  <si>
    <t>64D86M206I</t>
  </si>
  <si>
    <t>RL|S1|R28876759/1</t>
  </si>
  <si>
    <t>RL|S1|R2010120/2</t>
  </si>
  <si>
    <t>66D84M208I</t>
  </si>
  <si>
    <t>RL|S1|R33440451/1</t>
  </si>
  <si>
    <t>RL|S1|R41030901/1</t>
  </si>
  <si>
    <t>RL|S1|R5376585/1</t>
  </si>
  <si>
    <t>67D83M209I</t>
  </si>
  <si>
    <t>RL|S1|R20679860/2</t>
  </si>
  <si>
    <t>68D82M210I</t>
  </si>
  <si>
    <t>RL|S1|R39780879/1</t>
  </si>
  <si>
    <t>69D81M211I</t>
  </si>
  <si>
    <t>RL|S1|R17254909/1</t>
  </si>
  <si>
    <t>69I150M73I</t>
  </si>
  <si>
    <t>RL|S1|R30772668/1</t>
  </si>
  <si>
    <t>6D144M148I</t>
  </si>
  <si>
    <t>RL|S1|R25292055/1</t>
  </si>
  <si>
    <t>70D80M212I</t>
  </si>
  <si>
    <t>RL|S1|R42302224/2</t>
  </si>
  <si>
    <t>RL|S1|R12044128/1</t>
  </si>
  <si>
    <t>72D78M214I</t>
  </si>
  <si>
    <t>RL|S1|R48971166/1</t>
  </si>
  <si>
    <t>RL|S1|R325519/1</t>
  </si>
  <si>
    <t>87I150M55I</t>
  </si>
  <si>
    <t>RL|S1|R44901343/1</t>
  </si>
  <si>
    <t>15D135M157I</t>
  </si>
  <si>
    <t>RL|S1|R32770028/1</t>
  </si>
  <si>
    <t>49D101M191I</t>
  </si>
  <si>
    <t>RL|S1|R48030540/2</t>
  </si>
  <si>
    <t>RL|S1|R49303432/2</t>
  </si>
  <si>
    <t>157I135M15D</t>
  </si>
  <si>
    <t>RL|S1|R16790841/2</t>
  </si>
  <si>
    <t>RL|S1|R26620530/1</t>
  </si>
  <si>
    <t>158I134M16D</t>
  </si>
  <si>
    <t>RL|S1|R49451294/1</t>
  </si>
  <si>
    <t>192I100M50D</t>
  </si>
  <si>
    <t>RL|S1|R6406934/1</t>
  </si>
  <si>
    <t>RL|S1|R26516700/2</t>
  </si>
  <si>
    <t>RL|S1|R15128710/2</t>
  </si>
  <si>
    <t>11D139M153I</t>
  </si>
  <si>
    <t>RL|S1|R17102926/1</t>
  </si>
  <si>
    <t>13D137M155I</t>
  </si>
  <si>
    <t>RL|S1|R19588669/1</t>
  </si>
  <si>
    <t>154I138M12D</t>
  </si>
  <si>
    <t>RL|S1|R5330105/2</t>
  </si>
  <si>
    <t>RL|S1|R31683352/2</t>
  </si>
  <si>
    <t>RL|S1|R49252502/2</t>
  </si>
  <si>
    <t>RL|S1|R11541678/2</t>
  </si>
  <si>
    <t>RL|S1|R10654951/1</t>
  </si>
  <si>
    <t>RL|S1|R1684246/2</t>
  </si>
  <si>
    <t>9D141M151I</t>
  </si>
  <si>
    <t>RL|S1|R39375717/1</t>
  </si>
  <si>
    <t>185I107M43D</t>
  </si>
  <si>
    <t>RL|S1|R5710176/2</t>
  </si>
  <si>
    <t>RL|S1|R48034462/2</t>
  </si>
  <si>
    <t>RL|S1|R9919981/2</t>
  </si>
  <si>
    <t>RL|S1|R7548320/2</t>
  </si>
  <si>
    <t>103I150M39I</t>
  </si>
  <si>
    <t>RL|S1|R36373935/2</t>
  </si>
  <si>
    <t>109I150M33I</t>
  </si>
  <si>
    <t>RL|S1|R19847763/1</t>
  </si>
  <si>
    <t>121I150M21I</t>
  </si>
  <si>
    <t>RL|S1|R26628731/2</t>
  </si>
  <si>
    <t>123I150M19I</t>
  </si>
  <si>
    <t>RL|S1|R9888369/2</t>
  </si>
  <si>
    <t>137I150M5I</t>
  </si>
  <si>
    <t>RL|S1|R15036108/2</t>
  </si>
  <si>
    <t>RL|S1|R19607798/1</t>
  </si>
  <si>
    <t>RL|S1|R33288667/1</t>
  </si>
  <si>
    <t>13I150M129I</t>
  </si>
  <si>
    <t>RL|S1|R11331279/1</t>
  </si>
  <si>
    <t>RL|S1|R26620530/2</t>
  </si>
  <si>
    <t>142I150M</t>
  </si>
  <si>
    <t>RL|S1|R1714796/1</t>
  </si>
  <si>
    <t>RL|S1|R32127604/1</t>
  </si>
  <si>
    <t>14I150M128I</t>
  </si>
  <si>
    <t>RL|S1|R46338055/1</t>
  </si>
  <si>
    <t>15I150M127I</t>
  </si>
  <si>
    <t>RL|S1|R14301181/2</t>
  </si>
  <si>
    <t>17I150M125I</t>
  </si>
  <si>
    <t>RL|S1|R45384221/2</t>
  </si>
  <si>
    <t>20I150M122I</t>
  </si>
  <si>
    <t>RL|S1|R8967337/2</t>
  </si>
  <si>
    <t>RL|S1|R20428843/2</t>
  </si>
  <si>
    <t>29I150M113I</t>
  </si>
  <si>
    <t>RL|S1|R36293252/2</t>
  </si>
  <si>
    <t>2D148M144I</t>
  </si>
  <si>
    <t>RL|S1|R41204622/2</t>
  </si>
  <si>
    <t>2I150M140I</t>
  </si>
  <si>
    <t>RL|S1|R25993866/2</t>
  </si>
  <si>
    <t>RL|S1|R6146921/1</t>
  </si>
  <si>
    <t>30I150M112I</t>
  </si>
  <si>
    <t>RL|S1|R36379262/1</t>
  </si>
  <si>
    <t>32I150M110I</t>
  </si>
  <si>
    <t>RL|S1|R21691436/2</t>
  </si>
  <si>
    <t>RL|S1|R21675170/1</t>
  </si>
  <si>
    <t>RL|S1|R48119044/2</t>
  </si>
  <si>
    <t>RL|S1|R7511984/1</t>
  </si>
  <si>
    <t>3D147M145I</t>
  </si>
  <si>
    <t>RL|S1|R20958187/2</t>
  </si>
  <si>
    <t>3I150M139I</t>
  </si>
  <si>
    <t>RL|S1|R44644375/2</t>
  </si>
  <si>
    <t>45I150M97I</t>
  </si>
  <si>
    <t>RL|S1|R38820011/2</t>
  </si>
  <si>
    <t>49I150M93I</t>
  </si>
  <si>
    <t>RL|S1|R3070680/2</t>
  </si>
  <si>
    <t>54I150M88I</t>
  </si>
  <si>
    <t>RL|S1|R44424791/2</t>
  </si>
  <si>
    <t>57I150M85I</t>
  </si>
  <si>
    <t>RL|S1|R25908792/2</t>
  </si>
  <si>
    <t>58I150M84I</t>
  </si>
  <si>
    <t>RL|S1|R26069130/1</t>
  </si>
  <si>
    <t>60I150M82I</t>
  </si>
  <si>
    <t>RL|S1|R28965383/2</t>
  </si>
  <si>
    <t>63I150M79I</t>
  </si>
  <si>
    <t>RL|S1|R4869225/2</t>
  </si>
  <si>
    <t>76I150M66I</t>
  </si>
  <si>
    <t>RL|S1|R35138076/2</t>
  </si>
  <si>
    <t>90I150M52I</t>
  </si>
  <si>
    <t>RL|S1|R15873572/2</t>
  </si>
  <si>
    <t>105I150M37I</t>
  </si>
  <si>
    <t>RL|S1|R12077209/1</t>
  </si>
  <si>
    <t>106I150M36I</t>
  </si>
  <si>
    <t>RL|S1|R31690366/2</t>
  </si>
  <si>
    <t>RL|S1|R8989024/1</t>
  </si>
  <si>
    <t>12I150M130I</t>
  </si>
  <si>
    <t>RL|S1|R4452255/1</t>
  </si>
  <si>
    <t>RL|S1|R15130283/1</t>
  </si>
  <si>
    <t>RL|S1|R7753734/2</t>
  </si>
  <si>
    <t>146I146M4D</t>
  </si>
  <si>
    <t>RL|S1|R42933536/2</t>
  </si>
  <si>
    <t>179I113M37D</t>
  </si>
  <si>
    <t>RL|S1|R27179351/1</t>
  </si>
  <si>
    <t>RL|S1|R44186953/1</t>
  </si>
  <si>
    <t>28I150M114I</t>
  </si>
  <si>
    <t>RL|S1|R30853226/2</t>
  </si>
  <si>
    <t>RL|S1|R21596251/2</t>
  </si>
  <si>
    <t>34I150M108I</t>
  </si>
  <si>
    <t>RL|S1|R22330576/2</t>
  </si>
  <si>
    <t>37I150M105I</t>
  </si>
  <si>
    <t>RL|S1|R23082627/1</t>
  </si>
  <si>
    <t>RL|S1|R1163856/2</t>
  </si>
  <si>
    <t>RL|S1|R12556038/2</t>
  </si>
  <si>
    <t>53I150M89I</t>
  </si>
  <si>
    <t>RL|S1|R5831432/2</t>
  </si>
  <si>
    <t>RL|S1|R42573898/2</t>
  </si>
  <si>
    <t>82I150M60I</t>
  </si>
  <si>
    <t>RL|S1|R20014290/1</t>
  </si>
  <si>
    <t>93I150M49I</t>
  </si>
  <si>
    <t>RL|S1|R15434604/2</t>
  </si>
  <si>
    <t>99I150M43I</t>
  </si>
  <si>
    <t>RL|S1|R6413395/2</t>
  </si>
  <si>
    <t>I150M141I</t>
  </si>
  <si>
    <t>RL|S1|R17730930/1</t>
  </si>
  <si>
    <t>175I117M33D</t>
  </si>
  <si>
    <t>RL|S1|R7895843/2</t>
  </si>
  <si>
    <t>178I114M36D</t>
  </si>
  <si>
    <t>RL|S1|R6686087/1</t>
  </si>
  <si>
    <t>214I78M72D</t>
  </si>
  <si>
    <t>RL|S1|R9204535/2</t>
  </si>
  <si>
    <t>RL|S1|R18206239/2</t>
  </si>
  <si>
    <t>RL|S1|R3390700/1</t>
  </si>
  <si>
    <t>34D116M176I</t>
  </si>
  <si>
    <t>RL|S1|R38988821/2</t>
  </si>
  <si>
    <t>35D115M177I</t>
  </si>
  <si>
    <t>RL|S1|R24418767/2</t>
  </si>
  <si>
    <t>RL|S1|R17656314/1</t>
  </si>
  <si>
    <t>RL|S1|R21750349/2</t>
  </si>
  <si>
    <t>33D117M175I</t>
  </si>
  <si>
    <t>RL|S1|R23691485/2</t>
  </si>
  <si>
    <t>36D114M178I</t>
  </si>
  <si>
    <t>RL|S1|R45851466/2</t>
  </si>
  <si>
    <t>73D77M215I</t>
  </si>
  <si>
    <t>RL|S1|R43553019/2</t>
  </si>
  <si>
    <t>RL|S1|R43912801/2</t>
  </si>
  <si>
    <t>RL|S1|R20430240/1</t>
  </si>
  <si>
    <t>RL|S1|R43035000/2</t>
  </si>
  <si>
    <t>RL|S1|R37401596/2</t>
  </si>
  <si>
    <t>RL|S1|R1051334/1</t>
  </si>
  <si>
    <t>RL|S1|R23526650/1</t>
  </si>
  <si>
    <t>31D119M173I</t>
  </si>
  <si>
    <t>RL|S1|R17420201/2</t>
  </si>
  <si>
    <t>RL|S1|R21069116/2</t>
  </si>
  <si>
    <t>RL|S1|R12680278/1</t>
  </si>
  <si>
    <t>RL|S1|R37851296/2</t>
  </si>
  <si>
    <t>173I119M31D</t>
  </si>
  <si>
    <t>RL|S1|R15614556/2</t>
  </si>
  <si>
    <t>174I118M32D</t>
  </si>
  <si>
    <t>RL|S1|R28965383/1</t>
  </si>
  <si>
    <t>RL|S1|R8458313/2</t>
  </si>
  <si>
    <t>RL|S1|R18166871/2</t>
  </si>
  <si>
    <t>RL|S1|R9496954/2</t>
  </si>
  <si>
    <t>RL|S1|R25677177/2</t>
  </si>
  <si>
    <t>RL|S1|R12097866/1</t>
  </si>
  <si>
    <t>208I84M66D</t>
  </si>
  <si>
    <t>RL|S1|R37090676/2</t>
  </si>
  <si>
    <t>RL|S1|R39859064/2</t>
  </si>
  <si>
    <t>RL|S1|R44184855/1</t>
  </si>
  <si>
    <t>RL|S1|R13193998/2</t>
  </si>
  <si>
    <t>RL|S1|R49440432/2</t>
  </si>
  <si>
    <t>210I82M68D</t>
  </si>
  <si>
    <t>RL|S1|R15665079/2</t>
  </si>
  <si>
    <t>23D127M165I</t>
  </si>
  <si>
    <t>RL|S1|R14785637/1</t>
  </si>
  <si>
    <t>RL|S1|R45662361/1</t>
  </si>
  <si>
    <t>26D124M168I</t>
  </si>
  <si>
    <t>RL|S1|R15768508/1</t>
  </si>
  <si>
    <t>RL|S1|R40093316/1</t>
  </si>
  <si>
    <t>RL|S1|R31067894/1</t>
  </si>
  <si>
    <t>RL|S1|R6232376/1</t>
  </si>
  <si>
    <t>167I125M25D</t>
  </si>
  <si>
    <t>RL|S1|R29189916/2</t>
  </si>
  <si>
    <t>24D126M166I</t>
  </si>
  <si>
    <t>RL|S1|R7530723/2</t>
  </si>
  <si>
    <t>RL|S1|R12699515/2</t>
  </si>
  <si>
    <t>RL|S1|R3485877/2</t>
  </si>
  <si>
    <t>RL|S1|R46762572/2</t>
  </si>
  <si>
    <t>17D133M159I</t>
  </si>
  <si>
    <t>RL|S1|R30305444/1</t>
  </si>
  <si>
    <t>204I88M62D</t>
  </si>
  <si>
    <t>RL|S1|R44249978/2</t>
  </si>
  <si>
    <t>RL|S1|R31635823/2</t>
  </si>
  <si>
    <t>RL|S1|R35907503/2</t>
  </si>
  <si>
    <t>RL|S1|R42432144/1</t>
  </si>
  <si>
    <t>RL|S1|R678624/1</t>
  </si>
  <si>
    <t>21D129M163I</t>
  </si>
  <si>
    <t>RL|S1|R41190918/2</t>
  </si>
  <si>
    <t>62D88M204I</t>
  </si>
  <si>
    <t>RL|S1|R37007036/1</t>
  </si>
  <si>
    <t>RL|S1|R48853281/1</t>
  </si>
  <si>
    <t>162I130M20D</t>
  </si>
  <si>
    <t>RL|S1|R41081633/2</t>
  </si>
  <si>
    <t>18D132M160I</t>
  </si>
  <si>
    <t>RL|S1|R7257976/2</t>
  </si>
  <si>
    <t>19D131M161I</t>
  </si>
  <si>
    <t>RL|S1|R19724656/1</t>
  </si>
  <si>
    <t>RL|S1|R40724426/2</t>
  </si>
  <si>
    <t>RL|S1|R24181160/1</t>
  </si>
  <si>
    <t>RL|S1|R32608943/1</t>
  </si>
  <si>
    <t>22D128M164I</t>
  </si>
  <si>
    <t>RL|S1|R28344125/2</t>
  </si>
  <si>
    <t>RL|S1|R31975358/2</t>
  </si>
  <si>
    <t>RL|S1|R6413395/1</t>
  </si>
  <si>
    <t>RL|S1|R35700564/1</t>
  </si>
  <si>
    <t>200I92M58D</t>
  </si>
  <si>
    <t>RL|S1|R45293867/2</t>
  </si>
  <si>
    <t>203I89M61D</t>
  </si>
  <si>
    <t>RL|S1|R10302195/2</t>
  </si>
  <si>
    <t>57D93M199I</t>
  </si>
  <si>
    <t>RL|S1|R41605738/1</t>
  </si>
  <si>
    <t>RL|S1|R46119782/1</t>
  </si>
  <si>
    <t>RL|S1|R4009074/2</t>
  </si>
  <si>
    <t>RL|S1|R36918287/2</t>
  </si>
  <si>
    <t>61D89M203I</t>
  </si>
  <si>
    <t>RL|S1|R28333510/1</t>
  </si>
  <si>
    <t>RL|S1|R32940137/1</t>
  </si>
  <si>
    <t>14D136M156I</t>
  </si>
  <si>
    <t>RL|S1|R2907549/1</t>
  </si>
  <si>
    <t>153I139M11D</t>
  </si>
  <si>
    <t>RL|S1|R23745687/2</t>
  </si>
  <si>
    <t>156I136M14D</t>
  </si>
  <si>
    <t>RL|S1|R17261964/2</t>
  </si>
  <si>
    <t>RL|S1|R16453258/2</t>
  </si>
  <si>
    <t>RL|S1|R28091571/1</t>
  </si>
  <si>
    <t>RL|S1|R34354499/2</t>
  </si>
  <si>
    <t>16D134M158I</t>
  </si>
  <si>
    <t>RL|S1|R34075014/1</t>
  </si>
  <si>
    <t>RL|S1|R41316064/1</t>
  </si>
  <si>
    <t>RL|S1|R10975148/2</t>
  </si>
  <si>
    <t>58D92M200I</t>
  </si>
  <si>
    <t>RL|S1|R48291667/2</t>
  </si>
  <si>
    <t>RL|S1|R17453890/1</t>
  </si>
  <si>
    <t>150I142M8D</t>
  </si>
  <si>
    <t>RL|S1|R38341594/1</t>
  </si>
  <si>
    <t>8D142M150I</t>
  </si>
  <si>
    <t>RL|S1|R1232198/1</t>
  </si>
  <si>
    <t>RL|S1|R32982022/1</t>
  </si>
  <si>
    <t>RL|S1|R34965623/2</t>
  </si>
  <si>
    <t>RL|S1|R42822819/1</t>
  </si>
  <si>
    <t>56D94M198I</t>
  </si>
  <si>
    <t>RL|S1|R29017160/2</t>
  </si>
  <si>
    <t>RL|S1|R36168935/2</t>
  </si>
  <si>
    <t>RL|S1|R44652512/2</t>
  </si>
  <si>
    <t>RL|S1|R41130600/1</t>
  </si>
  <si>
    <t>RL|S1|R49455960/1</t>
  </si>
  <si>
    <t>116I150M26I</t>
  </si>
  <si>
    <t>RL|S1|R46473255/1</t>
  </si>
  <si>
    <t>11I150M131I</t>
  </si>
  <si>
    <t>RL|S1|R5933183/1</t>
  </si>
  <si>
    <t>127I150M15I</t>
  </si>
  <si>
    <t>RL|S1|R21961338/1</t>
  </si>
  <si>
    <t>RL|S1|R6564034/1</t>
  </si>
  <si>
    <t>RL|S1|R11808572/1</t>
  </si>
  <si>
    <t>RL|S1|R23989957/1</t>
  </si>
  <si>
    <t>150M142I</t>
  </si>
  <si>
    <t>RL|S1|R39611173/1</t>
  </si>
  <si>
    <t>RL|S1|R38517773/2</t>
  </si>
  <si>
    <t>22I150M120I</t>
  </si>
  <si>
    <t>RL|S1|R42822819/2</t>
  </si>
  <si>
    <t>RL|S1|R35348459/1</t>
  </si>
  <si>
    <t>RL|S1|R42170930/2</t>
  </si>
  <si>
    <t>42I150M100I</t>
  </si>
  <si>
    <t>RL|S1|R17332684/2</t>
  </si>
  <si>
    <t>44I150M98I</t>
  </si>
  <si>
    <t>RL|S1|R24340741/2</t>
  </si>
  <si>
    <t>50D100M192I</t>
  </si>
  <si>
    <t>RL|S1|R17975301/1</t>
  </si>
  <si>
    <t>RL|S1|R25877519/1</t>
  </si>
  <si>
    <t>52I150M90I</t>
  </si>
  <si>
    <t>RL|S1|R17584046/2</t>
  </si>
  <si>
    <t>59I150M83I</t>
  </si>
  <si>
    <t>RL|S1|R5330105/1</t>
  </si>
  <si>
    <t>68I150M74I</t>
  </si>
  <si>
    <t>RL|S1|R42933536/1</t>
  </si>
  <si>
    <t>6I150M136I</t>
  </si>
  <si>
    <t>RL|S1|R5211244/1</t>
  </si>
  <si>
    <t>70I150M72I</t>
  </si>
  <si>
    <t>RL|S1|R6569235/1</t>
  </si>
  <si>
    <t>71I150M71I</t>
  </si>
  <si>
    <t>RL|S1|R10500335/1</t>
  </si>
  <si>
    <t>72I150M70I</t>
  </si>
  <si>
    <t>RL|S1|R31290164/1</t>
  </si>
  <si>
    <t>75I150M67I</t>
  </si>
  <si>
    <t>RL|S1|R186533/1</t>
  </si>
  <si>
    <t>RL|S1|R10605635/2</t>
  </si>
  <si>
    <t>85I150M57I</t>
  </si>
  <si>
    <t>RL|S1|R44186953/2</t>
  </si>
  <si>
    <t>95I150M47I</t>
  </si>
  <si>
    <t>RL|S1|R44645135/1</t>
  </si>
  <si>
    <t>97I150M45I</t>
  </si>
  <si>
    <t>RL|S1|R41995304/1</t>
  </si>
  <si>
    <t>RL|S1|R16872658/2</t>
  </si>
  <si>
    <t>9I150M133I</t>
  </si>
  <si>
    <t>RL|S1|R9688241/2</t>
  </si>
  <si>
    <t>RL|S1|R46338055/2</t>
  </si>
  <si>
    <t>108I150M34I</t>
  </si>
  <si>
    <t>RL|S1|R19477110/2</t>
  </si>
  <si>
    <t>RL|S1|R29861043/2</t>
  </si>
  <si>
    <t>122I150M20I</t>
  </si>
  <si>
    <t>RL|S1|R36874420/1</t>
  </si>
  <si>
    <t>RL|S1|R12789123/2</t>
  </si>
  <si>
    <t>129I150M13I</t>
  </si>
  <si>
    <t>RL|S1|R21359286/2</t>
  </si>
  <si>
    <t>133I150M9I</t>
  </si>
  <si>
    <t>RL|S1|R38820011/1</t>
  </si>
  <si>
    <t>RL|S1|R16031792/2</t>
  </si>
  <si>
    <t>16I150M126I</t>
  </si>
  <si>
    <t>RL|S1|R12532096/1</t>
  </si>
  <si>
    <t>RL|S1|R28929413/1</t>
  </si>
  <si>
    <t>RL|S1|R12011703/1</t>
  </si>
  <si>
    <t>RL|S1|R15685089/1</t>
  </si>
  <si>
    <t>191I101M49D</t>
  </si>
  <si>
    <t>RL|S1|R39997318/1</t>
  </si>
  <si>
    <t>23I150M119I</t>
  </si>
  <si>
    <t>RL|S1|R4248947/2</t>
  </si>
  <si>
    <t>25I150M117I</t>
  </si>
  <si>
    <t>RL|S1|R19860664/2</t>
  </si>
  <si>
    <t>RL|S1|R21125706/1</t>
  </si>
  <si>
    <t>RL|S1|R38298059/1</t>
  </si>
  <si>
    <t>RL|S1|R7575167/1</t>
  </si>
  <si>
    <t>RL|S1|R5627306/1</t>
  </si>
  <si>
    <t>RL|S1|R16742109/2</t>
  </si>
  <si>
    <t>RL|S1|R26781869/1</t>
  </si>
  <si>
    <t>RL|S1|R4835050/1</t>
  </si>
  <si>
    <t>RL|S1|R44523482/1</t>
  </si>
  <si>
    <t>41I150M101I</t>
  </si>
  <si>
    <t>RL|S1|R9202793/1</t>
  </si>
  <si>
    <t>RL|S1|R19341838/2</t>
  </si>
  <si>
    <t>RL|S1|R47053958/2</t>
  </si>
  <si>
    <t>RL|S1|R15692176/2</t>
  </si>
  <si>
    <t>RL|S1|R23764654/2</t>
  </si>
  <si>
    <t>RL|S1|R46671306/2</t>
  </si>
  <si>
    <t>51I150M91I</t>
  </si>
  <si>
    <t>RL|S1|R15953529/2</t>
  </si>
  <si>
    <t>RL|S1|R11678988/2</t>
  </si>
  <si>
    <t>RL|S1|R15514704/2</t>
  </si>
  <si>
    <t>RL|S1|R15600697/2</t>
  </si>
  <si>
    <t>RL|S1|R35351884/2</t>
  </si>
  <si>
    <t>65I150M77I</t>
  </si>
  <si>
    <t>RL|S1|R26745494/2</t>
  </si>
  <si>
    <t>RL|S1|R37192498/2</t>
  </si>
  <si>
    <t>73I150M69I</t>
  </si>
  <si>
    <t>RL|S1|R26228638/1</t>
  </si>
  <si>
    <t>RL|S1|R49303432/1</t>
  </si>
  <si>
    <t>RL|S1|R48119044/1</t>
  </si>
  <si>
    <t>RL|S1|R10237720/1</t>
  </si>
  <si>
    <t>86I150M56I</t>
  </si>
  <si>
    <t>RL|S1|R40015643/2</t>
  </si>
  <si>
    <t>98I150M44I</t>
  </si>
  <si>
    <t>RL|S1|R5211244/2</t>
  </si>
  <si>
    <t>184I108M42D</t>
  </si>
  <si>
    <t>RL|S1|R22126244/1</t>
  </si>
  <si>
    <t>RL|S1|R35113705/2</t>
  </si>
  <si>
    <t>RL|S1|R18949186/1</t>
  </si>
  <si>
    <t>RL|S1|R26440854/2</t>
  </si>
  <si>
    <t>RL|S1|R34713035/1</t>
  </si>
  <si>
    <t>RL|S1|R48761597/1</t>
  </si>
  <si>
    <t>47D103M189I</t>
  </si>
  <si>
    <t>RL|S1|R482526/1</t>
  </si>
  <si>
    <t>188I104M46D</t>
  </si>
  <si>
    <t>RL|S1|R15873572/1</t>
  </si>
  <si>
    <t>RL|S1|R43240791/2</t>
  </si>
  <si>
    <t>RL|S1|R47718131/1</t>
  </si>
  <si>
    <t>RL|S1|R20078631/2</t>
  </si>
  <si>
    <t>RL|S1|R44954680/1</t>
  </si>
  <si>
    <t>46D104M188I</t>
  </si>
  <si>
    <t>RL|S1|R38825764/1</t>
  </si>
  <si>
    <t>RL|S1|R28126113/2</t>
  </si>
  <si>
    <t>RL|S1|R48207976/2</t>
  </si>
  <si>
    <t>RL|S1|R10685953/2</t>
  </si>
  <si>
    <t>181I111M39D</t>
  </si>
  <si>
    <t>RL|S1|R39084732/2</t>
  </si>
  <si>
    <t>RL|S1|R20722539/1</t>
  </si>
  <si>
    <t>RL|S1|R4094296/1</t>
  </si>
  <si>
    <t>RL|S1|R48870763/1</t>
  </si>
  <si>
    <t>182I110M40D</t>
  </si>
  <si>
    <t>RL|S1|R5233036/2</t>
  </si>
  <si>
    <t>RL|S1|R38418301/2</t>
  </si>
  <si>
    <t>RL|S1|R34717838/2</t>
  </si>
  <si>
    <t>RL|S1|R49277073/2</t>
  </si>
  <si>
    <t>171I121M29D</t>
  </si>
  <si>
    <t>RL|S1|R13360398/2</t>
  </si>
  <si>
    <t>176I116M34D</t>
  </si>
  <si>
    <t>RL|S1|R4086062/1</t>
  </si>
  <si>
    <t>RL|S1|R6460176/2</t>
  </si>
  <si>
    <t>RL|S1|R46962902/1</t>
  </si>
  <si>
    <t>RL|S1|R21016713/2</t>
  </si>
  <si>
    <t>RL|S1|R45977129/2</t>
  </si>
  <si>
    <t>RL|S1|R6321733/1</t>
  </si>
  <si>
    <t>RL|S1|R28235088/2</t>
  </si>
  <si>
    <t>RL|S1|R6123944/2</t>
  </si>
  <si>
    <t>RL|S1|R35533355/1</t>
  </si>
  <si>
    <t>RL|S1|R38833615/1</t>
  </si>
  <si>
    <t>RL|S1|R30214874/1</t>
  </si>
  <si>
    <t>RL|S1|R15434604/1</t>
  </si>
  <si>
    <t>RL|S1|R31047073/1</t>
  </si>
  <si>
    <t>RL|S1|R45996254/1</t>
  </si>
  <si>
    <t>RL|S1|R1651726/1</t>
  </si>
  <si>
    <t>RL|S1|R31506036/1</t>
  </si>
  <si>
    <t>RL|S1|R38966610/1</t>
  </si>
  <si>
    <t>RL|S1|R42064378/1</t>
  </si>
  <si>
    <t>RL|S1|R31346513/1</t>
  </si>
  <si>
    <t>RL|S1|R39282019/1</t>
  </si>
  <si>
    <t>RL|S1|R46198100/1</t>
  </si>
  <si>
    <t>RL|S1|R21394521/1</t>
  </si>
  <si>
    <t>RL|S1|R19116084/2</t>
  </si>
  <si>
    <t>RL|S1|R18766004/1</t>
  </si>
  <si>
    <t>RL|S1|R45797502/2</t>
  </si>
  <si>
    <t>RL|S1|R1850009/2</t>
  </si>
  <si>
    <t>155I137M13D</t>
  </si>
  <si>
    <t>RL|S1|R27659027/2</t>
  </si>
  <si>
    <t>RL|S1|R12789123/1</t>
  </si>
  <si>
    <t>RL|S1|R33091727/1</t>
  </si>
  <si>
    <t>20D130M162I</t>
  </si>
  <si>
    <t>RL|S1|R9276539/1</t>
  </si>
  <si>
    <t>RL|S1|R25480396/1</t>
  </si>
  <si>
    <t>RL|S1|R7151207/2</t>
  </si>
  <si>
    <t>RL|S1|R43077922/1</t>
  </si>
  <si>
    <t>160I132M18D</t>
  </si>
  <si>
    <t>RL|S1|R32982022/2</t>
  </si>
  <si>
    <t>RL|S1|R32352955/1</t>
  </si>
  <si>
    <t>RL|S1|R18728694/2</t>
  </si>
  <si>
    <t>RL|S1|R24543211/1</t>
  </si>
  <si>
    <t>RL|S1|R21212807/1</t>
  </si>
  <si>
    <t>RL|S1|R29809742/2</t>
  </si>
  <si>
    <t>RL|S1|R26856736/1</t>
  </si>
  <si>
    <t>RL|S1|R32176376/1</t>
  </si>
  <si>
    <t>RL|S1|R28824137/1</t>
  </si>
  <si>
    <t>RL|S1|R49071596/1</t>
  </si>
  <si>
    <t>RL|S1|R21359286/1</t>
  </si>
  <si>
    <t>RL|S1|R48870763/2</t>
  </si>
  <si>
    <t>RL|S1|R38224049/1</t>
  </si>
  <si>
    <t>RL|S1|R39204109/1</t>
  </si>
  <si>
    <t>RL|S1|R1571118/1</t>
  </si>
  <si>
    <t>RL|S1|R22085404/1</t>
  </si>
  <si>
    <t>RL|S1|R25941282/1</t>
  </si>
  <si>
    <t>RL|S1|R9884807/1</t>
  </si>
  <si>
    <t>RL|S1|R4536692/1</t>
  </si>
  <si>
    <t>145I147M3D</t>
  </si>
  <si>
    <t>RL|S1|R29579396/1</t>
  </si>
  <si>
    <t>RL|S1|R4869225/1</t>
  </si>
  <si>
    <t>RL|S1|R43769694/1</t>
  </si>
  <si>
    <t>RL|S1|R18254079/1</t>
  </si>
  <si>
    <t>RL|S1|R36865083/1</t>
  </si>
  <si>
    <t>RL|S1|R26056100/1</t>
  </si>
  <si>
    <t>RL|S1|R3201947/2</t>
  </si>
  <si>
    <t>107I150M35I</t>
  </si>
  <si>
    <t>RL|S1|R25162026/2</t>
  </si>
  <si>
    <t>110I150M32I</t>
  </si>
  <si>
    <t>RL|S1|R36087172/2</t>
  </si>
  <si>
    <t>132I150M10I</t>
  </si>
  <si>
    <t>RL|S1|R1645456/2</t>
  </si>
  <si>
    <t>RL|S1|R9595803/1</t>
  </si>
  <si>
    <t>RL|S1|R33026895/2</t>
  </si>
  <si>
    <t>RL|S1|R30843099/1</t>
  </si>
  <si>
    <t>19I150M123I</t>
  </si>
  <si>
    <t>RL|S1|R46993190/1</t>
  </si>
  <si>
    <t>RL|S1|R25651415/2</t>
  </si>
  <si>
    <t>RL|S1|R12044075/2</t>
  </si>
  <si>
    <t>RL|S1|R35347015/2</t>
  </si>
  <si>
    <t>RL|S1|R44498429/1</t>
  </si>
  <si>
    <t>217I75M75D</t>
  </si>
  <si>
    <t>RL|S1|R29535485/1</t>
  </si>
  <si>
    <t>RL|S1|R40847922/1</t>
  </si>
  <si>
    <t>RL|S1|R14793916/1</t>
  </si>
  <si>
    <t>RL|S1|R5233036/1</t>
  </si>
  <si>
    <t>RL|S1|R45571244/2</t>
  </si>
  <si>
    <t>RL|S1|R19477110/1</t>
  </si>
  <si>
    <t>RL|S1|R29189916/1</t>
  </si>
  <si>
    <t>RL|S1|R48006572/2</t>
  </si>
  <si>
    <t>RL|S1|R3980881/2</t>
  </si>
  <si>
    <t>RL|S1|R21016713/1</t>
  </si>
  <si>
    <t>47I150M95I</t>
  </si>
  <si>
    <t>RL|S1|R4022553/2</t>
  </si>
  <si>
    <t>RL|S1|R33883782/1</t>
  </si>
  <si>
    <t>RL|S1|R24048769/1</t>
  </si>
  <si>
    <t>RL|S1|R17261964/1</t>
  </si>
  <si>
    <t>RL|S1|R35587582/1</t>
  </si>
  <si>
    <t>RL|S1|R25954490/1</t>
  </si>
  <si>
    <t>77I150M65I</t>
  </si>
  <si>
    <t>RL|S1|R35427236/1</t>
  </si>
  <si>
    <t>78I150M64I</t>
  </si>
  <si>
    <t>RL|S1|R37947826/1</t>
  </si>
  <si>
    <t>84I150M58I</t>
  </si>
  <si>
    <t>RL|S1|R27179351/2</t>
  </si>
  <si>
    <t>96I150M46I</t>
  </si>
  <si>
    <t>RL|S1|R32425092/1</t>
  </si>
  <si>
    <t>RL|S1|R42741968/1</t>
  </si>
  <si>
    <t>RL|S1|R23738483/1</t>
  </si>
  <si>
    <t>117I150M25I</t>
  </si>
  <si>
    <t>RL|S1|R35301886/1</t>
  </si>
  <si>
    <t>RL|S1|R16678057/1</t>
  </si>
  <si>
    <t>RL|S1|R23989957/2</t>
  </si>
  <si>
    <t>RL|S1|R38895127/2</t>
  </si>
  <si>
    <t>RL|S1|R41190918/1</t>
  </si>
  <si>
    <t>RL|S1|R38686174/1</t>
  </si>
  <si>
    <t>RL|S1|R5401838/1</t>
  </si>
  <si>
    <t>RL|S1|R14634899/1</t>
  </si>
  <si>
    <t>RL|S1|R7370084/1</t>
  </si>
  <si>
    <t>RL|S1|R30030892/1</t>
  </si>
  <si>
    <t>RL|S1|R4263620/2</t>
  </si>
  <si>
    <t>RL|S1|R48006572/1</t>
  </si>
  <si>
    <t>21I150M121I</t>
  </si>
  <si>
    <t>RL|S1|R24435386/1</t>
  </si>
  <si>
    <t>RL|S1|R18635294/1</t>
  </si>
  <si>
    <t>RL|S1|R11087638/2</t>
  </si>
  <si>
    <t>RL|S1|R14569727/1</t>
  </si>
  <si>
    <t>RL|S1|R43488639/2</t>
  </si>
  <si>
    <t>RL|S1|R45304646/1</t>
  </si>
  <si>
    <t>48I150M94I</t>
  </si>
  <si>
    <t>RL|S1|R32440243/1</t>
  </si>
  <si>
    <t>RL|S1|R25954490/2</t>
  </si>
  <si>
    <t>RL|S1|R9647208/1</t>
  </si>
  <si>
    <t>62I150M80I</t>
  </si>
  <si>
    <t>RL|S1|R42400451/1</t>
  </si>
  <si>
    <t>RL|S1|R10132652/1</t>
  </si>
  <si>
    <t>RL|S1|R1152580/2</t>
  </si>
  <si>
    <t>RL|S1|R7186098/2</t>
  </si>
  <si>
    <t>RL|S1|R21510815/2</t>
  </si>
  <si>
    <t>RL|S1|R1723831/1</t>
  </si>
  <si>
    <t>RL|S1|R33410036/2</t>
  </si>
  <si>
    <t>RL|S1|R8495820/1</t>
  </si>
  <si>
    <t>RL|S1|R31405860/2</t>
  </si>
  <si>
    <t>91I150M51I</t>
  </si>
  <si>
    <t>RL|S1|R17420201/1</t>
  </si>
  <si>
    <t>RL|S1|R26856736/2</t>
  </si>
  <si>
    <t>RL|S1|R39375717/2</t>
  </si>
  <si>
    <t>D149M143I</t>
  </si>
  <si>
    <t>RL|S1|R36186596/2</t>
  </si>
  <si>
    <t>RL|S1|R11293831/1</t>
  </si>
  <si>
    <t>RL|S1|R6001123/2</t>
  </si>
  <si>
    <t>RL|S1|R24045020/1</t>
  </si>
  <si>
    <t>RL|S1|R1908747/2</t>
  </si>
  <si>
    <t>RL|S1|R13452968/1</t>
  </si>
  <si>
    <t>RL|S1|R5851394/2</t>
  </si>
  <si>
    <t>RL|S1|R24688837/1</t>
  </si>
  <si>
    <t>RL|S1|R26232533/1</t>
  </si>
  <si>
    <t>RL|S1|R10605635/1</t>
  </si>
  <si>
    <t>RL|S1|R30868130/1</t>
  </si>
  <si>
    <t>RL|S1|R44637005/1</t>
  </si>
  <si>
    <t>RL|S1|R11948092/1</t>
  </si>
  <si>
    <t>RL|S1|R12409155/2</t>
  </si>
  <si>
    <t>RL|S1|R35987320/1</t>
  </si>
  <si>
    <t>RL|S1|R28198095/2</t>
  </si>
  <si>
    <t>RL|S1|R25100441/1</t>
  </si>
  <si>
    <t>RL|S1|R18871719/2</t>
  </si>
  <si>
    <t>RL|S1|R24001933/1</t>
  </si>
  <si>
    <t>RL|S1|R46247732/1</t>
  </si>
  <si>
    <t>RL|S1|R17037911/2</t>
  </si>
  <si>
    <t>RL|S1|R25725008/1</t>
  </si>
  <si>
    <t>RL|S1|R43017078/1</t>
  </si>
  <si>
    <t>198I94M56D</t>
  </si>
  <si>
    <t>RL|S1|R42604643/2</t>
  </si>
  <si>
    <t>RL|S1|R14866218/1</t>
  </si>
  <si>
    <t>RL|S1|R48696296/1</t>
  </si>
  <si>
    <t>RL|S1|R33930063/1</t>
  </si>
  <si>
    <t>RL|S1|R36938983/2</t>
  </si>
  <si>
    <t>55D95M197I</t>
  </si>
  <si>
    <t>RL|S1|R29734224/2</t>
  </si>
  <si>
    <t>RL|S1|R32448773/1</t>
  </si>
  <si>
    <t>RL|S1|R8721871/1</t>
  </si>
  <si>
    <t>RL|S1|R19582134/1</t>
  </si>
  <si>
    <t>RL|S1|R45012585/2</t>
  </si>
  <si>
    <t>RL|S1|R1602394/2</t>
  </si>
  <si>
    <t>RL|S1|R13766257/1</t>
  </si>
  <si>
    <t>RL|S1|R44563012/2</t>
  </si>
  <si>
    <t>RL|S1|R16569630/2</t>
  </si>
  <si>
    <t>RL|S1|R22440991/2</t>
  </si>
  <si>
    <t>RL|S1|R19410938/2</t>
  </si>
  <si>
    <t>RL|S1|R29106198/1</t>
  </si>
  <si>
    <t>RL|S1|R13733295/2</t>
  </si>
  <si>
    <t>RL|S1|R2002995/2</t>
  </si>
  <si>
    <t>RL|S1|R20910228/2</t>
  </si>
  <si>
    <t>RL|S1|R4990796/1</t>
  </si>
  <si>
    <t>RL|S1|R7030271/1</t>
  </si>
  <si>
    <t>RL|S1|R14388507/1</t>
  </si>
  <si>
    <t>RL|S1|R42855776/1</t>
  </si>
  <si>
    <t>RL|S1|R5831432/1</t>
  </si>
  <si>
    <t>48D102M190I</t>
  </si>
  <si>
    <t>RL|S1|R6402561/2</t>
  </si>
  <si>
    <t>RL|S1|R14690776/1</t>
  </si>
  <si>
    <t>RL|S1|R14449796/1</t>
  </si>
  <si>
    <t>RL|S1|R10025815/1</t>
  </si>
  <si>
    <t>194I98M52D</t>
  </si>
  <si>
    <t>RL|S1|R18037861/1</t>
  </si>
  <si>
    <t>195I97M53D</t>
  </si>
  <si>
    <t>RL|S1|R25908792/1</t>
  </si>
  <si>
    <t>RL|S1|R17083434/2</t>
  </si>
  <si>
    <t>RL|S1|R42711779/1</t>
  </si>
  <si>
    <t>RL|S1|R10160933/1</t>
  </si>
  <si>
    <t>RL|S1|R19718561/1</t>
  </si>
  <si>
    <t>RL|S1|R24589172/1</t>
  </si>
  <si>
    <t>RL|S1|R15584867/1</t>
  </si>
  <si>
    <t>RL|S1|R40013368/1</t>
  </si>
  <si>
    <t>RL|S1|R48916845/1</t>
  </si>
  <si>
    <t>41D109M183I</t>
  </si>
  <si>
    <t>RL|S1|R32894039/1</t>
  </si>
  <si>
    <t>RL|S1|R40015643/1</t>
  </si>
  <si>
    <t>RL|S1|R11656131/2</t>
  </si>
  <si>
    <t>RL|S1|R34040763/1</t>
  </si>
  <si>
    <t>RL|S1|R18195785/2</t>
  </si>
  <si>
    <t>RL|S1|R40529869/2</t>
  </si>
  <si>
    <t>RL|S1|R20145635/2</t>
  </si>
  <si>
    <t>RL|S1|R34801099/1</t>
  </si>
  <si>
    <t>161I131M19D</t>
  </si>
  <si>
    <t>RL|S1|R31465303/1</t>
  </si>
  <si>
    <t>RL|S1|R48369718/1</t>
  </si>
  <si>
    <t>RL|S1|R41024602/1</t>
  </si>
  <si>
    <t>RL|S1|R48639379/1</t>
  </si>
  <si>
    <t>RL|S1|R47893894/1</t>
  </si>
  <si>
    <t>RL|S1|R21691436/1</t>
  </si>
  <si>
    <t>RL|S1|R1645456/1</t>
  </si>
  <si>
    <t>RL|S1|R33126292/1</t>
  </si>
  <si>
    <t>RL|S1|R4905434/2</t>
  </si>
  <si>
    <t>RL|S1|R6500323/1</t>
  </si>
  <si>
    <t>RL|S1|R1622333/2</t>
  </si>
  <si>
    <t>RL|S1|R40610262/1</t>
  </si>
  <si>
    <t>RL|S1|R46281177/1</t>
  </si>
  <si>
    <t>RL|S1|R43551910/2</t>
  </si>
  <si>
    <t>RL|S1|R23326198/1</t>
  </si>
  <si>
    <t>RL|S1|R36417558/2</t>
  </si>
  <si>
    <t>RL|S1|R36729/2</t>
  </si>
  <si>
    <t>RL|S1|R10965100/1</t>
  </si>
  <si>
    <t>RL|S1|R42402641/2</t>
  </si>
  <si>
    <t>RL|S1|R44886236/1</t>
  </si>
  <si>
    <t>RL|S1|R29489403/1</t>
  </si>
  <si>
    <t>RL|S1|R38601468/1</t>
  </si>
  <si>
    <t>RL|S1|R14296239/1</t>
  </si>
  <si>
    <t>RL|S1|R31553559/1</t>
  </si>
  <si>
    <t>RL|S1|R49006073/1</t>
  </si>
  <si>
    <t>RL|S1|R7151207/1</t>
  </si>
  <si>
    <t>RL|S1|R21065801/1</t>
  </si>
  <si>
    <t>24I150M118I</t>
  </si>
  <si>
    <t>RL|S1|R23745687/1</t>
  </si>
  <si>
    <t>RL|S1|R16790841/1</t>
  </si>
  <si>
    <t>RL|S1|R763390/1</t>
  </si>
  <si>
    <t>RL|S1|R15954220/1</t>
  </si>
  <si>
    <t>RL|S1|R41237780/1</t>
  </si>
  <si>
    <t>RL|S1|R31520671/1</t>
  </si>
  <si>
    <t>33I150M109I</t>
  </si>
  <si>
    <t>RL|S1|R4981798/2</t>
  </si>
  <si>
    <t>39I150M103I</t>
  </si>
  <si>
    <t>RL|S1|R33790823/1</t>
  </si>
  <si>
    <t>RL|S1|R5710176/1</t>
  </si>
  <si>
    <t>RL|S1|R31690366/1</t>
  </si>
  <si>
    <t>50I150M92I</t>
  </si>
  <si>
    <t>RL|S1|R8573445/2</t>
  </si>
  <si>
    <t>RL|S1|R47223326/1</t>
  </si>
  <si>
    <t>RL|S1|R11791074/1</t>
  </si>
  <si>
    <t>66I150M76I</t>
  </si>
  <si>
    <t>RL|S1|R39256237/1</t>
  </si>
  <si>
    <t>RL|S1|R21375077/1</t>
  </si>
  <si>
    <t>RL|S1|R876070/1</t>
  </si>
  <si>
    <t>RL|S1|R7662335/1</t>
  </si>
  <si>
    <t>RL|S1|R39997318/2</t>
  </si>
  <si>
    <t>RL|S1|R20128588/2</t>
  </si>
  <si>
    <t>104I150M38I</t>
  </si>
  <si>
    <t>RL|S1|R11902590/1</t>
  </si>
  <si>
    <t>RL|S1|R42170930/1</t>
  </si>
  <si>
    <t>RL|S1|R21813477/1</t>
  </si>
  <si>
    <t>RL|S1|R4981798/1</t>
  </si>
  <si>
    <t>126I150M16I</t>
  </si>
  <si>
    <t>RL|S1|R8967337/1</t>
  </si>
  <si>
    <t>RL|S1|R2720726/1</t>
  </si>
  <si>
    <t>RL|S1|R3403398/1</t>
  </si>
  <si>
    <t>RL|S1|R48371842/1</t>
  </si>
  <si>
    <t>RL|S1|R4022553/1</t>
  </si>
  <si>
    <t>RL|S1|R26283397/2</t>
  </si>
  <si>
    <t>RL|S1|R4009074/1</t>
  </si>
  <si>
    <t>151I141M9D</t>
  </si>
  <si>
    <t>RL|S1|R47223326/2</t>
  </si>
  <si>
    <t>RL|S1|R31963578/1</t>
  </si>
  <si>
    <t>RL|S1|R34453768/2</t>
  </si>
  <si>
    <t>31I150M111I</t>
  </si>
  <si>
    <t>RL|S1|R16950980/1</t>
  </si>
  <si>
    <t>RL|S1|R4583065/1</t>
  </si>
  <si>
    <t>RL|S1|R2864479/1</t>
  </si>
  <si>
    <t>RL|S1|R44840990/1</t>
  </si>
  <si>
    <t>RL|S1|R13612875/1</t>
  </si>
  <si>
    <t>RL|S1|R37851296/1</t>
  </si>
  <si>
    <t>RL|S1|R45668270/2</t>
  </si>
  <si>
    <t>RL|S1|R23902794/1</t>
  </si>
  <si>
    <t>RL|S1|R21242409/1</t>
  </si>
  <si>
    <t>193I99M51D</t>
  </si>
  <si>
    <t>RL|S1|R44437475/1</t>
  </si>
  <si>
    <t>196I96M54D</t>
  </si>
  <si>
    <t>RL|S1|R30166910/1</t>
  </si>
  <si>
    <t>RL|S1|R13450931/1</t>
  </si>
  <si>
    <t>RL|S1|R8357266/1</t>
  </si>
  <si>
    <t>RL|S1|R4524796/1</t>
  </si>
  <si>
    <t>RL|S1|R31647521/1</t>
  </si>
  <si>
    <t>RL|S1|R33435495/1</t>
  </si>
  <si>
    <t>RL|S1|R11596138/1</t>
  </si>
  <si>
    <t>RL|S1|R24236835/1</t>
  </si>
  <si>
    <t>RL|S1|R2933247/1</t>
  </si>
  <si>
    <t>RL|S1|R42514229/1</t>
  </si>
  <si>
    <t>RL|S1|R8458303/1</t>
  </si>
  <si>
    <t>RL|S1|R7563611/2</t>
  </si>
  <si>
    <t>RL|S1|R22911664/1</t>
  </si>
  <si>
    <t>RL|S1|R1618002/1</t>
  </si>
  <si>
    <t>RL|S1|R32902071/1</t>
  </si>
  <si>
    <t>RL|S1|R13806376/2</t>
  </si>
  <si>
    <t>RL|S1|R16907218/2</t>
  </si>
  <si>
    <t>189I103M47D</t>
  </si>
  <si>
    <t>RL|S1|R23457774/2</t>
  </si>
  <si>
    <t>190I102M48D</t>
  </si>
  <si>
    <t>RL|S1|R16783701/2</t>
  </si>
  <si>
    <t>149I143M7D</t>
  </si>
  <si>
    <t>RL|S1|R44039185/2</t>
  </si>
  <si>
    <t>RL|S1|R48800656/2</t>
  </si>
  <si>
    <t>RL|S1|R49441146/2</t>
  </si>
  <si>
    <t>RL|S1|R36262976/1</t>
  </si>
  <si>
    <t>102I150M40I</t>
  </si>
  <si>
    <t>RL|S1|R6792584/2</t>
  </si>
  <si>
    <t>RL|S1|R2082403/1</t>
  </si>
  <si>
    <t>RL|S1|R37708923/2</t>
  </si>
  <si>
    <t>RL|S1|R20436302/2</t>
  </si>
  <si>
    <t>RL|S1|R46371918/1</t>
  </si>
  <si>
    <t>RL|S1|R3388243/1</t>
  </si>
  <si>
    <t>RL|S1|R10468451/1</t>
  </si>
  <si>
    <t>RL|S1|R12356906/1</t>
  </si>
  <si>
    <t>RL|S1|R15334333/2</t>
  </si>
  <si>
    <t>RL|S1|R14564795/2</t>
  </si>
  <si>
    <t>RL|S1|R27009159/2</t>
  </si>
  <si>
    <t>RL|S1|R9960933/1</t>
  </si>
  <si>
    <t>7I150M135I</t>
  </si>
  <si>
    <t>RL|S1|R46249771/1</t>
  </si>
  <si>
    <t>RL|S1|R48350686/1</t>
  </si>
  <si>
    <t>114I150M28I</t>
  </si>
  <si>
    <t>RL|S1|R11683758/1</t>
  </si>
  <si>
    <t>RL|S1|R35533999/1</t>
  </si>
  <si>
    <t>RL|S1|R17896328/2</t>
  </si>
  <si>
    <t>RL|S1|R9244826/1</t>
  </si>
  <si>
    <t>RL|S1|R11287277/1</t>
  </si>
  <si>
    <t>RL|S1|R39876682/1</t>
  </si>
  <si>
    <t>RL|S1|R12562067/1</t>
  </si>
  <si>
    <t>RL|S1|R21242409/2</t>
  </si>
  <si>
    <t>RL|S1|R16907218/1</t>
  </si>
  <si>
    <t>177I115M35D</t>
  </si>
  <si>
    <t>RL|S1|R10803597/2</t>
  </si>
  <si>
    <t>RL|S1|R42888198/1</t>
  </si>
  <si>
    <t>RL|S1|R2693021/1</t>
  </si>
  <si>
    <t>RL|S1|R1474104/1</t>
  </si>
  <si>
    <t>RL|S1|R16429379/1</t>
  </si>
  <si>
    <t>RL|S1|R33473540/2</t>
  </si>
  <si>
    <t>RL|S1|R28924501/1</t>
  </si>
  <si>
    <t>RL|S1|R48771248/2</t>
  </si>
  <si>
    <t>RL|S1|R5977845/1</t>
  </si>
  <si>
    <t>RL|S1|R31058396/2</t>
  </si>
  <si>
    <t>RL|S1|R10248555/1</t>
  </si>
  <si>
    <t>RL|S1|R8046838/1</t>
  </si>
  <si>
    <t>207I85M65D</t>
  </si>
  <si>
    <t>RL|S1|R47558162/1</t>
  </si>
  <si>
    <t>RL|S1|R26115378/1</t>
  </si>
  <si>
    <t>RL|S1|R27750231/1</t>
  </si>
  <si>
    <t>RL|S1|R30948509/1</t>
  </si>
  <si>
    <t>RL|S1|R47136506/2</t>
  </si>
  <si>
    <t>RL|S1|R31213133/1</t>
  </si>
  <si>
    <t>RL|S1|R4522400/2</t>
  </si>
  <si>
    <t>54D96M196I</t>
  </si>
  <si>
    <t>RL|S1|R1846091/1</t>
  </si>
  <si>
    <t>147I145M5D</t>
  </si>
  <si>
    <t>RL|S1|R17171359/2</t>
  </si>
  <si>
    <t>RL|S1|R31948490/2</t>
  </si>
  <si>
    <t>143I149MD</t>
  </si>
  <si>
    <t>RL|S1|R22431542/2</t>
  </si>
  <si>
    <t>RL|S1|R23799042/1</t>
  </si>
  <si>
    <t>RL|S1|R33473540/1</t>
  </si>
  <si>
    <t>RL|S1|R17171359/1</t>
  </si>
  <si>
    <t>36I150M106I</t>
  </si>
  <si>
    <t>RL|S1|R19193800/2</t>
  </si>
  <si>
    <t>RL|S1|R4898888/2</t>
  </si>
  <si>
    <t>RL|S1|R42514229/2</t>
  </si>
  <si>
    <t>RL|S1|R35533999/2</t>
  </si>
  <si>
    <t>RL|S1|R15534/1</t>
  </si>
  <si>
    <t>RL|S1|R7148659/2</t>
  </si>
  <si>
    <t>119I150M23I</t>
  </si>
  <si>
    <t>RL|S1|R18327095/1</t>
  </si>
  <si>
    <t>120I150M22I</t>
  </si>
  <si>
    <t>RL|S1|R4898888/1</t>
  </si>
  <si>
    <t>RL|S1|R18758882/2</t>
  </si>
  <si>
    <t>RL|S1|R10785694/1</t>
  </si>
  <si>
    <t>136I150M6I</t>
  </si>
  <si>
    <t>RL|S1|R10822866/2</t>
  </si>
  <si>
    <t>RL|S1|R26531143/1</t>
  </si>
  <si>
    <t>RL|S1|R19193800/1</t>
  </si>
  <si>
    <t>RL|S1|R18097623/2</t>
  </si>
  <si>
    <t>RL|S1|R30308436/1</t>
  </si>
  <si>
    <t>38I150M104I</t>
  </si>
  <si>
    <t>RL|S1|R233830/1</t>
  </si>
  <si>
    <t>RL|S1|R9587443/2</t>
  </si>
  <si>
    <t>56I150M86I</t>
  </si>
  <si>
    <t>RL|S1|R31481595/1</t>
  </si>
  <si>
    <t>RL|S1|R43051703/1</t>
  </si>
  <si>
    <t>RL|S1|R38556199/1</t>
  </si>
  <si>
    <t>RL|S1|R1979756/1</t>
  </si>
  <si>
    <t>RL|S1|R30888045/1</t>
  </si>
  <si>
    <t>RL|S1|R18305553/1</t>
  </si>
  <si>
    <t>164I128M22D</t>
  </si>
  <si>
    <t>RL|S1|R22399052/1</t>
  </si>
  <si>
    <t>RL|S1|R29050343/2</t>
  </si>
  <si>
    <t>RL|S1|R40655285/1</t>
  </si>
  <si>
    <t>RL|S1|R37067625/1</t>
  </si>
  <si>
    <t>RL|S1|R3925711/2</t>
  </si>
  <si>
    <t>RL|S1|R25726123/1</t>
  </si>
  <si>
    <t>RL|S1|R18214113/1</t>
  </si>
  <si>
    <t>RL|S1|R46712348/1</t>
  </si>
  <si>
    <t>RL|S1|R7501341/2</t>
  </si>
  <si>
    <t>RL|S1|R27025873/2</t>
  </si>
  <si>
    <t>RL|S1|R10785694/2</t>
  </si>
  <si>
    <t>RL|S1|R49596492/2</t>
  </si>
  <si>
    <t>RL|S1|R10468451/2</t>
  </si>
  <si>
    <t>10I150M132I</t>
  </si>
  <si>
    <t>RL|S1|R15058837/1</t>
  </si>
  <si>
    <t>113I150M29I</t>
  </si>
  <si>
    <t>RL|S1|R44480699/1</t>
  </si>
  <si>
    <t>RL|S1|R45702601/1</t>
  </si>
  <si>
    <t>140I150M2I</t>
  </si>
  <si>
    <t>RL|S1|R8289155/2</t>
  </si>
  <si>
    <t>RL|S1|R46821402/1</t>
  </si>
  <si>
    <t>RL|S1|R40221085/2</t>
  </si>
  <si>
    <t>61I150M81I</t>
  </si>
  <si>
    <t>RL|S1|R29050343/1</t>
  </si>
  <si>
    <t>RL|S1|R13729643/1</t>
  </si>
  <si>
    <t>RL|S1|R32902071/2</t>
  </si>
  <si>
    <t>RL|S1|R15435638/2</t>
  </si>
  <si>
    <t>RL|S1|R37513859/1</t>
  </si>
  <si>
    <t>RL|S1|R44039185/1</t>
  </si>
  <si>
    <t>RL|S1|R16847665/1</t>
  </si>
  <si>
    <t>RL|S1|R14559950/1</t>
  </si>
  <si>
    <t>RL|S1|R4230796/1</t>
  </si>
  <si>
    <t>RL|S1|R30400334/1</t>
  </si>
  <si>
    <t>RL|S1|R41202099/2</t>
  </si>
  <si>
    <t>RL|S1|R14532612/1</t>
  </si>
  <si>
    <t>88I150M54I</t>
  </si>
  <si>
    <t>RL|S1|R40764728/1</t>
  </si>
  <si>
    <t>RL|S1|R9587443/1</t>
  </si>
  <si>
    <t>RL|S1|R16082891/1</t>
  </si>
  <si>
    <t>RL|S1|R34735412/2</t>
  </si>
  <si>
    <t>RL|S1|R30695183/2</t>
  </si>
  <si>
    <t>RL|S1|R15334333/1</t>
  </si>
  <si>
    <t>RL|S1|R21084158/1</t>
  </si>
  <si>
    <t>RL|S1|R19350163/2</t>
  </si>
  <si>
    <t>RL|S1|R7432982/2</t>
  </si>
  <si>
    <t>RL|S1|R32360424/2</t>
  </si>
  <si>
    <t>RL|S1|R5498275/1</t>
  </si>
  <si>
    <t>RL|S1|R31375338/1</t>
  </si>
  <si>
    <t>RL|S1|R10822866/1</t>
  </si>
  <si>
    <t>RL|S1|R22165135/1</t>
  </si>
  <si>
    <t>RL|S1|R33248867/1</t>
  </si>
  <si>
    <t>RL|S1|R17281229/1</t>
  </si>
  <si>
    <t>RL|S1|R41729538/1</t>
  </si>
  <si>
    <t>RL|S1|R22115435/1</t>
  </si>
  <si>
    <t>RL|S1|R18758882/1</t>
  </si>
  <si>
    <t>RL|S1|R35442618/1</t>
  </si>
  <si>
    <t>RL|S1|R47136506/1</t>
  </si>
  <si>
    <t>81I150M61I</t>
  </si>
  <si>
    <t>RL|S1|R35568439/1</t>
  </si>
  <si>
    <t>RL|S1|R20779888/1</t>
  </si>
  <si>
    <t>RL|S1|R22182112/1</t>
  </si>
  <si>
    <t>RL|S1|R42870323/1</t>
  </si>
  <si>
    <t>RL|S1|R32249918/1</t>
  </si>
  <si>
    <t>RL|S1|R8046838/2</t>
  </si>
  <si>
    <t>RL|S1|R14533664/2</t>
  </si>
  <si>
    <t>RL|S1|R4661521/1</t>
  </si>
  <si>
    <t>RL|S1|R27334113/1</t>
  </si>
  <si>
    <t>RL|S1|R10873068/1</t>
  </si>
  <si>
    <t>5I150M137I</t>
  </si>
  <si>
    <t>RL|S1|R14221067/1</t>
  </si>
  <si>
    <t>RL|S1|R32652771/1</t>
  </si>
  <si>
    <t>RL|S1|R19159790/1</t>
  </si>
  <si>
    <t>RL|S1|R33193526/1</t>
  </si>
  <si>
    <t>RL|S1|R23777175/1</t>
  </si>
  <si>
    <t>RL|S1|R30093693/2</t>
  </si>
  <si>
    <t>RL|S1|R17803203/2</t>
  </si>
  <si>
    <t>RL|S1|R8684912/2</t>
  </si>
  <si>
    <t>RL|S1|R48350813/1</t>
  </si>
  <si>
    <t>RL|S1|R48797402/1</t>
  </si>
  <si>
    <t>131I150M11I</t>
  </si>
  <si>
    <t>RL|S1|R40789142/2</t>
  </si>
  <si>
    <t>RL|S1|R48389413/1</t>
  </si>
  <si>
    <t>RL|S1|R5821521/2</t>
  </si>
  <si>
    <t>RL|S1|R30857785/2</t>
  </si>
  <si>
    <t>4I150M138I</t>
  </si>
  <si>
    <t>RL|S1|R8665861/1</t>
  </si>
  <si>
    <t>RL|S1|R48474997/1</t>
  </si>
  <si>
    <t>RL|S1|R48350813/2</t>
  </si>
  <si>
    <t>135I150M7I</t>
  </si>
  <si>
    <t>RL|S1|R12806358/1</t>
  </si>
  <si>
    <t>RL|S1|R48389413/2</t>
  </si>
  <si>
    <t>RL|S1|R6255937/2</t>
  </si>
  <si>
    <t>RL|S1|R9609946/2</t>
  </si>
  <si>
    <t>RL|S1|R49061843/2</t>
  </si>
  <si>
    <t>169I123M27D</t>
  </si>
  <si>
    <t>RL|S1|R28788785/2</t>
  </si>
  <si>
    <t>RL|S1|R20815085/2</t>
  </si>
  <si>
    <t>RL|S1|R594280/2</t>
  </si>
  <si>
    <t>RL|S1|R6255937/1</t>
  </si>
  <si>
    <t>RL|S1|R46032236/1</t>
  </si>
  <si>
    <t>152I140M10D</t>
  </si>
  <si>
    <t>RL|S1|R41262131/2</t>
  </si>
  <si>
    <t>RL|S1|R48521855/2</t>
  </si>
  <si>
    <t>RL|S1|R42801526/1</t>
  </si>
  <si>
    <t>RL|S1|R32881907/2</t>
  </si>
  <si>
    <t>RL|S1|R21985810/2</t>
  </si>
  <si>
    <t>RL|S1|R22920936/1</t>
  </si>
  <si>
    <t>RL|S1|R43230088/2</t>
  </si>
  <si>
    <t>RL|S1|R28588340/1</t>
  </si>
  <si>
    <t>RL|S1|R48887520/1</t>
  </si>
  <si>
    <t>RL|S1|R18855501/2</t>
  </si>
  <si>
    <t>RL|S1|R9940306/1</t>
  </si>
  <si>
    <t>RL|S1|R9575361/2</t>
  </si>
  <si>
    <t>89I150M53I</t>
  </si>
  <si>
    <t>RL|S1|R17418555/2</t>
  </si>
  <si>
    <t>RL|S1|R31171412/2</t>
  </si>
  <si>
    <t>RL|S1|R28093581/1</t>
  </si>
  <si>
    <t>RL|S1|R6583740/2</t>
  </si>
  <si>
    <t>RL|S1|R23777175/2</t>
  </si>
  <si>
    <t>RL|S1|R42801526/2</t>
  </si>
  <si>
    <t>141I150MI</t>
  </si>
  <si>
    <t>RL|S1|R40246078/2</t>
  </si>
  <si>
    <t>RL|S1|R9940306/2</t>
  </si>
  <si>
    <t>RL|S1|R46769441/2</t>
  </si>
  <si>
    <t>74I150M68I</t>
  </si>
  <si>
    <t>RL|S1|R30857785/1</t>
  </si>
  <si>
    <t>RL|S1|R9233056/2</t>
  </si>
  <si>
    <t>RL|S1|R47304371/1</t>
  </si>
  <si>
    <t>RL|S1|R27898308/1</t>
  </si>
  <si>
    <t>RL|S1|R38116561/2</t>
  </si>
  <si>
    <t>RL|S1|R27185825/1</t>
  </si>
  <si>
    <t>RL|S1|R9143144/2</t>
  </si>
  <si>
    <t>RL|S1|R29880046/2</t>
  </si>
  <si>
    <t>RL|S1|R31171412/1</t>
  </si>
  <si>
    <t>RL|S1|R29453352/1</t>
  </si>
  <si>
    <t>RL|S1|R16117394/1</t>
  </si>
  <si>
    <t>RL|S1|R5388813/1</t>
  </si>
  <si>
    <t>RL|S1|R17748724/1</t>
  </si>
  <si>
    <t>RL|S1|R21087879/1</t>
  </si>
  <si>
    <t>RL|S1|R30710506/1</t>
  </si>
  <si>
    <t>RL|S1|R49732963/1</t>
  </si>
  <si>
    <t>RL|S1|R30093693/1</t>
  </si>
  <si>
    <t>RL|S1|R36660892/1</t>
  </si>
  <si>
    <t>RL|S1|R39189808/1</t>
  </si>
  <si>
    <t>RL|S1|R9233056/1</t>
  </si>
  <si>
    <t>RL|S1|R32542665/1</t>
  </si>
  <si>
    <t>RL|S1|R33902157/1</t>
  </si>
  <si>
    <t>RL|S1|R32837632/1</t>
  </si>
  <si>
    <t>RL|S1|R9575361/1</t>
  </si>
  <si>
    <t>RL|S1|R37364348/1</t>
  </si>
  <si>
    <t>RL|S1|R8684912/1</t>
  </si>
  <si>
    <t>RL|S1|R29248892/2</t>
  </si>
  <si>
    <t>RL|S1|R16117394/2</t>
  </si>
  <si>
    <t>RL|S1|R594280/1</t>
  </si>
  <si>
    <t>RL|S1|R2794189/2</t>
  </si>
  <si>
    <t>RL|S1|R43135969/1</t>
  </si>
  <si>
    <t>RL|S1|R48007814/2</t>
  </si>
  <si>
    <t>RL|S1|R37389630/1</t>
  </si>
  <si>
    <t>RL|S1|R4422732/1</t>
  </si>
  <si>
    <t>RL|S1|R17418555/1</t>
  </si>
  <si>
    <t>RL|S1|R48964312/2</t>
  </si>
  <si>
    <t>RL|S1|R6215991/1</t>
  </si>
  <si>
    <t>RL|S1|R8517452/1</t>
  </si>
  <si>
    <t>RL|S1|R18963152/1</t>
  </si>
  <si>
    <t>RL|S1|R35729964/2</t>
  </si>
  <si>
    <t>RL|S1|R6583740/1</t>
  </si>
  <si>
    <t>RL|S1|R24824104/1</t>
  </si>
  <si>
    <t>112I150M30I</t>
  </si>
  <si>
    <t>RL|S1|R16263054/1</t>
  </si>
  <si>
    <t>125I150M17I</t>
  </si>
  <si>
    <t>RL|S1|R1242660/1</t>
  </si>
  <si>
    <t>RL|S1|R33479494/1</t>
  </si>
  <si>
    <t>RL|S1|R5821521/1</t>
  </si>
  <si>
    <t>RL|S1|R6195228/1</t>
  </si>
  <si>
    <t>RL|S1|R2794189/1</t>
  </si>
  <si>
    <t>RL|S1|R22526761/2</t>
  </si>
  <si>
    <t>100I150M42I</t>
  </si>
  <si>
    <t>RL|S1|R42068433/1</t>
  </si>
  <si>
    <t>RL|S1|R23969741/1</t>
  </si>
  <si>
    <t>RL|S1|R10695777/2</t>
  </si>
  <si>
    <t>128I150M14I</t>
  </si>
  <si>
    <t>RL|S1|R12967917/1</t>
  </si>
  <si>
    <t>RL|S1|R31733134/1</t>
  </si>
  <si>
    <t>RL|S1|R19748598/1</t>
  </si>
  <si>
    <t>RL|S1|R5860737/2</t>
  </si>
  <si>
    <t>RL|S1|R47629611/1</t>
  </si>
  <si>
    <t>RL|S1|R16037532/1</t>
  </si>
  <si>
    <t>RL|S1|R11350606/2</t>
  </si>
  <si>
    <t>RL|S1|R16706995/1</t>
  </si>
  <si>
    <t>RL|S1|R9997211/1</t>
  </si>
  <si>
    <t>RL|S1|R14897121/1</t>
  </si>
  <si>
    <t>RL|S1|R20366572/2</t>
  </si>
  <si>
    <t>RL|S1|R48877361/1</t>
  </si>
  <si>
    <t>RL|S1|R45688135/1</t>
  </si>
  <si>
    <t>RL|S1|R30554242/1</t>
  </si>
  <si>
    <t>RL|S1|R35458261/1</t>
  </si>
  <si>
    <t>RL|S1|R37194641/1</t>
  </si>
  <si>
    <t>RL|S1|R3806059/1</t>
  </si>
  <si>
    <t>RL|S1|R2027974/1</t>
  </si>
  <si>
    <t>79I150M63I</t>
  </si>
  <si>
    <t>RL|S1|R10840294/1</t>
  </si>
  <si>
    <t>RL|S1|R37465906/2</t>
  </si>
  <si>
    <t>RL|S1|R340366/1</t>
  </si>
  <si>
    <t>RL|S1|R42432578/1</t>
  </si>
  <si>
    <t>RL|S1|R37826115/1</t>
  </si>
  <si>
    <t>RL|S1|R41567191/2</t>
  </si>
  <si>
    <t>RL|S1|R45554252/1</t>
  </si>
  <si>
    <t>RL|S1|R42377261/2</t>
  </si>
  <si>
    <t>RL|S1|R7684746/2</t>
  </si>
  <si>
    <t>RL|S1|R13969624/1</t>
  </si>
  <si>
    <t>RL|S1|R5561077/1</t>
  </si>
  <si>
    <t>RL|S1|R15988455/1</t>
  </si>
  <si>
    <t>RL|S1|R26193762/1</t>
  </si>
  <si>
    <t>RL|S1|R21884643/1</t>
  </si>
  <si>
    <t>94I150M48I</t>
  </si>
  <si>
    <t>RL|S1|R1282451/1</t>
  </si>
  <si>
    <t>RL|S1|R14290467/2</t>
  </si>
  <si>
    <t>RL|S1|R23893274/2</t>
  </si>
  <si>
    <t>RL|S1|R34091221/1</t>
  </si>
  <si>
    <t>RL|S1|R42938962/2</t>
  </si>
  <si>
    <t>RL|S1|R16942374/1</t>
  </si>
  <si>
    <t>RL|S1|R30786748/2</t>
  </si>
  <si>
    <t>RL|S1|R48877361/2</t>
  </si>
  <si>
    <t>RL|S1|R37325516/2</t>
  </si>
  <si>
    <t>RL|S1|R34306524/2</t>
  </si>
  <si>
    <t>RL|S1|R37411905/1</t>
  </si>
  <si>
    <t>RL|S1|R2130936/1</t>
  </si>
  <si>
    <t>RL|S1|R37325516/1</t>
  </si>
  <si>
    <t>RL|S1|R36695453/2</t>
  </si>
  <si>
    <t>RL|S1|R2075436/2</t>
  </si>
  <si>
    <t>RL|S1|R11677734/2</t>
  </si>
  <si>
    <t>RL|S1|R5629390/1</t>
  </si>
  <si>
    <t>RL|S1|R47653234/2</t>
  </si>
  <si>
    <t>RL|S1|R35231003/1</t>
  </si>
  <si>
    <t>RL|S1|R1024289/2</t>
  </si>
  <si>
    <t>RL|S1|R42486039/2</t>
  </si>
  <si>
    <t>RL|S1|R40790834/1</t>
  </si>
  <si>
    <t>RL|S1|R42432578/2</t>
  </si>
  <si>
    <t>RL|S1|R22797510/2</t>
  </si>
  <si>
    <t>RL|S1|R37411905/2</t>
  </si>
  <si>
    <t>RL|S1|R28551489/1</t>
  </si>
  <si>
    <t>RL|S1|R2880806/1</t>
  </si>
  <si>
    <t>RL|S1|R35884850/2</t>
  </si>
  <si>
    <t>RL|S1|R30440063/2</t>
  </si>
  <si>
    <t>RL|S1|R23168545/2</t>
  </si>
  <si>
    <t>RL|S1|R34889377/2</t>
  </si>
  <si>
    <t>RL|S1|R1310624/1</t>
  </si>
  <si>
    <t>RL|S1|R40312797/2</t>
  </si>
  <si>
    <t>RL|S1|R43071241/1</t>
  </si>
  <si>
    <t>RL|S1|R31703754/1</t>
  </si>
  <si>
    <t>RL|S1|R22797510/1</t>
  </si>
  <si>
    <t>RL|S1|R18019772/2</t>
  </si>
  <si>
    <t>RL|S1|R8744076/1</t>
  </si>
  <si>
    <t>RL|S1|R12062209/1</t>
  </si>
  <si>
    <t>RL|S1|R7340832/2</t>
  </si>
  <si>
    <t>RL|S1|R18323532/2</t>
  </si>
  <si>
    <t>RL|S1|R47559530/2</t>
  </si>
  <si>
    <t>RL|S1|R4682156/1</t>
  </si>
  <si>
    <t>RL|S1|R31013639/1</t>
  </si>
  <si>
    <t>RL|S1|R30554242/2</t>
  </si>
  <si>
    <t>RL|S1|R8647600/1</t>
  </si>
  <si>
    <t>RL|S1|R15721280/2</t>
  </si>
  <si>
    <t>RL|S1|R9360919/2</t>
  </si>
  <si>
    <t>RL|S1|R44485568/2</t>
  </si>
  <si>
    <t>RL|S1|R43223149/1</t>
  </si>
  <si>
    <t>RL|S1|R14010675/1</t>
  </si>
  <si>
    <t>RL|S1|R31278943/2</t>
  </si>
  <si>
    <t>RL|S1|R26152735/1</t>
  </si>
  <si>
    <t>RL|S1|R7032857/1</t>
  </si>
  <si>
    <t>RL|S1|R8647600/2</t>
  </si>
  <si>
    <t>RL|S1|R18551831/2</t>
  </si>
  <si>
    <t>RL|S1|R7684746/1</t>
  </si>
  <si>
    <t>RL|S1|R30282671/2</t>
  </si>
  <si>
    <t>RL|S1|R45333643/2</t>
  </si>
  <si>
    <t>RL|S1|R9650923/2</t>
  </si>
  <si>
    <t>RL|S1|R13043682/2</t>
  </si>
  <si>
    <t>RL|S1|R30230732/1</t>
  </si>
  <si>
    <t>RL|S1|R40839550/1</t>
  </si>
  <si>
    <t>165I127M23D</t>
  </si>
  <si>
    <t>RL|S1|R10813760/1</t>
  </si>
  <si>
    <t>RL|S1|R10139984/1</t>
  </si>
  <si>
    <t>RL|S1|R5934476/1</t>
  </si>
  <si>
    <t>168I124M26D</t>
  </si>
  <si>
    <t>RL|S1|R44916616/2</t>
  </si>
  <si>
    <t>RL|S1|R3667680/1</t>
  </si>
  <si>
    <t>RL|S1|R15770451/2</t>
  </si>
  <si>
    <t>RL|S1|R43071241/2</t>
  </si>
  <si>
    <t>RL|S1|R10942145/1</t>
  </si>
  <si>
    <t>RL|S1|R26752698/2</t>
  </si>
  <si>
    <t>RL|S1|R18159465/1</t>
  </si>
  <si>
    <t>RL|S1|R26546175/2</t>
  </si>
  <si>
    <t>RL|S1|R7469614/1</t>
  </si>
  <si>
    <t>RL|S1|R37086114/2</t>
  </si>
  <si>
    <t>RL|S1|R37956858/2</t>
  </si>
  <si>
    <t>RL|S1|R23168545/1</t>
  </si>
  <si>
    <t>RL|S1|R14174121/1</t>
  </si>
  <si>
    <t>RL|S1|R33719920/2</t>
  </si>
  <si>
    <t>RL|S1|R11381300/2</t>
  </si>
  <si>
    <t>RL|S1|R41062348/1</t>
  </si>
  <si>
    <t>RL|S1|R33408277/2</t>
  </si>
  <si>
    <t>RL|S1|R44602922/2</t>
  </si>
  <si>
    <t>RL|S1|R40383653/1</t>
  </si>
  <si>
    <t>RL|S1|R1310624/2</t>
  </si>
  <si>
    <t>RL|S1|R45869706/2</t>
  </si>
  <si>
    <t>RL|S1|R11850437/1</t>
  </si>
  <si>
    <t>RL|S1|R18040006/1</t>
  </si>
  <si>
    <t>RL|S1|R37510671/1</t>
  </si>
  <si>
    <t>RL|S1|R24647845/1</t>
  </si>
  <si>
    <t>RL|S1|R32255824/2</t>
  </si>
  <si>
    <t>RL|S1|R4160585/1</t>
  </si>
  <si>
    <t>RL|S1|R34722708/2</t>
  </si>
  <si>
    <t>RL|S1|R19267309/2</t>
  </si>
  <si>
    <t>RL|S1|R43078557/1</t>
  </si>
  <si>
    <t>101I150M41I</t>
  </si>
  <si>
    <t>RL|S1|R31305597/2</t>
  </si>
  <si>
    <t>RL|S1|R34943936/2</t>
  </si>
  <si>
    <t>RL|S1|R43736880/1</t>
  </si>
  <si>
    <t>RL|S1|R41567191/1</t>
  </si>
  <si>
    <t>RL|S1|R35600272/1</t>
  </si>
  <si>
    <t>RL|S1|R34328590/1</t>
  </si>
  <si>
    <t>RL|S1|R9943672/1</t>
  </si>
  <si>
    <t>138I150M4I</t>
  </si>
  <si>
    <t>RL|S1|R30481146/2</t>
  </si>
  <si>
    <t>RL|S1|R31848251/1</t>
  </si>
  <si>
    <t>RL|S1|R5144594/1</t>
  </si>
  <si>
    <t>RL|S1|R23919723/1</t>
  </si>
  <si>
    <t>RL|S1|R36672028/2</t>
  </si>
  <si>
    <t>RL|S1|R22703005/2</t>
  </si>
  <si>
    <t>RL|S1|R16313555/1</t>
  </si>
  <si>
    <t>RL|S1|R45601939/2</t>
  </si>
  <si>
    <t>67I150M75I</t>
  </si>
  <si>
    <t>RL|S1|R1627012/2</t>
  </si>
  <si>
    <t>RL|S1|R13043682/1</t>
  </si>
  <si>
    <t>RL|S1|R20997978/1</t>
  </si>
  <si>
    <t>RL|S1|R45554252/2</t>
  </si>
  <si>
    <t>RL|S1|R9751708/2</t>
  </si>
  <si>
    <t>RL|S1|R24496761/1</t>
  </si>
  <si>
    <t>RL|S1|R23171458/1</t>
  </si>
  <si>
    <t>RL|S1|R24496761/2</t>
  </si>
  <si>
    <t>RL|S1|R1024289/1</t>
  </si>
  <si>
    <t>RL|S1|R28313898/2</t>
  </si>
  <si>
    <t>RL|S1|R43785865/1</t>
  </si>
  <si>
    <t>RL|S1|R48061316/1</t>
  </si>
  <si>
    <t>RL|S1|R6220981/1</t>
  </si>
  <si>
    <t>RL|S1|R13924943/1</t>
  </si>
  <si>
    <t>RL|S1|R11850437/2</t>
  </si>
  <si>
    <t>RL|S1|R18984281/1</t>
  </si>
  <si>
    <t>RL|S1|R15399505/1</t>
  </si>
  <si>
    <t>40I150M102I</t>
  </si>
  <si>
    <t>RL|S1|R21803920/1</t>
  </si>
  <si>
    <t>RL|S1|R27137415/2</t>
  </si>
  <si>
    <t>RL|S1|R37330636/2</t>
  </si>
  <si>
    <t>RL|S1|R30733153/1</t>
  </si>
  <si>
    <t>RL|S1|R29841087/2</t>
  </si>
  <si>
    <t>RL|S1|R18551831/1</t>
  </si>
  <si>
    <t>RL|S1|R11594260/1</t>
  </si>
  <si>
    <t>RL|S1|R10407104/2</t>
  </si>
  <si>
    <t>RL|S1|R3499173/1</t>
  </si>
  <si>
    <t>RL|S1|R36753016/1</t>
  </si>
  <si>
    <t>RL|S1|R33868212/1</t>
  </si>
  <si>
    <t>RL|S1|R35134533/2</t>
  </si>
  <si>
    <t>RL|S1|R14860787/1</t>
  </si>
  <si>
    <t>RL|S1|R43223149/2</t>
  </si>
  <si>
    <t>RL|S1|R46332047/1</t>
  </si>
  <si>
    <t>RL|S1|R1180318/2</t>
  </si>
  <si>
    <t>RL|S1|R48256517/2</t>
  </si>
  <si>
    <t>RL|S1|R15721280/1</t>
  </si>
  <si>
    <t>RL|S1|R25467858/1</t>
  </si>
  <si>
    <t>RL|S1|R47559530/1</t>
  </si>
  <si>
    <t>RL|S1|R11290692/1</t>
  </si>
  <si>
    <t>RL|S1|R41756389/2</t>
  </si>
  <si>
    <t>RL|S1|R6847552/2</t>
  </si>
  <si>
    <t>RL|S1|R17296548/1</t>
  </si>
  <si>
    <t>RL|S1|R12153197/1</t>
  </si>
  <si>
    <t>RL|S1|R26889317/1</t>
  </si>
  <si>
    <t>RL|S1|R2549180/1</t>
  </si>
  <si>
    <t>RL|S1|R8466063/2</t>
  </si>
  <si>
    <t>RL|S1|R8744076/2</t>
  </si>
  <si>
    <t>RL|S1|R25672290/1</t>
  </si>
  <si>
    <t>RL|S1|R43678865/2</t>
  </si>
  <si>
    <t>RL|S1|R9491000/1</t>
  </si>
  <si>
    <t>RL|S1|R32650315/2</t>
  </si>
  <si>
    <t>RL|S1|R7221927/2</t>
  </si>
  <si>
    <t>RL|S1|R15785846/2</t>
  </si>
  <si>
    <t>RL|S1|R34958677/1</t>
  </si>
  <si>
    <t>RL|S1|R23369491/1</t>
  </si>
  <si>
    <t>RL|S1|R29535740/1</t>
  </si>
  <si>
    <t>RL|S1|R13974957/2</t>
  </si>
  <si>
    <t>RL|S1|R2880806/2</t>
  </si>
  <si>
    <t>RL|S1|R29973000/1</t>
  </si>
  <si>
    <t>RL|S1|R40002984/1</t>
  </si>
  <si>
    <t>RL|S1|R16100433/1</t>
  </si>
  <si>
    <t>RL|S1|R34370519/1</t>
  </si>
  <si>
    <t>RL|S1|R6689352/1</t>
  </si>
  <si>
    <t>RL|S1|R19362442/1</t>
  </si>
  <si>
    <t>RL|S1|R19580087/1</t>
  </si>
  <si>
    <t>RL|S1|R39957547/2</t>
  </si>
  <si>
    <t>124I150M18I</t>
  </si>
  <si>
    <t>RL|S1|R27488548/1</t>
  </si>
  <si>
    <t>RL|S1|R28328659/1</t>
  </si>
  <si>
    <t>RL|S1|R30282671/1</t>
  </si>
  <si>
    <t>RL|S1|R35560136/2</t>
  </si>
  <si>
    <t>RL|S1|R10284801/1</t>
  </si>
  <si>
    <t>RL|S1|R3537690/1</t>
  </si>
  <si>
    <t>RL|S1|R33510404/1</t>
  </si>
  <si>
    <t>RL|S1|R47115113/2</t>
  </si>
  <si>
    <t>55I150M87I</t>
  </si>
  <si>
    <t>RL|S1|R36262984/1</t>
  </si>
  <si>
    <t>RL|S1|R28313898/1</t>
  </si>
  <si>
    <t>RL|S1|R3701750/1</t>
  </si>
  <si>
    <t>RL|S1|R1372273/1</t>
  </si>
  <si>
    <t>RL|S1|R31013639/2</t>
  </si>
  <si>
    <t>RL|S1|R41519395/1</t>
  </si>
  <si>
    <t>RL|S1|R49039822/1</t>
  </si>
  <si>
    <t>RL|S1|R22855440/1</t>
  </si>
  <si>
    <t>RL|S1|R25504210/1</t>
  </si>
  <si>
    <t>RL|S1|R27183154/2</t>
  </si>
  <si>
    <t>RL|S1|R16733009/1</t>
  </si>
  <si>
    <t>RL|S1|R40622007/1</t>
  </si>
  <si>
    <t>RL|S1|R7469614/2</t>
  </si>
  <si>
    <t>RL|S1|R340366/2</t>
  </si>
  <si>
    <t>RL|S1|R34001672/1</t>
  </si>
  <si>
    <t>RL|S1|R15785846/1</t>
  </si>
  <si>
    <t>RL|S1|R15770451/1</t>
  </si>
  <si>
    <t>RL|S1|R7221927/1</t>
  </si>
  <si>
    <t>RL|S1|R34306524/1</t>
  </si>
  <si>
    <t>RL|S1|R37687370/1</t>
  </si>
  <si>
    <t>RL|S1|R26919108/1</t>
  </si>
  <si>
    <t>RL|S1|R40429909/1</t>
  </si>
  <si>
    <t>35I150M107I</t>
  </si>
  <si>
    <t>RL|S1|R38766773/1</t>
  </si>
  <si>
    <t>RL|S1|R6226885/1</t>
  </si>
  <si>
    <t>RL|S1|R21925157/1</t>
  </si>
  <si>
    <t>RL|S1|R42477385/2</t>
  </si>
  <si>
    <t>RL|S1|R35458261/2</t>
  </si>
  <si>
    <t>RL|S1|R32594058/1</t>
  </si>
  <si>
    <t>RL|S1|R10771669/1</t>
  </si>
  <si>
    <t>RL|S1|R38036032/1</t>
  </si>
  <si>
    <t>RL|S1|R30786748/1</t>
  </si>
  <si>
    <t>RL|S1|R29525375/2</t>
  </si>
  <si>
    <t>RL|S1|R45421685/1</t>
  </si>
  <si>
    <t>RL|S1|R47725782/1</t>
  </si>
  <si>
    <t>RL|S1|R25467858/2</t>
  </si>
  <si>
    <t>92I150M50I</t>
  </si>
  <si>
    <t>RL|S1|R49526364/2</t>
  </si>
  <si>
    <t>RL|S1|R31232462/2</t>
  </si>
  <si>
    <t>RL|S1|R48317133/1</t>
  </si>
  <si>
    <t>RL|S1|R37762225/1</t>
  </si>
  <si>
    <t>RL|S1|R42101503/1</t>
  </si>
  <si>
    <t>RL|S1|R36753016/2</t>
  </si>
  <si>
    <t>RL|S1|R46216145/1</t>
  </si>
  <si>
    <t>RL|S1|R37330636/1</t>
  </si>
  <si>
    <t>RL|S1|R31804651/2</t>
  </si>
  <si>
    <t>RL|S1|R23969741/2</t>
  </si>
  <si>
    <t>RL|S1|R31305597/1</t>
  </si>
  <si>
    <t>RL|S1|R14739530/1</t>
  </si>
  <si>
    <t>197I95M55D</t>
  </si>
  <si>
    <t>RL|S1|R39625739/1</t>
  </si>
  <si>
    <t>RL|S1|R48009926/2</t>
  </si>
  <si>
    <t>RL|S1|R15933530/1</t>
  </si>
  <si>
    <t>RL|S1|R13969624/2</t>
  </si>
  <si>
    <t>RL|S1|R2027974/2</t>
  </si>
  <si>
    <t>RL|S1|R27183154/1</t>
  </si>
  <si>
    <t>RL|S1|R23429484/2</t>
  </si>
  <si>
    <t>RL|S1|R21699475/2</t>
  </si>
  <si>
    <t>RL|S1|R22541263/1</t>
  </si>
  <si>
    <t>RL|S1|R4527963/2</t>
  </si>
  <si>
    <t>RL|S1|R18768928/2</t>
  </si>
  <si>
    <t>RL|S1|R42560855/1</t>
  </si>
  <si>
    <t>RL|S1|R32594058/2</t>
  </si>
  <si>
    <t>RL|S1|R37071892/1</t>
  </si>
  <si>
    <t>RL|S1|R47115113/1</t>
  </si>
  <si>
    <t>RL|S1|R16277444/1</t>
  </si>
  <si>
    <t>RL|S1|R30440063/1</t>
  </si>
  <si>
    <t>RL|S1|R40115236/1</t>
  </si>
  <si>
    <t>RL|S1|R1987565/1</t>
  </si>
  <si>
    <t>RL|S1|R21103375/1</t>
  </si>
  <si>
    <t>RL|S1|R39398349/1</t>
  </si>
  <si>
    <t>RL|S1|R33045506/1</t>
  </si>
  <si>
    <t>RL|S1|R36969134/2</t>
  </si>
  <si>
    <t>186I106M44D</t>
  </si>
  <si>
    <t>RL|S1|R41624959/1</t>
  </si>
  <si>
    <t>RL|S1|R1282451/2</t>
  </si>
  <si>
    <t>RL|S1|R24094296/1</t>
  </si>
  <si>
    <t>RL|S1|R30813502/1</t>
  </si>
  <si>
    <t>RL|S1|R29206497/1</t>
  </si>
  <si>
    <t>RL|S1|R36067181/2</t>
  </si>
  <si>
    <t>RL|S1|R26590515/2</t>
  </si>
  <si>
    <t>166I126M24D</t>
  </si>
  <si>
    <t>RL|S1|R1734339/1</t>
  </si>
  <si>
    <t>RL|S1|R4559532/1</t>
  </si>
  <si>
    <t>RL|S1|R12530844/2</t>
  </si>
  <si>
    <t>RL|S1|R35134533/1</t>
  </si>
  <si>
    <t>RL|S1|R42658221/1</t>
  </si>
  <si>
    <t>RL|S1|R33459899/1</t>
  </si>
  <si>
    <t>RL|S1|R13580981/1</t>
  </si>
  <si>
    <t>RL|S1|R1627012/1</t>
  </si>
  <si>
    <t>RL|S1|R22622604/1</t>
  </si>
  <si>
    <t>RL|S1|R17426038/1</t>
  </si>
  <si>
    <t>RL|S1|R40622007/2</t>
  </si>
  <si>
    <t>RL|S1|R47865643/1</t>
  </si>
  <si>
    <t>RL|S1|R31487231/1</t>
  </si>
  <si>
    <t>RL|S1|R13974957/1</t>
  </si>
  <si>
    <t>RL|S1|R31676984/1</t>
  </si>
  <si>
    <t>RL|S1|R19298548/1</t>
  </si>
  <si>
    <t>RL|S1|R4352456/1</t>
  </si>
  <si>
    <t>RL|S1|R39104073/2</t>
  </si>
  <si>
    <t>RL|S1|R23725986/1</t>
  </si>
  <si>
    <t>RL|S1|R18019772/1</t>
  </si>
  <si>
    <t>RL|S1|R33459899/2</t>
  </si>
  <si>
    <t>RL|S1|R45705711/1</t>
  </si>
  <si>
    <t>RL|S1|R22450725/2</t>
  </si>
  <si>
    <t>RL|S1|R8466063/1</t>
  </si>
  <si>
    <t>RL|S1|R37153742/1</t>
  </si>
  <si>
    <t>RL|S1|R49249127/1</t>
  </si>
  <si>
    <t>RL|S1|R3058751/1</t>
  </si>
  <si>
    <t>RL|S1|R31676984/2</t>
  </si>
  <si>
    <t>134I150M8I</t>
  </si>
  <si>
    <t>RL|S1|R22703005/1</t>
  </si>
  <si>
    <t>RL|S1|R21319988/1</t>
  </si>
  <si>
    <t>RL|S1|R11677734/1</t>
  </si>
  <si>
    <t>RL|S1|R33408277/1</t>
  </si>
  <si>
    <t>RL|S1|R23626923/2</t>
  </si>
  <si>
    <t>RL|S1|R36174435/1</t>
  </si>
  <si>
    <t>RL|S1|R37956858/1</t>
  </si>
  <si>
    <t>RL|S1|R42938962/1</t>
  </si>
  <si>
    <t>RL|S1|R5296915/1</t>
  </si>
  <si>
    <t>RL|S1|R16513796/1</t>
  </si>
  <si>
    <t>RL|S1|R29173710/1</t>
  </si>
  <si>
    <t>RL|S1|R31804651/1</t>
  </si>
  <si>
    <t>RL|S1|R5080655/1</t>
  </si>
  <si>
    <t>RL|S1|R37086114/1</t>
  </si>
  <si>
    <t>RL|S1|R41762824/2</t>
  </si>
  <si>
    <t>RL|S1|R6910241/1</t>
  </si>
  <si>
    <t>RL|S1|R42975354/1</t>
  </si>
  <si>
    <t>RL|S1|R35798375/1</t>
  </si>
  <si>
    <t>RL|S1|R36672028/1</t>
  </si>
  <si>
    <t>RL|S1|R43788974/1</t>
  </si>
  <si>
    <t>RL|S1|R31286052/1</t>
  </si>
  <si>
    <t>RL|S1|R3641066/1</t>
  </si>
  <si>
    <t>RL|S1|R8149123/1</t>
  </si>
  <si>
    <t>RL|S1|R13074206/1</t>
  </si>
  <si>
    <t>RL|S1|R25296223/1</t>
  </si>
  <si>
    <t>RL|S1|R3641066/2</t>
  </si>
  <si>
    <t>RL|S1|R424248/1</t>
  </si>
  <si>
    <t>RL|S1|R424248/2</t>
  </si>
  <si>
    <t>RL|S1|R48535299/2</t>
  </si>
  <si>
    <t>RL|S1|R49595815/2</t>
  </si>
  <si>
    <t>RL|S1|R43304687/1</t>
  </si>
  <si>
    <t>RL|S1|R19112229/2</t>
  </si>
  <si>
    <t>RL|S1|R43304687/2</t>
  </si>
  <si>
    <t>RL|S1|R37969461/1</t>
  </si>
  <si>
    <t>RL|S1|R48535299/1</t>
  </si>
  <si>
    <t>RL|S1|R4824238/2</t>
  </si>
  <si>
    <t>RL|S1|R6410291/1</t>
  </si>
  <si>
    <t>RL|S1|R159064/1</t>
  </si>
  <si>
    <t>RL|S1|R31752849/1</t>
  </si>
  <si>
    <t>RL|S1|R44182327/1</t>
  </si>
  <si>
    <t>RL|S1|R17074823/2</t>
  </si>
  <si>
    <t>RL|S1|R6543167/1</t>
  </si>
  <si>
    <t>RL|S1|R44035185/1</t>
  </si>
  <si>
    <t>RL|S1|R31143810/1</t>
  </si>
  <si>
    <t>RL|S1|R32787987/1</t>
  </si>
  <si>
    <t>RL|S1|R8098709/1</t>
  </si>
  <si>
    <t>RL|S1|R3169156/1</t>
  </si>
  <si>
    <t>RL|S1|R10997892/1</t>
  </si>
  <si>
    <t>RL|S1|R8879577/1</t>
  </si>
  <si>
    <t>RL|S1|R20125898/2</t>
  </si>
  <si>
    <t>RL|S1|R37098173/1</t>
  </si>
  <si>
    <t>RL|S1|R29716172/1</t>
  </si>
  <si>
    <t>RL|S1|R6772131/1</t>
  </si>
  <si>
    <t>RL|S1|R15746375/1</t>
  </si>
  <si>
    <t>RL|S1|R34129138/1</t>
  </si>
  <si>
    <t>RL|S1|R1610831/2</t>
  </si>
  <si>
    <t>RL|S1|R41153795/2</t>
  </si>
  <si>
    <t>RL|S1|R36821358/2</t>
  </si>
  <si>
    <t>RL|S1|R19257941/1</t>
  </si>
  <si>
    <t>RL|S1|R22703777/2</t>
  </si>
  <si>
    <t>RL|S1|R7253516/1</t>
  </si>
  <si>
    <t>RL|S1|R48771248/1</t>
  </si>
  <si>
    <t>RL|S1|R26269280/2</t>
  </si>
  <si>
    <t>RL|S1|R37098173/2</t>
  </si>
  <si>
    <t>RL|S1|R30178956/2</t>
  </si>
  <si>
    <t>RL|S1|R44149328/2</t>
  </si>
  <si>
    <t>RL|S1|R22703777/1</t>
  </si>
  <si>
    <t>RL|S1|R30055073/1</t>
  </si>
  <si>
    <t>RL|S1|R11826071/2</t>
  </si>
  <si>
    <t>RL|S1|R7253516/2</t>
  </si>
  <si>
    <t>RL|S1|R14542775/2</t>
  </si>
  <si>
    <t>RL|S1|R2693021/2</t>
  </si>
  <si>
    <t>RL|S1|R39858873/2</t>
  </si>
  <si>
    <t>RL|S1|R41153795/1</t>
  </si>
  <si>
    <t>RL|S1|R32787987/2</t>
  </si>
  <si>
    <t>RL|S1|R9047704/2</t>
  </si>
  <si>
    <t>RL|S1|R34286731/1</t>
  </si>
  <si>
    <t>RL|S1|R6450870/1</t>
  </si>
  <si>
    <t>RL|S1|R12845620/2</t>
  </si>
  <si>
    <t>RL|S1|R19024896/1</t>
  </si>
  <si>
    <t>RL|S1|R19068503/2</t>
  </si>
  <si>
    <t>RL|S1|R25675739/2</t>
  </si>
  <si>
    <t>RL|S1|R42922353/2</t>
  </si>
  <si>
    <t>RL|S1|R25655547/1</t>
  </si>
  <si>
    <t>RL|S1|R47183869/2</t>
  </si>
  <si>
    <t>RL|S1|R542884/1</t>
  </si>
  <si>
    <t>RL|S1|R39858873/1</t>
  </si>
  <si>
    <t>RL|S1|R15746375/2</t>
  </si>
  <si>
    <t>RL|S1|R48440157/1</t>
  </si>
  <si>
    <t>RL|S1|R17093644/1</t>
  </si>
  <si>
    <t>RL|S1|R20285811/1</t>
  </si>
  <si>
    <t>RL|S1|R33805671/1</t>
  </si>
  <si>
    <t>RL|S1|R13466285/1</t>
  </si>
  <si>
    <t>RL|S1|R49259128/2</t>
  </si>
  <si>
    <t>RL|S1|R42850911/1</t>
  </si>
  <si>
    <t>RL|S1|R16707331/1</t>
  </si>
  <si>
    <t>RL|S1|R24437894/2</t>
  </si>
  <si>
    <t>RL|S1|R44782869/1</t>
  </si>
  <si>
    <t>RL|S1|R41310312/1</t>
  </si>
  <si>
    <t>RL|S1|R38919489/2</t>
  </si>
  <si>
    <t>RL|S1|R26923031/2</t>
  </si>
  <si>
    <t>RL|S1|R6193689/1</t>
  </si>
  <si>
    <t>RL|S1|R48757769/1</t>
  </si>
  <si>
    <t>RL|S1|R12281148/1</t>
  </si>
  <si>
    <t>RL|S1|R15669654/2</t>
  </si>
  <si>
    <t>RL|S1|R4748623/2</t>
  </si>
  <si>
    <t>RL|S1|R29637426/1</t>
  </si>
  <si>
    <t>RL|S1|R11595695/1</t>
  </si>
  <si>
    <t>RL|S1|R20520660/2</t>
  </si>
  <si>
    <t>RL|S1|R43370772/1</t>
  </si>
  <si>
    <t>RL|S1|R32360424/1</t>
  </si>
  <si>
    <t>RL|S1|R48757769/2</t>
  </si>
  <si>
    <t>RL|S1|R3510878/1</t>
  </si>
  <si>
    <t>RL|S1|R37401477/2</t>
  </si>
  <si>
    <t>RL|S1|R13908707/1</t>
  </si>
  <si>
    <t>RL|S1|R5977845/2</t>
  </si>
  <si>
    <t>RL|S1|R13763640/1</t>
  </si>
  <si>
    <t>RL|S1|R7808715/1</t>
  </si>
  <si>
    <t>RL|S1|R38919489/1</t>
  </si>
  <si>
    <t>RL|S1|R26144297/1</t>
  </si>
  <si>
    <t>RL|S1|R4826904/2</t>
  </si>
  <si>
    <t>RL|S1|R7030614/2</t>
  </si>
  <si>
    <t>RL|S1|R25218775/1</t>
  </si>
  <si>
    <t>RL|S1|R21132907/1</t>
  </si>
  <si>
    <t>RL|S1|R8921774/2</t>
  </si>
  <si>
    <t>RL|S1|R45669198/1</t>
  </si>
  <si>
    <t>RL|S1|R47057141/1</t>
  </si>
  <si>
    <t>RL|S1|R48082691/1</t>
  </si>
  <si>
    <t>RL|S1|R16707331/2</t>
  </si>
  <si>
    <t>RL|S1|R6293747/1</t>
  </si>
  <si>
    <t>RL|S1|R6097661/1</t>
  </si>
  <si>
    <t>RL|S1|R25715544/1</t>
  </si>
  <si>
    <t>RL|S1|R262859/2</t>
  </si>
  <si>
    <t>RL|S1|R44149328/1</t>
  </si>
  <si>
    <t>RL|S1|R46190471/1</t>
  </si>
  <si>
    <t>RL|S1|R11826071/1</t>
  </si>
  <si>
    <t>RL|S1|R32295730/1</t>
  </si>
  <si>
    <t>RL|S1|R8920506/2</t>
  </si>
  <si>
    <t>RL|S1|R16202468/1</t>
  </si>
  <si>
    <t>RL|S1|R31369728/1</t>
  </si>
  <si>
    <t>RL|S1|R1218606/2</t>
  </si>
  <si>
    <t>RL|S1|R14270698/1</t>
  </si>
  <si>
    <t>RL|S1|R43444877/1</t>
  </si>
  <si>
    <t>RL|S1|R13016610/2</t>
  </si>
  <si>
    <t>RL|S1|R46020566/1</t>
  </si>
  <si>
    <t>RL|S1|R23497752/1</t>
  </si>
  <si>
    <t>RL|S1|R26144297/2</t>
  </si>
  <si>
    <t>RL|S1|R33755473/1</t>
  </si>
  <si>
    <t>RL|S1|R4826904/1</t>
  </si>
  <si>
    <t>RL|S1|R1666063/1</t>
  </si>
  <si>
    <t>RL|S1|R2691560/1</t>
  </si>
  <si>
    <t>144I148M2D</t>
  </si>
  <si>
    <t>RL|S1|R26923031/1</t>
  </si>
  <si>
    <t>RL|S1|R378589/2</t>
  </si>
  <si>
    <t>RL|S1|R30216370/1</t>
  </si>
  <si>
    <t>RL|S1|R33443682/1</t>
  </si>
  <si>
    <t>RL|S1|R38244469/1</t>
  </si>
  <si>
    <t>RL|S1|R13466285/2</t>
  </si>
  <si>
    <t>RL|S1|R14270698/2</t>
  </si>
  <si>
    <t>RL|S1|R48092316/1</t>
  </si>
  <si>
    <t>RL|S1|R27962052/1</t>
  </si>
  <si>
    <t>RL|S1|R43444877/2</t>
  </si>
  <si>
    <t>RL|S1|R11536636/1</t>
  </si>
  <si>
    <t>RL|S1|R17310076/1</t>
  </si>
  <si>
    <t>111I150M31I</t>
  </si>
  <si>
    <t>RL|S1|R30055073/2</t>
  </si>
  <si>
    <t>RL|S1|R7955568/1</t>
  </si>
  <si>
    <t>RL|S1|R28407481/1</t>
  </si>
  <si>
    <t>RL|S1|R36959162/1</t>
  </si>
  <si>
    <t>RL|S1|R21355995/2</t>
  </si>
  <si>
    <t>RL|S1|R30473047/1</t>
  </si>
  <si>
    <t>RL|S1|R47450766/1</t>
  </si>
  <si>
    <t>RL|S1|R10997892/2</t>
  </si>
  <si>
    <t>RL|S1|R45756093/1</t>
  </si>
  <si>
    <t>RL|S1|R27005246/1</t>
  </si>
  <si>
    <t>RL|S1|R24437894/1</t>
  </si>
  <si>
    <t>RL|S1|R21016270/1</t>
  </si>
  <si>
    <t>RL|S1|R23705528/1</t>
  </si>
  <si>
    <t>RL|S1|R46391909/1</t>
  </si>
  <si>
    <t>RL|S1|R37738635/1</t>
  </si>
  <si>
    <t>RL|S1|R39747941/2</t>
  </si>
  <si>
    <t>RL|S1|R6931673/1</t>
  </si>
  <si>
    <t>RL|S1|R262859/1</t>
  </si>
  <si>
    <t>RL|S1|R26596484/1</t>
  </si>
  <si>
    <t>RL|S1|R4867020/1</t>
  </si>
  <si>
    <t>RL|S1|R3844413/1</t>
  </si>
  <si>
    <t>RL|S1|R9239076/1</t>
  </si>
  <si>
    <t>RL|S1|R28946113/1</t>
  </si>
  <si>
    <t>RL|S1|R30366126/1</t>
  </si>
  <si>
    <t>RL|S1|R37401477/1</t>
  </si>
  <si>
    <t>RL|S1|R47870435/1</t>
  </si>
  <si>
    <t>RL|S1|R40297359/1</t>
  </si>
  <si>
    <t>RL|S1|R25096483/2</t>
  </si>
  <si>
    <t>RL|S1|R3643399/2</t>
  </si>
  <si>
    <t>RL|S1|R38227434/1</t>
  </si>
  <si>
    <t>RL|S1|R25576012/2</t>
  </si>
  <si>
    <t>RL|S1|R28407481/2</t>
  </si>
  <si>
    <t>RL|S1|R30617999/1</t>
  </si>
  <si>
    <t>RL|S1|R3295097/1</t>
  </si>
  <si>
    <t>RL|S1|R7030614/1</t>
  </si>
  <si>
    <t>RL|S1|R40297359/2</t>
  </si>
  <si>
    <t>RL|S1|R22698029/1</t>
  </si>
  <si>
    <t>RL|S1|R21084158/2</t>
  </si>
  <si>
    <t>RL|S1|R8461914/1</t>
  </si>
  <si>
    <t>RL|S1|R2166612/2</t>
  </si>
  <si>
    <t>RL|S1|R47183869/1</t>
  </si>
  <si>
    <t>RL|S1|R38597990/1</t>
  </si>
  <si>
    <t>RL|S1|R19452989/1</t>
  </si>
  <si>
    <t>RL|S1|R20520660/1</t>
  </si>
  <si>
    <t>RL|S1|R25675739/1</t>
  </si>
  <si>
    <t>RL|S1|R18511664/1</t>
  </si>
  <si>
    <t>RL|S1|R44668548/1</t>
  </si>
  <si>
    <t>RL|S1|R26858028/1</t>
  </si>
  <si>
    <t>RL|S1|R25521777/1</t>
  </si>
  <si>
    <t>RL|S1|R44782869/2</t>
  </si>
  <si>
    <t>RL|S1|R8920506/1</t>
  </si>
  <si>
    <t>RL|S1|R30178956/1</t>
  </si>
  <si>
    <t>RL|S1|R6193689/2</t>
  </si>
  <si>
    <t>RL|S1|R36556022/1</t>
  </si>
  <si>
    <t>RL|S1|R3702375/1</t>
  </si>
  <si>
    <t>RL|S1|R33050229/1</t>
  </si>
  <si>
    <t>RL|S1|R4471009/1</t>
  </si>
  <si>
    <t>RL|S1|R373621/1</t>
  </si>
  <si>
    <t>RL|S1|R47876786/2</t>
  </si>
  <si>
    <t>RL|S1|R23067554/1</t>
  </si>
  <si>
    <t>RL|S1|R24901309/2</t>
  </si>
  <si>
    <t>RL|S1|R38023102/2</t>
  </si>
  <si>
    <t>RL|S1|R17124385/1</t>
  </si>
  <si>
    <t>RL|S1|R25239997/1</t>
  </si>
  <si>
    <t>RL|S1|R34675223/1</t>
  </si>
  <si>
    <t>RL|S1|R18111464/2</t>
  </si>
  <si>
    <t>RL|S1|R24522394/1</t>
  </si>
  <si>
    <t>RL|S1|R24850981/1</t>
  </si>
  <si>
    <t>RL|S1|R30437983/1</t>
  </si>
  <si>
    <t>RL|S1|R36976340/1</t>
  </si>
  <si>
    <t>RL|S1|R38803530/1</t>
  </si>
  <si>
    <t>RL|S1|R26876554/1</t>
  </si>
  <si>
    <t>RL|S1|R38402826/1</t>
  </si>
  <si>
    <t>RL|S1|R22440931/1</t>
  </si>
  <si>
    <t>RL|S1|R17701255/1</t>
  </si>
  <si>
    <t>RL|S1|R21533927/1</t>
  </si>
  <si>
    <t>RL|S1|R14716639/1</t>
  </si>
  <si>
    <t>RL|S1|R13163335/1</t>
  </si>
  <si>
    <t>RL|S1|R8469089/1</t>
  </si>
  <si>
    <t>RL|S1|R28182474/2</t>
  </si>
  <si>
    <t>RL|S1|R21792068/1</t>
  </si>
  <si>
    <t>RL|S1|R41527389/1</t>
  </si>
  <si>
    <t>RL|S1|R21168029/1</t>
  </si>
  <si>
    <t>RL|S1|R13285209/1</t>
  </si>
  <si>
    <t>RL|S1|R5066483/1</t>
  </si>
  <si>
    <t>RL|S1|R16262958/2</t>
  </si>
  <si>
    <t>RL|S1|R14288306/1</t>
  </si>
  <si>
    <t>RL|S1|R26252922/1</t>
  </si>
  <si>
    <t>RL|S1|R23551461/1</t>
  </si>
  <si>
    <t>RL|S1|R6693517/1</t>
  </si>
  <si>
    <t>RL|S1|R39717616/1</t>
  </si>
  <si>
    <t>RL|S1|R27428019/2</t>
  </si>
  <si>
    <t>RL|S1|R4740793/1</t>
  </si>
  <si>
    <t>RL|S1|R26877383/1</t>
  </si>
  <si>
    <t>RL|S1|R8317921/2</t>
  </si>
  <si>
    <t>RL|S1|R32143533/1</t>
  </si>
  <si>
    <t>RL|S1|R16693225/2</t>
  </si>
  <si>
    <t>RL|S1|R9205819/1</t>
  </si>
  <si>
    <t>RL|S1|R41321392/2</t>
  </si>
  <si>
    <t>RL|S1|R5703339/1</t>
  </si>
  <si>
    <t>RL|S1|R5473914/1</t>
  </si>
  <si>
    <t>RL|S1|R31040974/2</t>
  </si>
  <si>
    <t>RL|S1|R26444865/1</t>
  </si>
  <si>
    <t>RL|S1|R7300071/2</t>
  </si>
  <si>
    <t>RL|S1|R48571046/2</t>
  </si>
  <si>
    <t>RL|S1|R19535024/1</t>
  </si>
  <si>
    <t>RL|S1|R40256854/2</t>
  </si>
  <si>
    <t>RL|S1|R22382128/2</t>
  </si>
  <si>
    <t>RL|S1|R19854615/2</t>
  </si>
  <si>
    <t>RL|S1|R23521714/2</t>
  </si>
  <si>
    <t>RL|S1|R41321392/1</t>
  </si>
  <si>
    <t>RL|S1|R13946290/2</t>
  </si>
  <si>
    <t>RL|S1|R12215055/2</t>
  </si>
  <si>
    <t>RL|S1|R6515897/2</t>
  </si>
  <si>
    <t>RL|S1|R27530340/1</t>
  </si>
  <si>
    <t>RL|S1|R32368329/1</t>
  </si>
  <si>
    <t>RL|S1|R5719752/2</t>
  </si>
  <si>
    <t>RL|S1|R21556879/2</t>
  </si>
  <si>
    <t>RL|S1|R31269024/2</t>
  </si>
  <si>
    <t>RL|S1|R30760800/2</t>
  </si>
  <si>
    <t>RL|S1|R16882771/2</t>
  </si>
  <si>
    <t>RL|S1|R3733953/1</t>
  </si>
  <si>
    <t>RL|S1|R3057755/2</t>
  </si>
  <si>
    <t>RL|S1|R10854052/1</t>
  </si>
  <si>
    <t>RL|S1|R25632354/2</t>
  </si>
  <si>
    <t>RL|S1|R4055209/2</t>
  </si>
  <si>
    <t>RL|S1|R40276859/2</t>
  </si>
  <si>
    <t>RL|S1|R16649180/2</t>
  </si>
  <si>
    <t>RL|S1|R6401916/2</t>
  </si>
  <si>
    <t>RL|S1|R33572311/2</t>
  </si>
  <si>
    <t>RL|S1|R11497894/1</t>
  </si>
  <si>
    <t>RL|S1|R2758177/2</t>
  </si>
  <si>
    <t>64I150M78I</t>
  </si>
  <si>
    <t>RL|S1|R31428261/1</t>
  </si>
  <si>
    <t>RL|S1|R3310202/2</t>
  </si>
  <si>
    <t>RL|S1|R40488586/2</t>
  </si>
  <si>
    <t>RL|S1|R29376566/1</t>
  </si>
  <si>
    <t>RL|S1|R13095127/1</t>
  </si>
  <si>
    <t>RL|S1|R36091327/2</t>
  </si>
  <si>
    <t>RL|S1|R41527389/2</t>
  </si>
  <si>
    <t>RL|S1|R19223421/2</t>
  </si>
  <si>
    <t>RL|S1|R1994223/2</t>
  </si>
  <si>
    <t>RL|S1|R4471009/2</t>
  </si>
  <si>
    <t>RL|S1|R49498027/1</t>
  </si>
  <si>
    <t>RL|S1|R17754325/1</t>
  </si>
  <si>
    <t>RL|S1|R7393752/2</t>
  </si>
  <si>
    <t>RL|S1|R12090346/1</t>
  </si>
  <si>
    <t>RL|S1|R34907305/1</t>
  </si>
  <si>
    <t>RL|S1|R17778108/2</t>
  </si>
  <si>
    <t>RL|S1|R41386003/1</t>
  </si>
  <si>
    <t>RL|S1|R9891215/2</t>
  </si>
  <si>
    <t>RL|S1|R16649180/1</t>
  </si>
  <si>
    <t>RL|S1|R43119114/2</t>
  </si>
  <si>
    <t>RL|S1|R31903150/2</t>
  </si>
  <si>
    <t>RL|S1|R18928914/1</t>
  </si>
  <si>
    <t>RL|S1|R42850932/2</t>
  </si>
  <si>
    <t>RL|S1|R32944865/1</t>
  </si>
  <si>
    <t>RL|S1|R2387201/2</t>
  </si>
  <si>
    <t>RL|S1|R1102775/1</t>
  </si>
  <si>
    <t>RL|S1|R9393496/2</t>
  </si>
  <si>
    <t>RL|S1|R40276859/1</t>
  </si>
  <si>
    <t>RL|S1|R37237978/1</t>
  </si>
  <si>
    <t>RL|S1|R46663815/2</t>
  </si>
  <si>
    <t>RL|S1|R7316618/1</t>
  </si>
  <si>
    <t>RL|S1|R18858575/1</t>
  </si>
  <si>
    <t>RL|S1|R22440931/2</t>
  </si>
  <si>
    <t>RL|S1|R33143645/2</t>
  </si>
  <si>
    <t>RL|S1|R46174776/2</t>
  </si>
  <si>
    <t>RL|S1|R22898010/1</t>
  </si>
  <si>
    <t>RL|S1|R36429289/2</t>
  </si>
  <si>
    <t>RL|S1|R24384592/1</t>
  </si>
  <si>
    <t>RL|S1|R7681970/2</t>
  </si>
  <si>
    <t>RL|S1|R46023294/1</t>
  </si>
  <si>
    <t>RL|S1|R24567592/1</t>
  </si>
  <si>
    <t>RL|S1|R28829104/1</t>
  </si>
  <si>
    <t>RL|S1|R8890673/1</t>
  </si>
  <si>
    <t>RL|S1|R49413347/2</t>
  </si>
  <si>
    <t>RL|S1|R15874036/2</t>
  </si>
  <si>
    <t>RL|S1|R34384181/2</t>
  </si>
  <si>
    <t>RL|S1|R5431811/2</t>
  </si>
  <si>
    <t>RL|S1|R3310202/1</t>
  </si>
  <si>
    <t>RL|S1|R1952769/1</t>
  </si>
  <si>
    <t>RL|S1|R26725477/1</t>
  </si>
  <si>
    <t>RL|S1|R32190069/2</t>
  </si>
  <si>
    <t>RL|S1|R36265260/2</t>
  </si>
  <si>
    <t>RL|S1|R36093624/2</t>
  </si>
  <si>
    <t>RL|S1|R49326793/2</t>
  </si>
  <si>
    <t>RL|S1|R22971171/1</t>
  </si>
  <si>
    <t>RL|S1|R36091327/1</t>
  </si>
  <si>
    <t>RL|S1|R32368329/2</t>
  </si>
  <si>
    <t>RL|S1|R49353862/2</t>
  </si>
  <si>
    <t>RL|S1|R9393496/1</t>
  </si>
  <si>
    <t>RL|S1|R13492258/1</t>
  </si>
  <si>
    <t>RL|S1|R16390410/1</t>
  </si>
  <si>
    <t>RL|S1|R36664678/1</t>
  </si>
  <si>
    <t>RL|S1|R28176959/1</t>
  </si>
  <si>
    <t>RL|S1|R8016376/1</t>
  </si>
  <si>
    <t>RL|S1|R19107847/1</t>
  </si>
  <si>
    <t>RL|S1|R33999428/1</t>
  </si>
  <si>
    <t>RL|S1|R10347150/1</t>
  </si>
  <si>
    <t>RL|S1|R43354862/1</t>
  </si>
  <si>
    <t>RL|S1|R42587906/1</t>
  </si>
  <si>
    <t>RL|S1|R20109465/1</t>
  </si>
  <si>
    <t>RL|S1|R7681970/1</t>
  </si>
  <si>
    <t>RL|S1|R16467745/2</t>
  </si>
  <si>
    <t>RL|S1|R36467183/2</t>
  </si>
  <si>
    <t>RL|S1|R35831590/2</t>
  </si>
  <si>
    <t>RL|S1|R14953420/2</t>
  </si>
  <si>
    <t>RL|S1|R9261358/2</t>
  </si>
  <si>
    <t>RL|S1|R3580632/1</t>
  </si>
  <si>
    <t>RL|S1|R24592740/1</t>
  </si>
  <si>
    <t>RL|S1|R34823264/2</t>
  </si>
  <si>
    <t>RL|S1|R34413118/1</t>
  </si>
  <si>
    <t>RL|S1|R3108270/1</t>
  </si>
  <si>
    <t>RL|S1|R23493468/1</t>
  </si>
  <si>
    <t>RL|S1|R17701255/2</t>
  </si>
  <si>
    <t>RL|S1|R28182474/1</t>
  </si>
  <si>
    <t>RL|S1|R35450955/1</t>
  </si>
  <si>
    <t>RL|S1|R14716639/2</t>
  </si>
  <si>
    <t>RL|S1|R31680569/1</t>
  </si>
  <si>
    <t>RL|S1|R1952769/2</t>
  </si>
  <si>
    <t>RL|S1|R24760986/2</t>
  </si>
  <si>
    <t>RL|S1|R49124733/1</t>
  </si>
  <si>
    <t>RL|S1|R36671141/2</t>
  </si>
  <si>
    <t>RL|S1|R3929247/2</t>
  </si>
  <si>
    <t>RL|S1|R49475761/2</t>
  </si>
  <si>
    <t>RL|S1|R21661548/1</t>
  </si>
  <si>
    <t>RL|S1|R27149138/2</t>
  </si>
  <si>
    <t>RL|S1|R44275759/1</t>
  </si>
  <si>
    <t>RL|S1|R13163335/2</t>
  </si>
  <si>
    <t>RL|S1|R23407539/1</t>
  </si>
  <si>
    <t>RL|S1|R20191375/2</t>
  </si>
  <si>
    <t>RL|S1|R22988785/2</t>
  </si>
  <si>
    <t>RL|S1|R16206004/2</t>
  </si>
  <si>
    <t>RL|S1|R38347730/1</t>
  </si>
  <si>
    <t>RL|S1|R1418460/1</t>
  </si>
  <si>
    <t>RL|S1|R6515897/1</t>
  </si>
  <si>
    <t>RL|S1|R39226023/2</t>
  </si>
  <si>
    <t>RL|S1|R23382206/2</t>
  </si>
  <si>
    <t>RL|S1|R5742292/1</t>
  </si>
  <si>
    <t>RL|S1|R14839622/2</t>
  </si>
  <si>
    <t>RL|S1|R17876957/1</t>
  </si>
  <si>
    <t>RL|S1|R13095127/2</t>
  </si>
  <si>
    <t>RL|S1|R4801575/1</t>
  </si>
  <si>
    <t>RL|S1|R33144937/1</t>
  </si>
  <si>
    <t>RL|S1|R2052479/2</t>
  </si>
  <si>
    <t>RL|S1|R45647907/1</t>
  </si>
  <si>
    <t>RL|S1|R24567592/2</t>
  </si>
  <si>
    <t>RL|S1|R23126350/1</t>
  </si>
  <si>
    <t>RL|S1|R22556537/1</t>
  </si>
  <si>
    <t>RL|S1|R32024936/1</t>
  </si>
  <si>
    <t>RL|S1|R39534675/2</t>
  </si>
  <si>
    <t>RL|S1|R24477549/1</t>
  </si>
  <si>
    <t>RL|S1|R3193083/2</t>
  </si>
  <si>
    <t>RL|S1|R40786687/2</t>
  </si>
  <si>
    <t>RL|S1|R21691148/2</t>
  </si>
  <si>
    <t>RL|S1|R33143645/1</t>
  </si>
  <si>
    <t>RL|S1|R36265260/1</t>
  </si>
  <si>
    <t>RL|S1|R43669368/1</t>
  </si>
  <si>
    <t>RL|S1|R23207934/1</t>
  </si>
  <si>
    <t>RL|S1|R34823264/1</t>
  </si>
  <si>
    <t>RL|S1|R26743186/1</t>
  </si>
  <si>
    <t>RL|S1|R31829899/1</t>
  </si>
  <si>
    <t>RL|S1|R17527808/2</t>
  </si>
  <si>
    <t>RL|S1|R49475761/1</t>
  </si>
  <si>
    <t>RL|S1|R6312272/2</t>
  </si>
  <si>
    <t>RL|S1|R45836844/2</t>
  </si>
  <si>
    <t>RL|S1|R689454/1</t>
  </si>
  <si>
    <t>RL|S1|R7393752/1</t>
  </si>
  <si>
    <t>RL|S1|R35739569/1</t>
  </si>
  <si>
    <t>RL|S1|R16565207/2</t>
  </si>
  <si>
    <t>RL|S1|R3929247/1</t>
  </si>
  <si>
    <t>RL|S1|R405464/1</t>
  </si>
  <si>
    <t>RL|S1|R30084910/1</t>
  </si>
  <si>
    <t>RL|S1|R3193083/1</t>
  </si>
  <si>
    <t>RL|S1|R23736876/1</t>
  </si>
  <si>
    <t>RL|S1|R42080257/1</t>
  </si>
  <si>
    <t>RL|S1|R11991057/1</t>
  </si>
  <si>
    <t>RL|S1|R46528607/1</t>
  </si>
  <si>
    <t>RL|S1|R15934603/2</t>
  </si>
  <si>
    <t>RL|S1|R18271212/1</t>
  </si>
  <si>
    <t>RL|S1|R22953946/1</t>
  </si>
  <si>
    <t>RL|S1|R49014542/1</t>
  </si>
  <si>
    <t>RL|S1|R16693225/1</t>
  </si>
  <si>
    <t>RL|S1|R23207934/2</t>
  </si>
  <si>
    <t>RL|S1|R3057755/1</t>
  </si>
  <si>
    <t>RL|S1|R42760751/1</t>
  </si>
  <si>
    <t>RL|S1|R45853453/2</t>
  </si>
  <si>
    <t>RL|S1|R23272534/1</t>
  </si>
  <si>
    <t>RL|S1|R25442712/1</t>
  </si>
  <si>
    <t>RL|S1|R6401916/1</t>
  </si>
  <si>
    <t>RL|S1|R26796280/1</t>
  </si>
  <si>
    <t>RL|S1|R36784100/1</t>
  </si>
  <si>
    <t>RL|S1|R48580797/1</t>
  </si>
  <si>
    <t>RL|S1|R10646497/2</t>
  </si>
  <si>
    <t>RL|S1|R1406277/1</t>
  </si>
  <si>
    <t>RL|S1|R31321221/1</t>
  </si>
  <si>
    <t>RL|S1|R21125555/1</t>
  </si>
  <si>
    <t>RL|S1|R46432038/2</t>
  </si>
  <si>
    <t>RL|S1|R42621194/1</t>
  </si>
  <si>
    <t>RL|S1|R45373898/1</t>
  </si>
  <si>
    <t>RL|S1|R35584431/1</t>
  </si>
  <si>
    <t>RL|S1|R40368404/1</t>
  </si>
  <si>
    <t>RL|S1|R4712145/1</t>
  </si>
  <si>
    <t>RL|S1|R25889493/2</t>
  </si>
  <si>
    <t>RL|S1|R37522296/1</t>
  </si>
  <si>
    <t>RL|S1|R24383037/1</t>
  </si>
  <si>
    <t>RL|S1|R43839251/1</t>
  </si>
  <si>
    <t>RL|S1|R37831625/1</t>
  </si>
  <si>
    <t>RL|S1|R27605827/1</t>
  </si>
  <si>
    <t>RL|S1|R7180562/1</t>
  </si>
  <si>
    <t>RL|S1|R31400269/1</t>
  </si>
  <si>
    <t>RL|S1|R10646497/1</t>
  </si>
  <si>
    <t>RL|S1|R16565207/1</t>
  </si>
  <si>
    <t>RL|S1|R40461300/1</t>
  </si>
  <si>
    <t>RL|S1|R46318283/1</t>
  </si>
  <si>
    <t>RL|S1|R30563259/1</t>
  </si>
  <si>
    <t>RL|S1|R40070542/1</t>
  </si>
  <si>
    <t>RL|S1|R21156720/2</t>
  </si>
  <si>
    <t>RL|S1|R16033645/2</t>
  </si>
  <si>
    <t>RL|S1|R17754325/2</t>
  </si>
  <si>
    <t>RL|S1|R23382206/1</t>
  </si>
  <si>
    <t>RL|S1|R13540736/1</t>
  </si>
  <si>
    <t>RL|S1|R28949352/1</t>
  </si>
  <si>
    <t>RL|S1|R46174776/1</t>
  </si>
  <si>
    <t>RL|S1|R14822332/1</t>
  </si>
  <si>
    <t>RL|S1|R42080257/2</t>
  </si>
  <si>
    <t>RL|S1|R27570195/1</t>
  </si>
  <si>
    <t>RL|S1|R13333739/2</t>
  </si>
  <si>
    <t>RL|S1|R12648939/1</t>
  </si>
  <si>
    <t>RL|S1|R5431811/1</t>
  </si>
  <si>
    <t>RL|S1|R25363106/1</t>
  </si>
  <si>
    <t>RL|S1|R37628686/1</t>
  </si>
  <si>
    <t>RL|S1|R7314701/1</t>
  </si>
  <si>
    <t>RL|S1|R32459830/2</t>
  </si>
  <si>
    <t>RL|S1|R4055209/1</t>
  </si>
  <si>
    <t>RL|S1|R19221884/1</t>
  </si>
  <si>
    <t>RL|S1|R30567992/1</t>
  </si>
  <si>
    <t>RL|S1|R18156139/1</t>
  </si>
  <si>
    <t>RL|S1|R33290704/1</t>
  </si>
  <si>
    <t>RL|S1|R21281913/2</t>
  </si>
  <si>
    <t>RL|S1|R11137455/1</t>
  </si>
  <si>
    <t>RL|S1|R20973484/2</t>
  </si>
  <si>
    <t>RL|S1|R13928475/2</t>
  </si>
  <si>
    <t>RL|S1|R8605039/2</t>
  </si>
  <si>
    <t>RL|S1|R43931391/1</t>
  </si>
  <si>
    <t>RL|S1|R209485/2</t>
  </si>
  <si>
    <t>RL|S1|R2729021/2</t>
  </si>
  <si>
    <t>RL|S1|R33516277/2</t>
  </si>
  <si>
    <t>RL|S1|R46523923/1</t>
  </si>
  <si>
    <t>RL|S1|R18111464/1</t>
  </si>
  <si>
    <t>RL|S1|R14088548/1</t>
  </si>
  <si>
    <t>RL|S1|R49353862/1</t>
  </si>
  <si>
    <t>RL|S1|R3044303/1</t>
  </si>
  <si>
    <t>RL|S1|R22382128/1</t>
  </si>
  <si>
    <t>RL|S1|R22746803/2</t>
  </si>
  <si>
    <t>RL|S1|R48580797/2</t>
  </si>
  <si>
    <t>RL|S1|R18227059/1</t>
  </si>
  <si>
    <t>RL|S1|R16390410/2</t>
  </si>
  <si>
    <t>RL|S1|R35570325/1</t>
  </si>
  <si>
    <t>RL|S1|R14350981/2</t>
  </si>
  <si>
    <t>RL|S1|R9964719/1</t>
  </si>
  <si>
    <t>RL|S1|R49841238/1</t>
  </si>
  <si>
    <t>RL|S1|R5452980/1</t>
  </si>
  <si>
    <t>RL|S1|R12612525/1</t>
  </si>
  <si>
    <t>RL|S1|R41098096/2</t>
  </si>
  <si>
    <t>RL|S1|R6595850/1</t>
  </si>
  <si>
    <t>RL|S1|R49270273/2</t>
  </si>
  <si>
    <t>RL|S1|R48780000/1</t>
  </si>
  <si>
    <t>RL|S1|R49840208/1</t>
  </si>
  <si>
    <t>RL|S1|R7473942/1</t>
  </si>
  <si>
    <t>RL|S1|R28020595/1</t>
  </si>
  <si>
    <t>RL|S1|R38430088/1</t>
  </si>
  <si>
    <t>RL|S1|R13333739/1</t>
  </si>
  <si>
    <t>RL|S1|R22064009/1</t>
  </si>
  <si>
    <t>RL|S1|R21166612/1</t>
  </si>
  <si>
    <t>RL|S1|R41160631/1</t>
  </si>
  <si>
    <t>RL|S1|R12946089/1</t>
  </si>
  <si>
    <t>RL|S1|R15721825/1</t>
  </si>
  <si>
    <t>RL|S1|R32512327/1</t>
  </si>
  <si>
    <t>RL|S1|R8643358/2</t>
  </si>
  <si>
    <t>RL|S1|R22988785/1</t>
  </si>
  <si>
    <t>RL|S1|R24760986/1</t>
  </si>
  <si>
    <t>RL|S1|R2282007/1</t>
  </si>
  <si>
    <t>RL|S1|R40740730/2</t>
  </si>
  <si>
    <t>RL|S1|R36226690/1</t>
  </si>
  <si>
    <t>RL|S1|R26284021/1</t>
  </si>
  <si>
    <t>RL|S1|R38347730/2</t>
  </si>
  <si>
    <t>RL|S1|R35803694/1</t>
  </si>
  <si>
    <t>RL|S1|R34594149/1</t>
  </si>
  <si>
    <t>RL|S1|R36671141/1</t>
  </si>
  <si>
    <t>RL|S1|R5196566/1</t>
  </si>
  <si>
    <t>RL|S1|R40488586/1</t>
  </si>
  <si>
    <t>RL|S1|R19658453/2</t>
  </si>
  <si>
    <t>RL|S1|R34356673/2</t>
  </si>
  <si>
    <t>RL|S1|R5498700/1</t>
  </si>
  <si>
    <t>RL|S1|R4981637/1</t>
  </si>
  <si>
    <t>163I129M21D</t>
  </si>
  <si>
    <t>RL|S1|R36310547/1</t>
  </si>
  <si>
    <t>RL|S1|R33960977/1</t>
  </si>
  <si>
    <t>RL|S1|R828122/1</t>
  </si>
  <si>
    <t>RL|S1|R41797497/1</t>
  </si>
  <si>
    <t>RL|S1|R29281984/1</t>
  </si>
  <si>
    <t>RL|S1|R16206004/1</t>
  </si>
  <si>
    <t>RL|S1|R40435313/1</t>
  </si>
  <si>
    <t>RL|S1|R18220001/1</t>
  </si>
  <si>
    <t>RL|S1|R48353565/1</t>
  </si>
  <si>
    <t>RL|S1|R94311/1</t>
  </si>
  <si>
    <t>RL|S1|R42850932/1</t>
  </si>
  <si>
    <t>RL|S1|R18260884/1</t>
  </si>
  <si>
    <t>RL|S1|R28780071/1</t>
  </si>
  <si>
    <t>RL|S1|R29439842/1</t>
  </si>
  <si>
    <t>RL|S1|R10954327/2</t>
  </si>
  <si>
    <t>RL|S1|R770130/1</t>
  </si>
  <si>
    <t>RL|S1|R18316262/2</t>
  </si>
  <si>
    <t>RL|S1|R10116149/1</t>
  </si>
  <si>
    <t>RL|S1|R44580919/1</t>
  </si>
  <si>
    <t>RL|S1|R12090346/2</t>
  </si>
  <si>
    <t>RL|S1|R9891215/1</t>
  </si>
  <si>
    <t>RL|S1|R7300071/1</t>
  </si>
  <si>
    <t>RL|S1|R17527808/1</t>
  </si>
  <si>
    <t>RL|S1|R27945066/1</t>
  </si>
  <si>
    <t>RL|S1|R39226023/1</t>
  </si>
  <si>
    <t>RL|S1|R42854338/1</t>
  </si>
  <si>
    <t>RL|S1|R24217295/1</t>
  </si>
  <si>
    <t>RL|S1|R46528607/2</t>
  </si>
  <si>
    <t>RL|S1|R19962169/1</t>
  </si>
  <si>
    <t>RL|S1|R38118177/1</t>
  </si>
  <si>
    <t>RL|S1|R401889/1</t>
  </si>
  <si>
    <t>RL|S1|R36429289/1</t>
  </si>
  <si>
    <t>RL|S1|R18316262/1</t>
  </si>
  <si>
    <t>RL|S1|R25632354/1</t>
  </si>
  <si>
    <t>RL|S1|R34399690/1</t>
  </si>
  <si>
    <t>RL|S1|R27605827/2</t>
  </si>
  <si>
    <t>RL|S1|R24850981/2</t>
  </si>
  <si>
    <t>RL|S1|R15520341/1</t>
  </si>
  <si>
    <t>RL|S1|R12706498/1</t>
  </si>
  <si>
    <t>RL|S1|R35739569/2</t>
  </si>
  <si>
    <t>RL|S1|R39049776/2</t>
  </si>
  <si>
    <t>RL|S1|R47584552/1</t>
  </si>
  <si>
    <t>RL|S1|R48646003/1</t>
  </si>
  <si>
    <t>RL|S1|R12484732/1</t>
  </si>
  <si>
    <t>RL|S1|R22837989/1</t>
  </si>
  <si>
    <t>RL|S1|R19282794/1</t>
  </si>
  <si>
    <t>RL|S1|R38803530/2</t>
  </si>
  <si>
    <t>RL|S1|R42423746/1</t>
  </si>
  <si>
    <t>RL|S1|R43335037/1</t>
  </si>
  <si>
    <t>RL|S1|R39207293/2</t>
  </si>
  <si>
    <t>RL|S1|R21903957/2</t>
  </si>
  <si>
    <t>RL|S1|R27190098/1</t>
  </si>
  <si>
    <t>RL|S1|R3235930/1</t>
  </si>
  <si>
    <t>RL|S1|R48886478/2</t>
  </si>
  <si>
    <t>RL|S1|R32839349/1</t>
  </si>
  <si>
    <t>RL|S1|R19154991/1</t>
  </si>
  <si>
    <t>RL|S1|R30005960/1</t>
  </si>
  <si>
    <t>RL|S1|R48616463/1</t>
  </si>
  <si>
    <t>RL|S1|R16640065/2</t>
  </si>
  <si>
    <t>RL|S1|R10769477/2</t>
  </si>
  <si>
    <t>RL|S1|R27286614/2</t>
  </si>
  <si>
    <t>RL|S1|R18439289/2</t>
  </si>
  <si>
    <t>RL|S1|R4903942/1</t>
  </si>
  <si>
    <t>RL|S1|R49423911/1</t>
  </si>
  <si>
    <t>RL|S1|R47934912/1</t>
  </si>
  <si>
    <t>RL|S1|R11726997/2</t>
  </si>
  <si>
    <t>RL|S1|R5802760/2</t>
  </si>
  <si>
    <t>RL|S1|R30332979/2</t>
  </si>
  <si>
    <t>RL|S1|R40546928/1</t>
  </si>
  <si>
    <t>RL|S1|R29233419/2</t>
  </si>
  <si>
    <t>RL|S1|R10605279/1</t>
  </si>
  <si>
    <t>RL|S1|R3702010/1</t>
  </si>
  <si>
    <t>RL|S1|R2207522/2</t>
  </si>
  <si>
    <t>RL|S1|R14561934/2</t>
  </si>
  <si>
    <t>RL|S1|R29750999/1</t>
  </si>
  <si>
    <t>RL|S1|R5802760/1</t>
  </si>
  <si>
    <t>RL|S1|R14925390/2</t>
  </si>
  <si>
    <t>RL|S1|R19971178/1</t>
  </si>
  <si>
    <t>RL|S1|R7594550/1</t>
  </si>
  <si>
    <t>RL|S1|R44271353/2</t>
  </si>
  <si>
    <t>RL|S1|R46504763/1</t>
  </si>
  <si>
    <t>RL|S1|R11726997/1</t>
  </si>
  <si>
    <t>RL|S1|R736273/1</t>
  </si>
  <si>
    <t>RL|S1|R39133982/1</t>
  </si>
  <si>
    <t>RL|S1|R16493387/2</t>
  </si>
  <si>
    <t>RL|S1|R25661368/2</t>
  </si>
  <si>
    <t>RL|S1|R14925390/1</t>
  </si>
  <si>
    <t>RL|S1|R496875/2</t>
  </si>
  <si>
    <t>RL|S1|R10697937/1</t>
  </si>
  <si>
    <t>RL|S1|R24728353/1</t>
  </si>
  <si>
    <t>RL|S1|R18316961/2</t>
  </si>
  <si>
    <t>RL|S1|R23673566/1</t>
  </si>
  <si>
    <t>RL|S1|R11686804/2</t>
  </si>
  <si>
    <t>RL|S1|R1051246/1</t>
  </si>
  <si>
    <t>RL|S1|R29540431/1</t>
  </si>
  <si>
    <t>RL|S1|R9369353/1</t>
  </si>
  <si>
    <t>RL|S1|R22421507/1</t>
  </si>
  <si>
    <t>RL|S1|R19594452/1</t>
  </si>
  <si>
    <t>RL|S1|R16493387/1</t>
  </si>
  <si>
    <t>RL|S1|R26767783/2</t>
  </si>
  <si>
    <t>RL|S1|R4545730/1</t>
  </si>
  <si>
    <t>RL|S1|R7597373/1</t>
  </si>
  <si>
    <t>RL|S1|R44615351/1</t>
  </si>
  <si>
    <t>RL|S1|R44738058/1</t>
  </si>
  <si>
    <t>RL|S1|R6046616/2</t>
  </si>
  <si>
    <t>RL|S1|R32059652/2</t>
  </si>
  <si>
    <t>RL|S1|R17671556/1</t>
  </si>
  <si>
    <t>RL|S1|R27286614/1</t>
  </si>
  <si>
    <t>RL|S1|R39012828/2</t>
  </si>
  <si>
    <t>RL|S1|R7597373/2</t>
  </si>
  <si>
    <t>RL|S1|R23687621/1</t>
  </si>
  <si>
    <t>RL|S1|R25839721/1</t>
  </si>
  <si>
    <t>RL|S1|R25709583/1</t>
  </si>
  <si>
    <t>RL|S1|R2680393/1</t>
  </si>
  <si>
    <t>RL|S1|R4397422/1</t>
  </si>
  <si>
    <t>RL|S1|R21544339/2</t>
  </si>
  <si>
    <t>RL|S1|R6314380/2</t>
  </si>
  <si>
    <t>RL|S1|R48853281/2</t>
  </si>
  <si>
    <t>RL|S1|R42282268/1</t>
  </si>
  <si>
    <t>RL|S1|R44957471/1</t>
  </si>
  <si>
    <t>RL|S1|R7982713/1</t>
  </si>
  <si>
    <t>RL|S1|R39889782/2</t>
  </si>
  <si>
    <t>RL|S1|R49710402/1</t>
  </si>
  <si>
    <t>RL|S1|R48539580/2</t>
  </si>
  <si>
    <t>RL|S1|R12598418/1</t>
  </si>
  <si>
    <t>RL|S1|R35007581/1</t>
  </si>
  <si>
    <t>RL|S1|R6678438/1</t>
  </si>
  <si>
    <t>RL|S1|R11046682/1</t>
  </si>
  <si>
    <t>RL|S1|R25452135/1</t>
  </si>
  <si>
    <t>RL|S1|R13728410/1</t>
  </si>
  <si>
    <t>RL|S1|R10686957/1</t>
  </si>
  <si>
    <t>RL|S1|R31460427/1</t>
  </si>
  <si>
    <t>RL|S1|R14378756/1</t>
  </si>
  <si>
    <t>RL|S1|R37116800/2</t>
  </si>
  <si>
    <t>RL|S1|R12232500/1</t>
  </si>
  <si>
    <t>RL|S1|R25052316/1</t>
  </si>
  <si>
    <t>RL|S1|R37452105/1</t>
  </si>
  <si>
    <t>RL|S1|R16152040/1</t>
  </si>
  <si>
    <t>RL|S1|R34582348/1</t>
  </si>
  <si>
    <t>RL|S1|R28686154/1</t>
  </si>
  <si>
    <t>RL|S1|R7863992/1</t>
  </si>
  <si>
    <t>RL|S1|R35018003/2</t>
  </si>
  <si>
    <t>RL|S1|R7926628/1</t>
  </si>
  <si>
    <t>RL|S1|R22978286/2</t>
  </si>
  <si>
    <t>RL|S1|R48286013/2</t>
  </si>
  <si>
    <t>RL|S1|R33989502/1</t>
  </si>
  <si>
    <t>RL|S1|R2894153/2</t>
  </si>
  <si>
    <t>RL|S1|R37338475/2</t>
  </si>
  <si>
    <t>RL|S1|R30809304/1</t>
  </si>
  <si>
    <t>RL|S1|R27234727/2</t>
  </si>
  <si>
    <t>RL|S1|R33509136/1</t>
  </si>
  <si>
    <t>RL|S1|R11327973/1</t>
  </si>
  <si>
    <t>RL|S1|R10613013/1</t>
  </si>
  <si>
    <t>RL|S1|R45348031/2</t>
  </si>
  <si>
    <t>RL|S1|R39537942/1</t>
  </si>
  <si>
    <t>RL|S1|R37083158/2</t>
  </si>
  <si>
    <t>RL|S1|R19724310/1</t>
  </si>
  <si>
    <t>RL|S1|R37356198/1</t>
  </si>
  <si>
    <t>RL|S1|R9397714/2</t>
  </si>
  <si>
    <t>RL|S1|R24663181/1</t>
  </si>
  <si>
    <t>RL|S1|R13853870/2</t>
  </si>
  <si>
    <t>RL|S1|R1379740/2</t>
  </si>
  <si>
    <t>RL|S1|R23697941/1</t>
  </si>
  <si>
    <t>RL|S1|R6564034/2</t>
  </si>
  <si>
    <t>RL|S1|R11150563/2</t>
  </si>
  <si>
    <t>RL|S1|R47259959/2</t>
  </si>
  <si>
    <t>RL|S1|R19404923/2</t>
  </si>
  <si>
    <t>RL|S1|R38954972/1</t>
  </si>
  <si>
    <t>RL|S1|R24492526/1</t>
  </si>
  <si>
    <t>RL|S1|R6167909/2</t>
  </si>
  <si>
    <t>RL|S1|R17231457/1</t>
  </si>
  <si>
    <t>RL|S1|R49227918/2</t>
  </si>
  <si>
    <t>RL|S1|R23805491/1</t>
  </si>
  <si>
    <t>RL|S1|R2670616/2</t>
  </si>
  <si>
    <t>RL|S1|R14229085/1</t>
  </si>
  <si>
    <t>RL|S1|R12755758/1</t>
  </si>
  <si>
    <t>RL|S1|R47342766/1</t>
  </si>
  <si>
    <t>RL|S1|R43584037/2</t>
  </si>
  <si>
    <t>RL|S1|R32608943/2</t>
  </si>
  <si>
    <t>RL|S1|R49034566/1</t>
  </si>
  <si>
    <t>RL|S1|R2800360/2</t>
  </si>
  <si>
    <t>RL|S1|R37338475/1</t>
  </si>
  <si>
    <t>RL|S1|R27840581/1</t>
  </si>
  <si>
    <t>RL|S1|R6815780/2</t>
  </si>
  <si>
    <t>RL|S1|R49656449/1</t>
  </si>
  <si>
    <t>RL|S1|R19336559/1</t>
  </si>
  <si>
    <t>RL|S1|R23249054/1</t>
  </si>
  <si>
    <t>RL|S1|R21618375/2</t>
  </si>
  <si>
    <t>RL|S1|R24787455/1</t>
  </si>
  <si>
    <t>RL|S1|R6773848/2</t>
  </si>
  <si>
    <t>RL|S1|R9586196/2</t>
  </si>
  <si>
    <t>RL|S1|R2437831/2</t>
  </si>
  <si>
    <t>RL|S1|R19569773/2</t>
  </si>
  <si>
    <t>RL|S1|R3413648/1</t>
  </si>
  <si>
    <t>RL|S1|R37180186/2</t>
  </si>
  <si>
    <t>RL|S1|R1651726/2</t>
  </si>
  <si>
    <t>RL|S1|R2981107/1</t>
  </si>
  <si>
    <t>RL|S1|R49542271/2</t>
  </si>
  <si>
    <t>RL|S1|R40717841/1</t>
  </si>
  <si>
    <t>RL|S1|R15163938/2</t>
  </si>
  <si>
    <t>RL|S1|R31716398/1</t>
  </si>
  <si>
    <t>RL|S1|R10025815/2</t>
  </si>
  <si>
    <t>RL|S1|R23157185/1</t>
  </si>
  <si>
    <t>RL|S1|R40093316/2</t>
  </si>
  <si>
    <t>RL|S1|R38901651/2</t>
  </si>
  <si>
    <t>RL|S1|R2437831/1</t>
  </si>
  <si>
    <t>RL|S1|R33727858/1</t>
  </si>
  <si>
    <t>RL|S1|R38988821/1</t>
  </si>
  <si>
    <t>RL|S1|R33471010/2</t>
  </si>
  <si>
    <t>RL|S1|R8111769/1</t>
  </si>
  <si>
    <t>RL|S1|R42270113/2</t>
  </si>
  <si>
    <t>RL|S1|R28790678/2</t>
  </si>
  <si>
    <t>RL|S1|R21011860/1</t>
  </si>
  <si>
    <t>RL|S1|R5999682/1</t>
  </si>
  <si>
    <t>RL|S1|R1635220/1</t>
  </si>
  <si>
    <t>RL|S1|R28901989/2</t>
  </si>
  <si>
    <t>RL|S1|R2767470/2</t>
  </si>
  <si>
    <t>RL|S1|R39270678/1</t>
  </si>
  <si>
    <t>RL|S1|R6842767/1</t>
  </si>
  <si>
    <t>RL|S1|R47675045/2</t>
  </si>
  <si>
    <t>RL|S1|R17204332/1</t>
  </si>
  <si>
    <t>RL|S1|R25986674/1</t>
  </si>
  <si>
    <t>RL|S1|R29322716/2</t>
  </si>
  <si>
    <t>RL|S1|R41142639/1</t>
  </si>
  <si>
    <t>RL|S1|R40773367/2</t>
  </si>
  <si>
    <t>RL|S1|R17240073/1</t>
  </si>
  <si>
    <t>RL|S1|R6197550/2</t>
  </si>
  <si>
    <t>RL|S1|R9586196/1</t>
  </si>
  <si>
    <t>RL|S1|R49441509/1</t>
  </si>
  <si>
    <t>RL|S1|R13133487/2</t>
  </si>
  <si>
    <t>RL|S1|R1923694/1</t>
  </si>
  <si>
    <t>RL|S1|R22490749/1</t>
  </si>
  <si>
    <t>RL|S1|R28660291/2</t>
  </si>
  <si>
    <t>RL|S1|R34108395/1</t>
  </si>
  <si>
    <t>RL|S1|R41792259/2</t>
  </si>
  <si>
    <t>RL|S1|R45374485/1</t>
  </si>
  <si>
    <t>RL|S1|R5286150/1</t>
  </si>
  <si>
    <t>RL|S1|R5926633/1</t>
  </si>
  <si>
    <t>RL|S1|R18906033/1</t>
  </si>
  <si>
    <t>RL|S1|R38967456/1</t>
  </si>
  <si>
    <t>RL|S1|R13117706/1</t>
  </si>
  <si>
    <t>RL|S1|R10001406/1</t>
  </si>
  <si>
    <t>RL|S1|R32737616/1</t>
  </si>
  <si>
    <t>RL|S1|R40009627/1</t>
  </si>
  <si>
    <t>RL|S1|R29978805/1</t>
  </si>
  <si>
    <t>RL|S1|R11377171/2</t>
  </si>
  <si>
    <t>RL|S1|R34656150/1</t>
  </si>
  <si>
    <t>RL|S1|R38428777/1</t>
  </si>
  <si>
    <t>RL|S1|R47171464/1</t>
  </si>
  <si>
    <t>RL|S1|R45697498/1</t>
  </si>
  <si>
    <t>RL|S1|R1850009/1</t>
  </si>
  <si>
    <t>RL|S1|R34076436/1</t>
  </si>
  <si>
    <t>RL|S1|R20307540/1</t>
  </si>
  <si>
    <t>RL|S1|R34540755/1</t>
  </si>
  <si>
    <t>RL|S1|R45797502/1</t>
  </si>
  <si>
    <t>RL|S1|R28662180/1</t>
  </si>
  <si>
    <t>RL|S1|R10867250/1</t>
  </si>
  <si>
    <t>RL|S1|R24072282/1</t>
  </si>
  <si>
    <t>RL|S1|R17661166/1</t>
  </si>
  <si>
    <t>RL|S1|R10651888/1</t>
  </si>
  <si>
    <t>RL|S1|R13941725/1</t>
  </si>
  <si>
    <t>RL|S1|R21250444/1</t>
  </si>
  <si>
    <t>RL|S1|R10809547/1</t>
  </si>
  <si>
    <t>RL|S1|R5086342/2</t>
  </si>
  <si>
    <t>RL|S1|R21654690/1</t>
  </si>
  <si>
    <t>RL|S1|R48220498/1</t>
  </si>
  <si>
    <t>RL|S1|R31020782/1</t>
  </si>
  <si>
    <t>RL|S1|R44140450/1</t>
  </si>
  <si>
    <t>RL|S1|R30653368/2</t>
  </si>
  <si>
    <t>RL|S1|R49409776/1</t>
  </si>
  <si>
    <t>RL|S1|R48039431/1</t>
  </si>
  <si>
    <t>RL|S1|R2715324/1</t>
  </si>
  <si>
    <t>RL|S1|R4234863/1</t>
  </si>
  <si>
    <t>RL|S1|R32853449/1</t>
  </si>
  <si>
    <t>RL|S1|R16019612/1</t>
  </si>
  <si>
    <t>RL|S1|R18778403/2</t>
  </si>
  <si>
    <t>RL|S1|R48125661/2</t>
  </si>
  <si>
    <t>RL|S1|R748854/1</t>
  </si>
  <si>
    <t>RL|S1|R44142888/1</t>
  </si>
  <si>
    <t>RL|S1|R37876588/2</t>
  </si>
  <si>
    <t>RL|S1|R7055888/1</t>
  </si>
  <si>
    <t>RL|S1|R21030682/1</t>
  </si>
  <si>
    <t>RL|S1|R1602394/1</t>
  </si>
  <si>
    <t>RL|S1|R36308938/1</t>
  </si>
  <si>
    <t>RL|S1|R22262645/1</t>
  </si>
  <si>
    <t>RL|S1|R35926725/1</t>
  </si>
  <si>
    <t>RL|S1|R6662814/1</t>
  </si>
  <si>
    <t>RL|S1|R46760059/1</t>
  </si>
  <si>
    <t>RL|S1|R9117382/2</t>
  </si>
  <si>
    <t>RL|S1|R49455008/1</t>
  </si>
  <si>
    <t>RL|S1|R44644986/2</t>
  </si>
  <si>
    <t>RL|S1|R15088/2</t>
  </si>
  <si>
    <t>RL|S1|R48020312/1</t>
  </si>
  <si>
    <t>RL|S1|R8295449/1</t>
  </si>
  <si>
    <t>RL|S1|R20459362/1</t>
  </si>
  <si>
    <t>RL|S1|R28846932/1</t>
  </si>
  <si>
    <t>RL|S1|R1153830/1</t>
  </si>
  <si>
    <t>RL|S1|R29054930/1</t>
  </si>
  <si>
    <t>RL|S1|R49851208/1</t>
  </si>
  <si>
    <t>RL|S1|R34287298/1</t>
  </si>
  <si>
    <t>RL|S1|R28820296/2</t>
  </si>
  <si>
    <t>RL|S1|R34338177/2</t>
  </si>
  <si>
    <t>RL|S1|R30405887/2</t>
  </si>
  <si>
    <t>RL|S1|R45870308/2</t>
  </si>
  <si>
    <t>RL|S1|R48398388/1</t>
  </si>
  <si>
    <t>RL|S1|R7105847/2</t>
  </si>
  <si>
    <t>RL|S1|R49444421/2</t>
  </si>
  <si>
    <t>RL|S1|R44508592/1</t>
  </si>
  <si>
    <t>RL|S1|R21638329/2</t>
  </si>
  <si>
    <t>RL|S1|R24190821/1</t>
  </si>
  <si>
    <t>RL|S1|R31552465/1</t>
  </si>
  <si>
    <t>RL|S1|R13556475/1</t>
  </si>
  <si>
    <t>RL|S1|R8809650/1</t>
  </si>
  <si>
    <t>RL|S1|R3235930/2</t>
  </si>
  <si>
    <t>RL|S1|R7483722/1</t>
  </si>
  <si>
    <t>RL|S1|R16243711/1</t>
  </si>
  <si>
    <t>RL|S1|R17575754/1</t>
  </si>
  <si>
    <t>RL|S1|R5250338/1</t>
  </si>
  <si>
    <t>RL|S1|R17678307/2</t>
  </si>
  <si>
    <t>RL|S1|R3343262/1</t>
  </si>
  <si>
    <t>RL|S1|R34270339/1</t>
  </si>
  <si>
    <t>RL|S1|R21386056/1</t>
  </si>
  <si>
    <t>RL|S1|R26629438/2</t>
  </si>
  <si>
    <t>RL|S1|R34796678/1</t>
  </si>
  <si>
    <t>RL|S1|R42827353/1</t>
  </si>
  <si>
    <t>RL|S1|R4370736/1</t>
  </si>
  <si>
    <t>RL|S1|R7428530/1</t>
  </si>
  <si>
    <t>RL|S1|R30016666/2</t>
  </si>
  <si>
    <t>RL|S1|R9470201/1</t>
  </si>
  <si>
    <t>RL|S1|R38502508/1</t>
  </si>
  <si>
    <t>RL|S1|R11509826/2</t>
  </si>
  <si>
    <t>RL|S1|R45127677/1</t>
  </si>
  <si>
    <t>RL|S1|R35528127/1</t>
  </si>
  <si>
    <t>RL|S1|R42452634/2</t>
  </si>
  <si>
    <t>RL|S1|R32348140/2</t>
  </si>
  <si>
    <t>RL|S1|R48570542/2</t>
  </si>
  <si>
    <t>RL|S1|R26986336/1</t>
  </si>
  <si>
    <t>RL|S1|R48020312/2</t>
  </si>
  <si>
    <t>RL|S1|R34922975/2</t>
  </si>
  <si>
    <t>RL|S1|R45903980/2</t>
  </si>
  <si>
    <t>RL|S1|R36198716/1</t>
  </si>
  <si>
    <t>RL|S1|R21638329/1</t>
  </si>
  <si>
    <t>RL|S1|R44239435/2</t>
  </si>
  <si>
    <t>RL|S1|R35136022/2</t>
  </si>
  <si>
    <t>RL|S1|R26986336/2</t>
  </si>
  <si>
    <t>RL|S1|R21200639/2</t>
  </si>
  <si>
    <t>RL|S1|R11722899/1</t>
  </si>
  <si>
    <t>RL|S1|R19595148/2</t>
  </si>
  <si>
    <t>RL|S1|R38374252/2</t>
  </si>
  <si>
    <t>RL|S1|R16729970/2</t>
  </si>
  <si>
    <t>RL|S1|R19914600/1</t>
  </si>
  <si>
    <t>RL|S1|R13155/1</t>
  </si>
  <si>
    <t>RL|S1|R4836212/1</t>
  </si>
  <si>
    <t>RL|S1|R49796305/1</t>
  </si>
  <si>
    <t>RL|S1|R21963345/1</t>
  </si>
  <si>
    <t>RL|S1|R11453694/1</t>
  </si>
  <si>
    <t>RL|S1|R17575754/2</t>
  </si>
  <si>
    <t>RL|S1|R31552465/2</t>
  </si>
  <si>
    <t>RL|S1|R41359902/1</t>
  </si>
  <si>
    <t>RL|S1|R19245707/1</t>
  </si>
  <si>
    <t>RL|S1|R27237605/2</t>
  </si>
  <si>
    <t>RL|S1|R32075229/2</t>
  </si>
  <si>
    <t>RL|S1|R42332150/1</t>
  </si>
  <si>
    <t>RL|S1|R37801342/2</t>
  </si>
  <si>
    <t>RL|S1|R45046829/1</t>
  </si>
  <si>
    <t>RL|S1|R49447612/1</t>
  </si>
  <si>
    <t>RL|S1|R38547293/1</t>
  </si>
  <si>
    <t>RL|S1|R18674024/1</t>
  </si>
  <si>
    <t>RL|S1|R22182901/1</t>
  </si>
  <si>
    <t>RL|S1|R563093/1</t>
  </si>
  <si>
    <t>RL|S1|R16729970/1</t>
  </si>
  <si>
    <t>RL|S1|R33512015/2</t>
  </si>
  <si>
    <t>RL|S1|R44773898/1</t>
  </si>
  <si>
    <t>RL|S1|R38696350/1</t>
  </si>
  <si>
    <t>RL|S1|R45903980/1</t>
  </si>
  <si>
    <t>RL|S1|R27594264/2</t>
  </si>
  <si>
    <t>RL|S1|R8907215/2</t>
  </si>
  <si>
    <t>RL|S1|R7483722/2</t>
  </si>
  <si>
    <t>RL|S1|R14697473/1</t>
  </si>
  <si>
    <t>RL|S1|R28529738/1</t>
  </si>
  <si>
    <t>RL|S1|R49736996/1</t>
  </si>
  <si>
    <t>RL|S1|R31914182/1</t>
  </si>
  <si>
    <t>RL|S1|R3153890/1</t>
  </si>
  <si>
    <t>RL|S1|R5771161/2</t>
  </si>
  <si>
    <t>RL|S1|R171819/1</t>
  </si>
  <si>
    <t>RL|S1|R2667326/1</t>
  </si>
  <si>
    <t>RL|S1|R44086457/1</t>
  </si>
  <si>
    <t>RL|S1|R45571741/1</t>
  </si>
  <si>
    <t>RL|S1|R7000159/2</t>
  </si>
  <si>
    <t>RL|S1|R2667326/2</t>
  </si>
  <si>
    <t>RL|S1|R28040846/1</t>
  </si>
  <si>
    <t>RL|S1|R7387592/1</t>
  </si>
  <si>
    <t>RL|S1|R33441065/1</t>
  </si>
  <si>
    <t>RL|S1|R31105474/1</t>
  </si>
  <si>
    <t>RL|S1|R298006/1</t>
  </si>
  <si>
    <t>RL|S1|R11513344/1</t>
  </si>
  <si>
    <t>RL|S1|R37694446/1</t>
  </si>
  <si>
    <t>10D140M151I</t>
  </si>
  <si>
    <t>RL|S1|R42510157/1</t>
  </si>
  <si>
    <t>113I150M28I</t>
  </si>
  <si>
    <t>RL|S1|R4396022/1</t>
  </si>
  <si>
    <t>123I150M18I</t>
  </si>
  <si>
    <t>RL|S1|R49654488/1</t>
  </si>
  <si>
    <t>137I150M4I</t>
  </si>
  <si>
    <t>RL|S1|R2519084/2</t>
  </si>
  <si>
    <t>144I147M3D</t>
  </si>
  <si>
    <t>RL|S1|R46154360/1</t>
  </si>
  <si>
    <t>148I143M7D</t>
  </si>
  <si>
    <t>RL|S1|R10264330/1</t>
  </si>
  <si>
    <t>150I141M9D</t>
  </si>
  <si>
    <t>RL|S1|R48563808/1</t>
  </si>
  <si>
    <t>159I132M18D</t>
  </si>
  <si>
    <t>RL|S1|R36945421/1</t>
  </si>
  <si>
    <t>15I150M126I</t>
  </si>
  <si>
    <t>RL|S1|R1161252/1</t>
  </si>
  <si>
    <t>161I130M20D</t>
  </si>
  <si>
    <t>RL|S1|R11058960/2</t>
  </si>
  <si>
    <t>164I127M23D</t>
  </si>
  <si>
    <t>RL|S1|R8111472/1</t>
  </si>
  <si>
    <t>167I124M26D</t>
  </si>
  <si>
    <t>RL|S1|R3560469/1</t>
  </si>
  <si>
    <t>168I123M27D</t>
  </si>
  <si>
    <t>RL|S1|R39693833/2</t>
  </si>
  <si>
    <t>171I120M30D</t>
  </si>
  <si>
    <t>RL|S1|R28414918/1</t>
  </si>
  <si>
    <t>RL|S1|R38718595/1</t>
  </si>
  <si>
    <t>177I114M36D</t>
  </si>
  <si>
    <t>RL|S1|R27936236/1</t>
  </si>
  <si>
    <t>178I113M37D</t>
  </si>
  <si>
    <t>RL|S1|R15166714/1</t>
  </si>
  <si>
    <t>RL|S1|R46767390/2</t>
  </si>
  <si>
    <t>179I112M38D</t>
  </si>
  <si>
    <t>RL|S1|R37554569/2</t>
  </si>
  <si>
    <t>17D133M158I</t>
  </si>
  <si>
    <t>RL|S1|R26834486/1</t>
  </si>
  <si>
    <t>183I108M42D</t>
  </si>
  <si>
    <t>RL|S1|R34249130/1</t>
  </si>
  <si>
    <t>184I107M43D</t>
  </si>
  <si>
    <t>RL|S1|R34704445/1</t>
  </si>
  <si>
    <t>185I106M44D</t>
  </si>
  <si>
    <t>RL|S1|R10113483/1</t>
  </si>
  <si>
    <t>RL|S1|R41715485/1</t>
  </si>
  <si>
    <t>186I105M45D</t>
  </si>
  <si>
    <t>RL|S1|R32954263/1</t>
  </si>
  <si>
    <t>189I102M48D</t>
  </si>
  <si>
    <t>RL|S1|R885023/1</t>
  </si>
  <si>
    <t>190I101M49D</t>
  </si>
  <si>
    <t>RL|S1|R2538913/1</t>
  </si>
  <si>
    <t>191I100M50D</t>
  </si>
  <si>
    <t>RL|S1|R45133947/1</t>
  </si>
  <si>
    <t>192I99M51D</t>
  </si>
  <si>
    <t>RL|S1|R8255451/1</t>
  </si>
  <si>
    <t>194I97M53D</t>
  </si>
  <si>
    <t>RL|S1|R21618836/1</t>
  </si>
  <si>
    <t>RL|S1|R48413724/1</t>
  </si>
  <si>
    <t>195I96M54D</t>
  </si>
  <si>
    <t>RL|S1|R39767482/1</t>
  </si>
  <si>
    <t>196I95M55D</t>
  </si>
  <si>
    <t>RL|S1|R2453348/1</t>
  </si>
  <si>
    <t>197I94M56D</t>
  </si>
  <si>
    <t>RL|S1|R17822857/1</t>
  </si>
  <si>
    <t>198I93M57D</t>
  </si>
  <si>
    <t>RL|S1|R18719595/1</t>
  </si>
  <si>
    <t>RL|S1|R46423431/2</t>
  </si>
  <si>
    <t>RL|S1|R46448041/2</t>
  </si>
  <si>
    <t>199I92M58D</t>
  </si>
  <si>
    <t>RL|S1|R44636935/2</t>
  </si>
  <si>
    <t>200I91M59D</t>
  </si>
  <si>
    <t>RL|S1|R13590496/1</t>
  </si>
  <si>
    <t>RL|S1|R25710766/1</t>
  </si>
  <si>
    <t>201I90M60D</t>
  </si>
  <si>
    <t>RL|S1|R5028222/1</t>
  </si>
  <si>
    <t>202I89M61D</t>
  </si>
  <si>
    <t>RL|S1|R48994574/1</t>
  </si>
  <si>
    <t>203I88M62D</t>
  </si>
  <si>
    <t>RL|S1|R13605415/1</t>
  </si>
  <si>
    <t>204I87M63D</t>
  </si>
  <si>
    <t>RL|S1|R4905536/1</t>
  </si>
  <si>
    <t>205I86M64D</t>
  </si>
  <si>
    <t>RL|S1|R40246381/1</t>
  </si>
  <si>
    <t>RL|S1|R45778186/1</t>
  </si>
  <si>
    <t>208I83M67D</t>
  </si>
  <si>
    <t>RL|S1|R48695408/1</t>
  </si>
  <si>
    <t>20I150M121I</t>
  </si>
  <si>
    <t>RL|S1|R22789231/1</t>
  </si>
  <si>
    <t>210I81M69D</t>
  </si>
  <si>
    <t>RL|S1|R14281824/2</t>
  </si>
  <si>
    <t>211I80M70D</t>
  </si>
  <si>
    <t>RL|S1|R17633930/1</t>
  </si>
  <si>
    <t>214I77M73D</t>
  </si>
  <si>
    <t>RL|S1|R39705238/1</t>
  </si>
  <si>
    <t>RL|S1|R5211231/2</t>
  </si>
  <si>
    <t>215I76M74D</t>
  </si>
  <si>
    <t>RL|S1|R4630165/1</t>
  </si>
  <si>
    <t>216I75M75D</t>
  </si>
  <si>
    <t>RL|S1|R38011931/1</t>
  </si>
  <si>
    <t>22I150M119I</t>
  </si>
  <si>
    <t>RL|S1|R46003109/1</t>
  </si>
  <si>
    <t>27I150M114I</t>
  </si>
  <si>
    <t>RL|S1|R30819696/1</t>
  </si>
  <si>
    <t>29D121M170I</t>
  </si>
  <si>
    <t>RL|S1|R20086307/1</t>
  </si>
  <si>
    <t>35I150M106I</t>
  </si>
  <si>
    <t>RL|S1|R13765734/1</t>
  </si>
  <si>
    <t>3D147M144I</t>
  </si>
  <si>
    <t>RL|S1|R9898586/1</t>
  </si>
  <si>
    <t>40D110M181I</t>
  </si>
  <si>
    <t>RL|S1|R37536642/1</t>
  </si>
  <si>
    <t>41D109M182I</t>
  </si>
  <si>
    <t>RL|S1|R48812585/1</t>
  </si>
  <si>
    <t>42I150M99I</t>
  </si>
  <si>
    <t>RL|S1|R18548741/1</t>
  </si>
  <si>
    <t>46I150M95I</t>
  </si>
  <si>
    <t>RL|S1|R36918719/1</t>
  </si>
  <si>
    <t>50D100M191I</t>
  </si>
  <si>
    <t>RL|S1|R11069776/1</t>
  </si>
  <si>
    <t>RL|S1|R26141099/1</t>
  </si>
  <si>
    <t>53D97M194I</t>
  </si>
  <si>
    <t>RL|S1|R26070475/1</t>
  </si>
  <si>
    <t>55D95M196I</t>
  </si>
  <si>
    <t>RL|S1|R41813366/1</t>
  </si>
  <si>
    <t>57I150M84I</t>
  </si>
  <si>
    <t>RL|S1|R12098676/1</t>
  </si>
  <si>
    <t>58D92M199I</t>
  </si>
  <si>
    <t>RL|S1|R11801039/1</t>
  </si>
  <si>
    <t>59D91M200I</t>
  </si>
  <si>
    <t>RL|S1|R29179474/1</t>
  </si>
  <si>
    <t>5I150M136I</t>
  </si>
  <si>
    <t>RL|S1|R13355622/1</t>
  </si>
  <si>
    <t>RL|S1|R4273561/1</t>
  </si>
  <si>
    <t>61I150M80I</t>
  </si>
  <si>
    <t>RL|S1|R46135797/1</t>
  </si>
  <si>
    <t>62D88M203I</t>
  </si>
  <si>
    <t>RL|S1|R12097744/2</t>
  </si>
  <si>
    <t>64I150M77I</t>
  </si>
  <si>
    <t>RL|S1|R3352652/1</t>
  </si>
  <si>
    <t>71D79M212I</t>
  </si>
  <si>
    <t>RL|S1|R31616620/1</t>
  </si>
  <si>
    <t>71I150M70I</t>
  </si>
  <si>
    <t>RL|S1|R32440044/1</t>
  </si>
  <si>
    <t>72D78M213I</t>
  </si>
  <si>
    <t>RL|S1|R40222047/1</t>
  </si>
  <si>
    <t>72I150M69I</t>
  </si>
  <si>
    <t>RL|S1|R28054197/1</t>
  </si>
  <si>
    <t>74I150M67I</t>
  </si>
  <si>
    <t>RL|S1|R2518033/1</t>
  </si>
  <si>
    <t>RL|S1|R32192861/1</t>
  </si>
  <si>
    <t>75D75M216I</t>
  </si>
  <si>
    <t>RL|S1|R36884382/2</t>
  </si>
  <si>
    <t>RL|S1|R48453519/1</t>
  </si>
  <si>
    <t>83I150M58I</t>
  </si>
  <si>
    <t>RL|S1|R23644528/1</t>
  </si>
  <si>
    <t>97I150M44I</t>
  </si>
  <si>
    <t>RL|S1|R22262462/1</t>
  </si>
  <si>
    <t>99I150M42I</t>
  </si>
  <si>
    <t>RL|S1|R7852182/1</t>
  </si>
  <si>
    <t>104I150M37I</t>
  </si>
  <si>
    <t>RL|S1|R2907380/1</t>
  </si>
  <si>
    <t>112I150M29I</t>
  </si>
  <si>
    <t>RL|S1|R26176280/1</t>
  </si>
  <si>
    <t>11I150M130I</t>
  </si>
  <si>
    <t>RL|S1|R14959798/1</t>
  </si>
  <si>
    <t>122I150M19I</t>
  </si>
  <si>
    <t>RL|S1|R48243100/1</t>
  </si>
  <si>
    <t>125I150M16I</t>
  </si>
  <si>
    <t>RL|S1|R23680438/1</t>
  </si>
  <si>
    <t>12I150M129I</t>
  </si>
  <si>
    <t>RL|S1|R26079069/1</t>
  </si>
  <si>
    <t>136I150M5I</t>
  </si>
  <si>
    <t>RL|S1|R2309181/1</t>
  </si>
  <si>
    <t>139I150M2I</t>
  </si>
  <si>
    <t>RL|S1|R48677742/1</t>
  </si>
  <si>
    <t>13D137M154I</t>
  </si>
  <si>
    <t>RL|S1|R24588286/1</t>
  </si>
  <si>
    <t>147I144M6D</t>
  </si>
  <si>
    <t>RL|S1|R2635749/2</t>
  </si>
  <si>
    <t>150M141I</t>
  </si>
  <si>
    <t>RL|S1|R14605226/1</t>
  </si>
  <si>
    <t>15D135M156I</t>
  </si>
  <si>
    <t>RL|S1|R10921481/1</t>
  </si>
  <si>
    <t>RL|S1|R31082069/1</t>
  </si>
  <si>
    <t>163I128M22D</t>
  </si>
  <si>
    <t>RL|S1|R22801423/1</t>
  </si>
  <si>
    <t>RL|S1|R3234445/1</t>
  </si>
  <si>
    <t>16D134M157I</t>
  </si>
  <si>
    <t>RL|S1|R1251112/2</t>
  </si>
  <si>
    <t>RL|S1|R16882417/1</t>
  </si>
  <si>
    <t>180I111M39D</t>
  </si>
  <si>
    <t>RL|S1|R45242147/1</t>
  </si>
  <si>
    <t>18D132M159I</t>
  </si>
  <si>
    <t>RL|S1|R11702537/2</t>
  </si>
  <si>
    <t>RL|S1|R47785989/1</t>
  </si>
  <si>
    <t>19D131M160I</t>
  </si>
  <si>
    <t>RL|S1|R44596532/1</t>
  </si>
  <si>
    <t>RL|S1|R40268829/2</t>
  </si>
  <si>
    <t>RL|S1|R2519084/1</t>
  </si>
  <si>
    <t>RL|S1|R15478670/1</t>
  </si>
  <si>
    <t>209I82M68D</t>
  </si>
  <si>
    <t>RL|S1|R22930782/1</t>
  </si>
  <si>
    <t>RL|S1|R36979473/2</t>
  </si>
  <si>
    <t>20D130M161I</t>
  </si>
  <si>
    <t>RL|S1|R22912007/1</t>
  </si>
  <si>
    <t>RL|S1|R46896119/1</t>
  </si>
  <si>
    <t>RL|S1|R29105919/1</t>
  </si>
  <si>
    <t>22D128M163I</t>
  </si>
  <si>
    <t>RL|S1|R18543870/1</t>
  </si>
  <si>
    <t>24D126M165I</t>
  </si>
  <si>
    <t>RL|S1|R47299688/1</t>
  </si>
  <si>
    <t>24I150M117I</t>
  </si>
  <si>
    <t>RL|S1|R27735591/1</t>
  </si>
  <si>
    <t>RL|S1|R8630928/1</t>
  </si>
  <si>
    <t>RL|S1|R28040798/1</t>
  </si>
  <si>
    <t>32D118M173I</t>
  </si>
  <si>
    <t>RL|S1|R43901817/1</t>
  </si>
  <si>
    <t>34I150M107I</t>
  </si>
  <si>
    <t>RL|S1|R13636973/1</t>
  </si>
  <si>
    <t>RL|S1|R35117255/1</t>
  </si>
  <si>
    <t>36D114M177I</t>
  </si>
  <si>
    <t>RL|S1|R15896772/1</t>
  </si>
  <si>
    <t>37D113M178I</t>
  </si>
  <si>
    <t>RL|S1|R39925777/1</t>
  </si>
  <si>
    <t>40I150M101I</t>
  </si>
  <si>
    <t>RL|S1|R25870744/1</t>
  </si>
  <si>
    <t>RL|S1|R24677132/1</t>
  </si>
  <si>
    <t>RL|S1|R39226505/1</t>
  </si>
  <si>
    <t>42D108M183I</t>
  </si>
  <si>
    <t>RL|S1|R31695257/1</t>
  </si>
  <si>
    <t>RL|S1|R39047924/1</t>
  </si>
  <si>
    <t>RL|S1|R5930415/1</t>
  </si>
  <si>
    <t>43D107M184I</t>
  </si>
  <si>
    <t>RL|S1|R12560193/2</t>
  </si>
  <si>
    <t>44I150M97I</t>
  </si>
  <si>
    <t>RL|S1|R48812585/2</t>
  </si>
  <si>
    <t>RL|S1|R48862268/1</t>
  </si>
  <si>
    <t>45I150M96I</t>
  </si>
  <si>
    <t>RL|S1|R42236634/1</t>
  </si>
  <si>
    <t>47D103M188I</t>
  </si>
  <si>
    <t>RL|S1|R14015829/2</t>
  </si>
  <si>
    <t>RL|S1|R27643485/1</t>
  </si>
  <si>
    <t>49D101M190I</t>
  </si>
  <si>
    <t>RL|S1|R7308646/2</t>
  </si>
  <si>
    <t>49I150M92I</t>
  </si>
  <si>
    <t>RL|S1|R14676649/1</t>
  </si>
  <si>
    <t>52D98M193I</t>
  </si>
  <si>
    <t>RL|S1|R12142954/1</t>
  </si>
  <si>
    <t>RL|S1|R14019052/1</t>
  </si>
  <si>
    <t>54D96M195I</t>
  </si>
  <si>
    <t>RL|S1|R26808520/1</t>
  </si>
  <si>
    <t>RL|S1|R27777843/1</t>
  </si>
  <si>
    <t>RL|S1|R5760846/1</t>
  </si>
  <si>
    <t>56D94M197I</t>
  </si>
  <si>
    <t>RL|S1|R48439305/1</t>
  </si>
  <si>
    <t>RL|S1|R590343/1</t>
  </si>
  <si>
    <t>57D93M198I</t>
  </si>
  <si>
    <t>RL|S1|R15273371/1</t>
  </si>
  <si>
    <t>RL|S1|R34607531/1</t>
  </si>
  <si>
    <t>RL|S1|R22867795/1</t>
  </si>
  <si>
    <t>RL|S1|R28576057/1</t>
  </si>
  <si>
    <t>RL|S1|R1149089/1</t>
  </si>
  <si>
    <t>RL|S1|R6331157/1</t>
  </si>
  <si>
    <t>63I150M78I</t>
  </si>
  <si>
    <t>RL|S1|R37201986/1</t>
  </si>
  <si>
    <t>65D85M206I</t>
  </si>
  <si>
    <t>RL|S1|R21750812/2</t>
  </si>
  <si>
    <t>RL|S1|R43497266/1</t>
  </si>
  <si>
    <t>66D84M207I</t>
  </si>
  <si>
    <t>RL|S1|R4768255/1</t>
  </si>
  <si>
    <t>67D83M208I</t>
  </si>
  <si>
    <t>RL|S1|R3320592/1</t>
  </si>
  <si>
    <t>RL|S1|R43526657/1</t>
  </si>
  <si>
    <t>69D81M210I</t>
  </si>
  <si>
    <t>RL|S1|R6834509/2</t>
  </si>
  <si>
    <t>6D144M147I</t>
  </si>
  <si>
    <t>RL|S1|R14893454/1</t>
  </si>
  <si>
    <t>70D80M211I</t>
  </si>
  <si>
    <t>RL|S1|R19703415/1</t>
  </si>
  <si>
    <t>RL|S1|R33774363/1</t>
  </si>
  <si>
    <t>RL|S1|R6992483/1</t>
  </si>
  <si>
    <t>73D77M214I</t>
  </si>
  <si>
    <t>RL|S1|R27165840/1</t>
  </si>
  <si>
    <t>74D76M215I</t>
  </si>
  <si>
    <t>RL|S1|R17788569/1</t>
  </si>
  <si>
    <t>84I150M57I</t>
  </si>
  <si>
    <t>RL|S1|R39666872/1</t>
  </si>
  <si>
    <t>RL|S1|R41380095/2</t>
  </si>
  <si>
    <t>86I150M55I</t>
  </si>
  <si>
    <t>RL|S1|R28754463/1</t>
  </si>
  <si>
    <t>156I135M15D</t>
  </si>
  <si>
    <t>RL|S1|R5404701/2</t>
  </si>
  <si>
    <t>157I134M16D</t>
  </si>
  <si>
    <t>RL|S1|R28872558/2</t>
  </si>
  <si>
    <t>RL|S1|R34261683/2</t>
  </si>
  <si>
    <t>RL|S1|R32822199/1</t>
  </si>
  <si>
    <t>RL|S1|R43358381/1</t>
  </si>
  <si>
    <t>RL|S1|R32440044/2</t>
  </si>
  <si>
    <t>RL|S1|R21780270/2</t>
  </si>
  <si>
    <t>RL|S1|R2372226/2</t>
  </si>
  <si>
    <t>RL|S1|R49689054/1</t>
  </si>
  <si>
    <t>153I138M12D</t>
  </si>
  <si>
    <t>RL|S1|R19373759/2</t>
  </si>
  <si>
    <t>154I137M13D</t>
  </si>
  <si>
    <t>RL|S1|R10532321/1</t>
  </si>
  <si>
    <t>RL|S1|R19239580/1</t>
  </si>
  <si>
    <t>RL|S1|R25675243/2</t>
  </si>
  <si>
    <t>45D105M186I</t>
  </si>
  <si>
    <t>RL|S1|R9381300/1</t>
  </si>
  <si>
    <t>RL|S1|R9404119/1</t>
  </si>
  <si>
    <t>46D104M187I</t>
  </si>
  <si>
    <t>RL|S1|R12269500/1</t>
  </si>
  <si>
    <t>RL|S1|R13636973/2</t>
  </si>
  <si>
    <t>RL|S1|R29365765/2</t>
  </si>
  <si>
    <t>RL|S1|R38605624/1</t>
  </si>
  <si>
    <t>RL|S1|R29339718/1</t>
  </si>
  <si>
    <t>48D102M189I</t>
  </si>
  <si>
    <t>RL|S1|R324129/1</t>
  </si>
  <si>
    <t>11D139M152I</t>
  </si>
  <si>
    <t>RL|S1|R45141857/2</t>
  </si>
  <si>
    <t>14D136M155I</t>
  </si>
  <si>
    <t>RL|S1|R15794839/2</t>
  </si>
  <si>
    <t>RL|S1|R18498925/2</t>
  </si>
  <si>
    <t>155I136M14D</t>
  </si>
  <si>
    <t>RL|S1|R30541693/2</t>
  </si>
  <si>
    <t>RL|S1|R34897073/2</t>
  </si>
  <si>
    <t>RL|S1|R39836058/2</t>
  </si>
  <si>
    <t>187I104M46D</t>
  </si>
  <si>
    <t>RL|S1|R44300989/2</t>
  </si>
  <si>
    <t>RL|S1|R18896569/1</t>
  </si>
  <si>
    <t>RL|S1|R31701260/2</t>
  </si>
  <si>
    <t>RL|S1|R1609877/2</t>
  </si>
  <si>
    <t>RL|S1|R19985756/1</t>
  </si>
  <si>
    <t>146I145M5D</t>
  </si>
  <si>
    <t>RL|S1|R27405469/2</t>
  </si>
  <si>
    <t>RL|S1|R40212063/1</t>
  </si>
  <si>
    <t>RL|S1|R14348689/2</t>
  </si>
  <si>
    <t>RL|S1|R15160379/2</t>
  </si>
  <si>
    <t>RL|S1|R34597322/2</t>
  </si>
  <si>
    <t>RL|S1|R35366742/2</t>
  </si>
  <si>
    <t>RL|S1|R7852578/2</t>
  </si>
  <si>
    <t>7D143M148I</t>
  </si>
  <si>
    <t>RL|S1|R10914789/1</t>
  </si>
  <si>
    <t>RL|S1|R11617208/1</t>
  </si>
  <si>
    <t>9D141M150I</t>
  </si>
  <si>
    <t>RL|S1|R24340856/2</t>
  </si>
  <si>
    <t>RL|S1|R22207014/2</t>
  </si>
  <si>
    <t>RL|S1|R16304868/2</t>
  </si>
  <si>
    <t>182I109M41D</t>
  </si>
  <si>
    <t>RL|S1|R25632579/1</t>
  </si>
  <si>
    <t>RL|S1|R30186559/2</t>
  </si>
  <si>
    <t>RL|S1|R2518033/2</t>
  </si>
  <si>
    <t>RL|S1|R44488089/2</t>
  </si>
  <si>
    <t>RL|S1|R33858364/2</t>
  </si>
  <si>
    <t>RL|S1|R36892899/1</t>
  </si>
  <si>
    <t>RL|S1|R14565499/1</t>
  </si>
  <si>
    <t>RL|S1|R15286291/2</t>
  </si>
  <si>
    <t>44D106M185I</t>
  </si>
  <si>
    <t>RL|S1|R14359481/1</t>
  </si>
  <si>
    <t>RL|S1|R42359113/2</t>
  </si>
  <si>
    <t>5D145M146I</t>
  </si>
  <si>
    <t>RL|S1|R28763121/2</t>
  </si>
  <si>
    <t>RL|S1|R44706222/2</t>
  </si>
  <si>
    <t>100I150M41I</t>
  </si>
  <si>
    <t>RL|S1|R18567832/1</t>
  </si>
  <si>
    <t>RL|S1|R30228855/2</t>
  </si>
  <si>
    <t>103I150M38I</t>
  </si>
  <si>
    <t>RL|S1|R1257662/2</t>
  </si>
  <si>
    <t>RL|S1|R22811449/1</t>
  </si>
  <si>
    <t>105I150M36I</t>
  </si>
  <si>
    <t>RL|S1|R32534396/1</t>
  </si>
  <si>
    <t>107I150M34I</t>
  </si>
  <si>
    <t>RL|S1|R34304859/2</t>
  </si>
  <si>
    <t>10I150M131I</t>
  </si>
  <si>
    <t>RL|S1|R6243618/1</t>
  </si>
  <si>
    <t>110I150M31I</t>
  </si>
  <si>
    <t>RL|S1|R45587250/2</t>
  </si>
  <si>
    <t>111I150M30I</t>
  </si>
  <si>
    <t>RL|S1|R2289634/1</t>
  </si>
  <si>
    <t>114I150M27I</t>
  </si>
  <si>
    <t>RL|S1|R13147648/2</t>
  </si>
  <si>
    <t>RL|S1|R33732569/2</t>
  </si>
  <si>
    <t>RL|S1|R43341124/2</t>
  </si>
  <si>
    <t>115I150M26I</t>
  </si>
  <si>
    <t>RL|S1|R46772951/1</t>
  </si>
  <si>
    <t>RL|S1|R9822560/1</t>
  </si>
  <si>
    <t>119I150M22I</t>
  </si>
  <si>
    <t>RL|S1|R30247317/2</t>
  </si>
  <si>
    <t>120I150M21I</t>
  </si>
  <si>
    <t>RL|S1|R36892899/2</t>
  </si>
  <si>
    <t>RL|S1|R15478670/2</t>
  </si>
  <si>
    <t>126I150M15I</t>
  </si>
  <si>
    <t>RL|S1|R15738179/2</t>
  </si>
  <si>
    <t>127I150M14I</t>
  </si>
  <si>
    <t>RL|S1|R35583045/1</t>
  </si>
  <si>
    <t>RL|S1|R40088487/1</t>
  </si>
  <si>
    <t>132I150M9I</t>
  </si>
  <si>
    <t>RL|S1|R17422922/2</t>
  </si>
  <si>
    <t>RL|S1|R8539202/1</t>
  </si>
  <si>
    <t>133I150M8I</t>
  </si>
  <si>
    <t>RL|S1|R38743351/2</t>
  </si>
  <si>
    <t>RL|S1|R11365237/2</t>
  </si>
  <si>
    <t>RL|S1|R35018206/1</t>
  </si>
  <si>
    <t>138I150M3I</t>
  </si>
  <si>
    <t>RL|S1|R19579001/1</t>
  </si>
  <si>
    <t>140I150MI</t>
  </si>
  <si>
    <t>RL|S1|R30385763/1</t>
  </si>
  <si>
    <t>RL|S1|R23053/2</t>
  </si>
  <si>
    <t>14I150M127I</t>
  </si>
  <si>
    <t>RL|S1|R10019839/1</t>
  </si>
  <si>
    <t>RL|S1|R29254053/1</t>
  </si>
  <si>
    <t>16I150M125I</t>
  </si>
  <si>
    <t>RL|S1|R11754882/1</t>
  </si>
  <si>
    <t>RL|S1|R30791948/2</t>
  </si>
  <si>
    <t>RL|S1|R34761050/1</t>
  </si>
  <si>
    <t>18I150M123I</t>
  </si>
  <si>
    <t>RL|S1|R10125391/1</t>
  </si>
  <si>
    <t>RL|S1|R2603363/2</t>
  </si>
  <si>
    <t>21I150M120I</t>
  </si>
  <si>
    <t>RL|S1|R16304868/1</t>
  </si>
  <si>
    <t>RL|S1|R16259360/2</t>
  </si>
  <si>
    <t>23I150M118I</t>
  </si>
  <si>
    <t>RL|S1|R10252919/1</t>
  </si>
  <si>
    <t>RL|S1|R2414660/1</t>
  </si>
  <si>
    <t>RL|S1|R5574863/1</t>
  </si>
  <si>
    <t>RL|S1|R37013044/2</t>
  </si>
  <si>
    <t>30I150M111I</t>
  </si>
  <si>
    <t>RL|S1|R6331504/2</t>
  </si>
  <si>
    <t>32I150M109I</t>
  </si>
  <si>
    <t>RL|S1|R21765395/1</t>
  </si>
  <si>
    <t>RL|S1|R31619526/2</t>
  </si>
  <si>
    <t>RL|S1|R36823367/2</t>
  </si>
  <si>
    <t>38D112M179I</t>
  </si>
  <si>
    <t>RL|S1|R48002157/2</t>
  </si>
  <si>
    <t>RL|S1|R7622927/1</t>
  </si>
  <si>
    <t>38I150M103I</t>
  </si>
  <si>
    <t>RL|S1|R11776370/2</t>
  </si>
  <si>
    <t>39I150M102I</t>
  </si>
  <si>
    <t>RL|S1|R1827670/1</t>
  </si>
  <si>
    <t>RL|S1|R38749191/2</t>
  </si>
  <si>
    <t>RL|S1|R37472497/2</t>
  </si>
  <si>
    <t>RL|S1|R411304/1</t>
  </si>
  <si>
    <t>3I150M138I</t>
  </si>
  <si>
    <t>RL|S1|R44657476/2</t>
  </si>
  <si>
    <t>RL|S1|R6992483/2</t>
  </si>
  <si>
    <t>RL|S1|R17874150/1</t>
  </si>
  <si>
    <t>RL|S1|R24749130/1</t>
  </si>
  <si>
    <t>41I150M100I</t>
  </si>
  <si>
    <t>RL|S1|R38615958/2</t>
  </si>
  <si>
    <t>RL|S1|R9925645/1</t>
  </si>
  <si>
    <t>43I150M98I</t>
  </si>
  <si>
    <t>RL|S1|R29933990/1</t>
  </si>
  <si>
    <t>RL|S1|R1658552/2</t>
  </si>
  <si>
    <t>47I150M94I</t>
  </si>
  <si>
    <t>RL|S1|R18498925/1</t>
  </si>
  <si>
    <t>RL|S1|R19438905/1</t>
  </si>
  <si>
    <t>RL|S1|R44028001/2</t>
  </si>
  <si>
    <t>RL|S1|R44093249/2</t>
  </si>
  <si>
    <t>4I150M137I</t>
  </si>
  <si>
    <t>RL|S1|R32236762/2</t>
  </si>
  <si>
    <t>52I150M89I</t>
  </si>
  <si>
    <t>RL|S1|R46307744/2</t>
  </si>
  <si>
    <t>54I150M87I</t>
  </si>
  <si>
    <t>RL|S1|R16882417/2</t>
  </si>
  <si>
    <t>55I150M86I</t>
  </si>
  <si>
    <t>RL|S1|R1591478/1</t>
  </si>
  <si>
    <t>RL|S1|R22046245/1</t>
  </si>
  <si>
    <t>56I150M85I</t>
  </si>
  <si>
    <t>RL|S1|R35275334/2</t>
  </si>
  <si>
    <t>58I150M83I</t>
  </si>
  <si>
    <t>RL|S1|R31665465/2</t>
  </si>
  <si>
    <t>RL|S1|R23812726/2</t>
  </si>
  <si>
    <t>RL|S1|R22540577/2</t>
  </si>
  <si>
    <t>65I150M76I</t>
  </si>
  <si>
    <t>RL|S1|R21051047/2</t>
  </si>
  <si>
    <t>66I150M75I</t>
  </si>
  <si>
    <t>RL|S1|R29205608/2</t>
  </si>
  <si>
    <t>67I150M74I</t>
  </si>
  <si>
    <t>RL|S1|R18896569/2</t>
  </si>
  <si>
    <t>RL|S1|R4271658/1</t>
  </si>
  <si>
    <t>69I150M72I</t>
  </si>
  <si>
    <t>RL|S1|R36587141/2</t>
  </si>
  <si>
    <t>73I150M68I</t>
  </si>
  <si>
    <t>RL|S1|R19177728/1</t>
  </si>
  <si>
    <t>RL|S1|R26828804/1</t>
  </si>
  <si>
    <t>RL|S1|R26646302/2</t>
  </si>
  <si>
    <t>79I150M62I</t>
  </si>
  <si>
    <t>RL|S1|R13436805/1</t>
  </si>
  <si>
    <t>RL|S1|R48959074/2</t>
  </si>
  <si>
    <t>7I150M134I</t>
  </si>
  <si>
    <t>RL|S1|R18882550/2</t>
  </si>
  <si>
    <t>81I150M60I</t>
  </si>
  <si>
    <t>RL|S1|R15636585/1</t>
  </si>
  <si>
    <t>RL|S1|R29637306/2</t>
  </si>
  <si>
    <t>RL|S1|R21252700/2</t>
  </si>
  <si>
    <t>RL|S1|R25856178/2</t>
  </si>
  <si>
    <t>87I150M54I</t>
  </si>
  <si>
    <t>RL|S1|R33470029/2</t>
  </si>
  <si>
    <t>RL|S1|R39754069/1</t>
  </si>
  <si>
    <t>88I150M53I</t>
  </si>
  <si>
    <t>RL|S1|R11782480/2</t>
  </si>
  <si>
    <t>RL|S1|R24482612/1</t>
  </si>
  <si>
    <t>8I150M133I</t>
  </si>
  <si>
    <t>RL|S1|R45720435/1</t>
  </si>
  <si>
    <t>90I150M51I</t>
  </si>
  <si>
    <t>RL|S1|R30843914/2</t>
  </si>
  <si>
    <t>RL|S1|R46896119/2</t>
  </si>
  <si>
    <t>91I150M50I</t>
  </si>
  <si>
    <t>RL|S1|R11262798/2</t>
  </si>
  <si>
    <t>92I150M49I</t>
  </si>
  <si>
    <t>RL|S1|R32581331/1</t>
  </si>
  <si>
    <t>95I150M46I</t>
  </si>
  <si>
    <t>RL|S1|R35729293/2</t>
  </si>
  <si>
    <t>RL|S1|R6823247/2</t>
  </si>
  <si>
    <t>D149M142I</t>
  </si>
  <si>
    <t>RL|S1|R40515994/2</t>
  </si>
  <si>
    <t>RL|S1|R48852732/2</t>
  </si>
  <si>
    <t>RL|S1|R2850759/2</t>
  </si>
  <si>
    <t>102I150M39I</t>
  </si>
  <si>
    <t>RL|S1|R10520756/2</t>
  </si>
  <si>
    <t>RL|S1|R16050785/1</t>
  </si>
  <si>
    <t>RL|S1|R45966329/1</t>
  </si>
  <si>
    <t>108I150M33I</t>
  </si>
  <si>
    <t>RL|S1|R26504121/2</t>
  </si>
  <si>
    <t>RL|S1|R6752906/2</t>
  </si>
  <si>
    <t>RL|S1|R16332154/1</t>
  </si>
  <si>
    <t>RL|S1|R33806589/2</t>
  </si>
  <si>
    <t>121I150M20I</t>
  </si>
  <si>
    <t>RL|S1|R9914860/1</t>
  </si>
  <si>
    <t>RL|S1|R5574863/2</t>
  </si>
  <si>
    <t>RL|S1|R22789231/2</t>
  </si>
  <si>
    <t>124I150M17I</t>
  </si>
  <si>
    <t>RL|S1|R18928310/1</t>
  </si>
  <si>
    <t>RL|S1|R24368130/2</t>
  </si>
  <si>
    <t>RL|S1|R36709867/1</t>
  </si>
  <si>
    <t>RL|S1|R36918719/2</t>
  </si>
  <si>
    <t>RL|S1|R48852732/1</t>
  </si>
  <si>
    <t>RL|S1|R9898586/2</t>
  </si>
  <si>
    <t>RL|S1|R43078791/1</t>
  </si>
  <si>
    <t>RL|S1|R44665674/1</t>
  </si>
  <si>
    <t>130I150M11I</t>
  </si>
  <si>
    <t>RL|S1|R9026567/1</t>
  </si>
  <si>
    <t>RL|S1|R21200702/2</t>
  </si>
  <si>
    <t>RL|S1|R22540577/1</t>
  </si>
  <si>
    <t>135I150M6I</t>
  </si>
  <si>
    <t>RL|S1|R10125391/2</t>
  </si>
  <si>
    <t>RL|S1|R7017506/2</t>
  </si>
  <si>
    <t>RL|S1|R10019839/2</t>
  </si>
  <si>
    <t>142I149MD</t>
  </si>
  <si>
    <t>RL|S1|R36054779/1</t>
  </si>
  <si>
    <t>143I148M2D</t>
  </si>
  <si>
    <t>RL|S1|R15493278/2</t>
  </si>
  <si>
    <t>RL|S1|R21765395/2</t>
  </si>
  <si>
    <t>RL|S1|R9359250/1</t>
  </si>
  <si>
    <t>145I146M4D</t>
  </si>
  <si>
    <t>RL|S1|R10914789/2</t>
  </si>
  <si>
    <t>RL|S1|R40411372/2</t>
  </si>
  <si>
    <t>RL|S1|R9827436/2</t>
  </si>
  <si>
    <t>RL|S1|R1818959/1</t>
  </si>
  <si>
    <t>RL|S1|R45279786/2</t>
  </si>
  <si>
    <t>RL|S1|R46307744/1</t>
  </si>
  <si>
    <t>RL|S1|R42265504/2</t>
  </si>
  <si>
    <t>RL|S1|R44601272/2</t>
  </si>
  <si>
    <t>RL|S1|R915669/2</t>
  </si>
  <si>
    <t>RL|S1|R12873276/1</t>
  </si>
  <si>
    <t>RL|S1|R48995518/1</t>
  </si>
  <si>
    <t>RL|S1|R1630883/2</t>
  </si>
  <si>
    <t>RL|S1|R35430547/2</t>
  </si>
  <si>
    <t>RL|S1|R41827099/2</t>
  </si>
  <si>
    <t>RL|S1|R3738263/1</t>
  </si>
  <si>
    <t>28I150M113I</t>
  </si>
  <si>
    <t>RL|S1|R39366956/2</t>
  </si>
  <si>
    <t>RL|S1|R6404285/2</t>
  </si>
  <si>
    <t>2D148M143I</t>
  </si>
  <si>
    <t>RL|S1|R39773875/2</t>
  </si>
  <si>
    <t>2I150M139I</t>
  </si>
  <si>
    <t>RL|S1|R26851051/2</t>
  </si>
  <si>
    <t>31I150M110I</t>
  </si>
  <si>
    <t>RL|S1|R36286518/1</t>
  </si>
  <si>
    <t>RL|S1|R29083499/2</t>
  </si>
  <si>
    <t>33I150M108I</t>
  </si>
  <si>
    <t>RL|S1|R27817481/2</t>
  </si>
  <si>
    <t>RL|S1|R595101/2</t>
  </si>
  <si>
    <t>RL|S1|R24158592/2</t>
  </si>
  <si>
    <t>36I150M105I</t>
  </si>
  <si>
    <t>RL|S1|R48453519/2</t>
  </si>
  <si>
    <t>39D111M180I</t>
  </si>
  <si>
    <t>RL|S1|R35491643/2</t>
  </si>
  <si>
    <t>RL|S1|R10235817/1</t>
  </si>
  <si>
    <t>RL|S1|R10556042/1</t>
  </si>
  <si>
    <t>RL|S1|R17012290/1</t>
  </si>
  <si>
    <t>RL|S1|R435046/2</t>
  </si>
  <si>
    <t>RL|S1|R10866128/1</t>
  </si>
  <si>
    <t>RL|S1|R14212393/1</t>
  </si>
  <si>
    <t>RL|S1|R23584520/2</t>
  </si>
  <si>
    <t>48I150M93I</t>
  </si>
  <si>
    <t>RL|S1|R18105680/1</t>
  </si>
  <si>
    <t>RL|S1|R23993087/2</t>
  </si>
  <si>
    <t>4D146M145I</t>
  </si>
  <si>
    <t>RL|S1|R26194341/2</t>
  </si>
  <si>
    <t>RL|S1|R31349173/2</t>
  </si>
  <si>
    <t>50I150M91I</t>
  </si>
  <si>
    <t>RL|S1|R24528996/2</t>
  </si>
  <si>
    <t>RL|S1|R35419588/2</t>
  </si>
  <si>
    <t>51I150M90I</t>
  </si>
  <si>
    <t>RL|S1|R13679618/1</t>
  </si>
  <si>
    <t>RL|S1|R38562850/2</t>
  </si>
  <si>
    <t>RL|S1|R22084191/1</t>
  </si>
  <si>
    <t>RL|S1|R34394686/1</t>
  </si>
  <si>
    <t>RL|S1|R24366722/2</t>
  </si>
  <si>
    <t>RL|S1|R9404119/2</t>
  </si>
  <si>
    <t>RL|S1|R11183323/2</t>
  </si>
  <si>
    <t>60I150M81I</t>
  </si>
  <si>
    <t>RL|S1|R279243/1</t>
  </si>
  <si>
    <t>RL|S1|R1195696/1</t>
  </si>
  <si>
    <t>RL|S1|R38499296/2</t>
  </si>
  <si>
    <t>6I150M135I</t>
  </si>
  <si>
    <t>RL|S1|R6660221/2</t>
  </si>
  <si>
    <t>RL|S1|R18006717/2</t>
  </si>
  <si>
    <t>76I150M65I</t>
  </si>
  <si>
    <t>RL|S1|R11100135/2</t>
  </si>
  <si>
    <t>RL|S1|R2284390/1</t>
  </si>
  <si>
    <t>RL|S1|R6014587/1</t>
  </si>
  <si>
    <t>77I150M64I</t>
  </si>
  <si>
    <t>RL|S1|R34765896/2</t>
  </si>
  <si>
    <t>78I150M63I</t>
  </si>
  <si>
    <t>RL|S1|R17588897/2</t>
  </si>
  <si>
    <t>RL|S1|R20086307/2</t>
  </si>
  <si>
    <t>RL|S1|R48883966/2</t>
  </si>
  <si>
    <t>80I150M61I</t>
  </si>
  <si>
    <t>RL|S1|R39646506/1</t>
  </si>
  <si>
    <t>RL|S1|R424547/1</t>
  </si>
  <si>
    <t>RL|S1|R43278624/2</t>
  </si>
  <si>
    <t>82I150M59I</t>
  </si>
  <si>
    <t>RL|S1|R5919606/2</t>
  </si>
  <si>
    <t>RL|S1|R11818795/1</t>
  </si>
  <si>
    <t>85I150M56I</t>
  </si>
  <si>
    <t>RL|S1|R23820848/2</t>
  </si>
  <si>
    <t>RL|S1|R33586695/1</t>
  </si>
  <si>
    <t>RL|S1|R640867/1</t>
  </si>
  <si>
    <t>RL|S1|R38150493/2</t>
  </si>
  <si>
    <t>89I150M52I</t>
  </si>
  <si>
    <t>RL|S1|R25622096/1</t>
  </si>
  <si>
    <t>RL|S1|R6662545/2</t>
  </si>
  <si>
    <t>RL|S1|R44987828/1</t>
  </si>
  <si>
    <t>94I150M47I</t>
  </si>
  <si>
    <t>RL|S1|R2253538/1</t>
  </si>
  <si>
    <t>98I150M43I</t>
  </si>
  <si>
    <t>RL|S1|R26201724/2</t>
  </si>
  <si>
    <t>RL|S1|R2690164/1</t>
  </si>
  <si>
    <t>34D116M175I</t>
  </si>
  <si>
    <t>RL|S1|R7017506/1</t>
  </si>
  <si>
    <t>RL|S1|R19129330/1</t>
  </si>
  <si>
    <t>RL|S1|R48097148/2</t>
  </si>
  <si>
    <t>174I117M33D</t>
  </si>
  <si>
    <t>RL|S1|R9877186/2</t>
  </si>
  <si>
    <t>175I116M34D</t>
  </si>
  <si>
    <t>RL|S1|R38224505/2</t>
  </si>
  <si>
    <t>RL|S1|R15237047/2</t>
  </si>
  <si>
    <t>35D115M176I</t>
  </si>
  <si>
    <t>RL|S1|R1270168/1</t>
  </si>
  <si>
    <t>RL|S1|R17398797/2</t>
  </si>
  <si>
    <t>170I121M29D</t>
  </si>
  <si>
    <t>RL|S1|R15460373/1</t>
  </si>
  <si>
    <t>173I118M32D</t>
  </si>
  <si>
    <t>RL|S1|R22071918/2</t>
  </si>
  <si>
    <t>RL|S1|R6663570/1</t>
  </si>
  <si>
    <t>212I79M71D</t>
  </si>
  <si>
    <t>RL|S1|R24798945/2</t>
  </si>
  <si>
    <t>28D122M169I</t>
  </si>
  <si>
    <t>RL|S1|R13396716/1</t>
  </si>
  <si>
    <t>RL|S1|R16849699/1</t>
  </si>
  <si>
    <t>RL|S1|R33308351/2</t>
  </si>
  <si>
    <t>RL|S1|R6514934/1</t>
  </si>
  <si>
    <t>RL|S1|R2130141/1</t>
  </si>
  <si>
    <t>169I122M28D</t>
  </si>
  <si>
    <t>RL|S1|R23114575/2</t>
  </si>
  <si>
    <t>RL|S1|R47966498/1</t>
  </si>
  <si>
    <t>RL|S1|R10681406/2</t>
  </si>
  <si>
    <t>RL|S1|R43779680/2</t>
  </si>
  <si>
    <t>RL|S1|R34418085/2</t>
  </si>
  <si>
    <t>RL|S1|R41378084/1</t>
  </si>
  <si>
    <t>RL|S1|R31962045/2</t>
  </si>
  <si>
    <t>RL|S1|R42141114/2</t>
  </si>
  <si>
    <t>RL|S1|R43171670/1</t>
  </si>
  <si>
    <t>RL|S1|R10264330/2</t>
  </si>
  <si>
    <t>RL|S1|R4743175/1</t>
  </si>
  <si>
    <t>RL|S1|R20406460/2</t>
  </si>
  <si>
    <t>RL|S1|R7690886/2</t>
  </si>
  <si>
    <t>RL|S1|R9061174/2</t>
  </si>
  <si>
    <t>RL|S1|R9802159/1</t>
  </si>
  <si>
    <t>RL|S1|R48630040/1</t>
  </si>
  <si>
    <t>31D119M172I</t>
  </si>
  <si>
    <t>RL|S1|R26653143/2</t>
  </si>
  <si>
    <t>RL|S1|R45440640/2</t>
  </si>
  <si>
    <t>RL|S1|R1379922/2</t>
  </si>
  <si>
    <t>RL|S1|R4332895/2</t>
  </si>
  <si>
    <t>RL|S1|R10169716/1</t>
  </si>
  <si>
    <t>165I126M24D</t>
  </si>
  <si>
    <t>RL|S1|R32572827/1</t>
  </si>
  <si>
    <t>RL|S1|R35411900/2</t>
  </si>
  <si>
    <t>RL|S1|R39256835/2</t>
  </si>
  <si>
    <t>RL|S1|R32070754/1</t>
  </si>
  <si>
    <t>RL|S1|R45345275/2</t>
  </si>
  <si>
    <t>25D125M166I</t>
  </si>
  <si>
    <t>RL|S1|R39646506/2</t>
  </si>
  <si>
    <t>26D124M167I</t>
  </si>
  <si>
    <t>RL|S1|R20359734/1</t>
  </si>
  <si>
    <t>RL|S1|R31867605/1</t>
  </si>
  <si>
    <t>68D82M209I</t>
  </si>
  <si>
    <t>RL|S1|R18544997/2</t>
  </si>
  <si>
    <t>RL|S1|R31349173/1</t>
  </si>
  <si>
    <t>RL|S1|R38615958/1</t>
  </si>
  <si>
    <t>RL|S1|R38749191/1</t>
  </si>
  <si>
    <t>166I125M25D</t>
  </si>
  <si>
    <t>RL|S1|R6398673/1</t>
  </si>
  <si>
    <t>RL|S1|R11112397/2</t>
  </si>
  <si>
    <t>RL|S1|R1658552/1</t>
  </si>
  <si>
    <t>RL|S1|R9724022/1</t>
  </si>
  <si>
    <t>206I85M65D</t>
  </si>
  <si>
    <t>RL|S1|R15780787/1</t>
  </si>
  <si>
    <t>RL|S1|R33470029/1</t>
  </si>
  <si>
    <t>RL|S1|R5030488/1</t>
  </si>
  <si>
    <t>207I84M66D</t>
  </si>
  <si>
    <t>RL|S1|R13957811/2</t>
  </si>
  <si>
    <t>RL|S1|R43304302/2</t>
  </si>
  <si>
    <t>RL|S1|R43341124/1</t>
  </si>
  <si>
    <t>RL|S1|R7005417/2</t>
  </si>
  <si>
    <t>23D127M164I</t>
  </si>
  <si>
    <t>RL|S1|R44845063/1</t>
  </si>
  <si>
    <t>27D123M168I</t>
  </si>
  <si>
    <t>RL|S1|R35008032/2</t>
  </si>
  <si>
    <t>RL|S1|R38932273/2</t>
  </si>
  <si>
    <t>RL|S1|R8953460/1</t>
  </si>
  <si>
    <t>RL|S1|R21632906/1</t>
  </si>
  <si>
    <t>RL|S1|R21907268/2</t>
  </si>
  <si>
    <t>RL|S1|R49349901/1</t>
  </si>
  <si>
    <t>RL|S1|R6622113/1</t>
  </si>
  <si>
    <t>RL|S1|R8462005/2</t>
  </si>
  <si>
    <t>158I133M17D</t>
  </si>
  <si>
    <t>RL|S1|R20591046/2</t>
  </si>
  <si>
    <t>RL|S1|R45236986/1</t>
  </si>
  <si>
    <t>RL|S1|R28089195/1</t>
  </si>
  <si>
    <t>160I131M19D</t>
  </si>
  <si>
    <t>RL|S1|R22377338/1</t>
  </si>
  <si>
    <t>RL|S1|R8516903/1</t>
  </si>
  <si>
    <t>162I129M21D</t>
  </si>
  <si>
    <t>RL|S1|R19810619/1</t>
  </si>
  <si>
    <t>RL|S1|R15147317/2</t>
  </si>
  <si>
    <t>RL|S1|R35285622/1</t>
  </si>
  <si>
    <t>RL|S1|R42602292/2</t>
  </si>
  <si>
    <t>RL|S1|R11107823/1</t>
  </si>
  <si>
    <t>RL|S1|R16478846/1</t>
  </si>
  <si>
    <t>RL|S1|R47093637/1</t>
  </si>
  <si>
    <t>RL|S1|R48893060/2</t>
  </si>
  <si>
    <t>RL|S1|R710545/2</t>
  </si>
  <si>
    <t>RL|S1|R20827746/2</t>
  </si>
  <si>
    <t>RL|S1|R36336132/2</t>
  </si>
  <si>
    <t>21D129M162I</t>
  </si>
  <si>
    <t>RL|S1|R23820848/1</t>
  </si>
  <si>
    <t>RL|S1|R45926227/1</t>
  </si>
  <si>
    <t>RL|S1|R5654954/2</t>
  </si>
  <si>
    <t>RL|S1|R17991414/1</t>
  </si>
  <si>
    <t>RL|S1|R37375560/2</t>
  </si>
  <si>
    <t>63D87M204I</t>
  </si>
  <si>
    <t>RL|S1|R24343916/1</t>
  </si>
  <si>
    <t>RL|S1|R9322382/1</t>
  </si>
  <si>
    <t>RL|S1|R41971948/1</t>
  </si>
  <si>
    <t>RL|S1|R16171394/2</t>
  </si>
  <si>
    <t>RL|S1|R11331469/2</t>
  </si>
  <si>
    <t>RL|S1|R29436465/1</t>
  </si>
  <si>
    <t>RL|S1|R44287074/2</t>
  </si>
  <si>
    <t>RL|S1|R6357949/2</t>
  </si>
  <si>
    <t>RL|S1|R15917741/1</t>
  </si>
  <si>
    <t>RL|S1|R22843097/1</t>
  </si>
  <si>
    <t>RL|S1|R38516189/1</t>
  </si>
  <si>
    <t>RL|S1|R20001840/2</t>
  </si>
  <si>
    <t>RL|S1|R39648159/2</t>
  </si>
  <si>
    <t>RL|S1|R40304348/2</t>
  </si>
  <si>
    <t>RL|S1|R11541458/1</t>
  </si>
  <si>
    <t>RL|S1|R14719633/1</t>
  </si>
  <si>
    <t>RL|S1|R16585038/1</t>
  </si>
  <si>
    <t>RL|S1|R801474/2</t>
  </si>
  <si>
    <t>RL|S1|R7064453/2</t>
  </si>
  <si>
    <t>RL|S1|R9023285/2</t>
  </si>
  <si>
    <t>RL|S1|R28181199/2</t>
  </si>
  <si>
    <t>RL|S1|R7576620/1</t>
  </si>
  <si>
    <t>RL|S1|R9393298/1</t>
  </si>
  <si>
    <t>RL|S1|R34842373/2</t>
  </si>
  <si>
    <t>RL|S1|R47600825/1</t>
  </si>
  <si>
    <t>RL|S1|R37253375/1</t>
  </si>
  <si>
    <t>RL|S1|R12873276/2</t>
  </si>
  <si>
    <t>RL|S1|R20388850/2</t>
  </si>
  <si>
    <t>RL|S1|R7674132/2</t>
  </si>
  <si>
    <t>RL|S1|R40134607/1</t>
  </si>
  <si>
    <t>RL|S1|R48438206/2</t>
  </si>
  <si>
    <t>RL|S1|R45511659/2</t>
  </si>
  <si>
    <t>RL|S1|R44449355/2</t>
  </si>
  <si>
    <t>RL|S1|R2679213/2</t>
  </si>
  <si>
    <t>RL|S1|R3596954/2</t>
  </si>
  <si>
    <t>RL|S1|R25785005/1</t>
  </si>
  <si>
    <t>61D89M202I</t>
  </si>
  <si>
    <t>RL|S1|R10274340/1</t>
  </si>
  <si>
    <t>RL|S1|R6752906/1</t>
  </si>
  <si>
    <t>RL|S1|R45543763/2</t>
  </si>
  <si>
    <t>152I139M11D</t>
  </si>
  <si>
    <t>RL|S1|R17376663/1</t>
  </si>
  <si>
    <t>RL|S1|R15636585/2</t>
  </si>
  <si>
    <t>RL|S1|R45274593/1</t>
  </si>
  <si>
    <t>RL|S1|R23396814/1</t>
  </si>
  <si>
    <t>RL|S1|R7230739/2</t>
  </si>
  <si>
    <t>RL|S1|R20344554/2</t>
  </si>
  <si>
    <t>RL|S1|R27639034/1</t>
  </si>
  <si>
    <t>RL|S1|R27863972/1</t>
  </si>
  <si>
    <t>RL|S1|R29983646/1</t>
  </si>
  <si>
    <t>RL|S1|R39769529/1</t>
  </si>
  <si>
    <t>RL|S1|R40763067/2</t>
  </si>
  <si>
    <t>RL|S1|R41965205/1</t>
  </si>
  <si>
    <t>RL|S1|R43315304/2</t>
  </si>
  <si>
    <t>151I140M10D</t>
  </si>
  <si>
    <t>RL|S1|R27197494/2</t>
  </si>
  <si>
    <t>RL|S1|R32546273/2</t>
  </si>
  <si>
    <t>RL|S1|R37315716/2</t>
  </si>
  <si>
    <t>RL|S1|R48364585/1</t>
  </si>
  <si>
    <t>RL|S1|R1562067/2</t>
  </si>
  <si>
    <t>RL|S1|R2253538/2</t>
  </si>
  <si>
    <t>RL|S1|R25995106/1</t>
  </si>
  <si>
    <t>RL|S1|R640867/2</t>
  </si>
  <si>
    <t>RL|S1|R36688925/1</t>
  </si>
  <si>
    <t>RL|S1|R49663384/1</t>
  </si>
  <si>
    <t>RL|S1|R12151338/1</t>
  </si>
  <si>
    <t>RL|S1|R20132007/2</t>
  </si>
  <si>
    <t>RL|S1|R25535410/2</t>
  </si>
  <si>
    <t>RL|S1|R31070689/2</t>
  </si>
  <si>
    <t>RL|S1|R2785623/1</t>
  </si>
  <si>
    <t>RL|S1|R13819326/1</t>
  </si>
  <si>
    <t>RL|S1|R44813387/2</t>
  </si>
  <si>
    <t>RL|S1|R3717199/1</t>
  </si>
  <si>
    <t>RL|S1|R20556249/2</t>
  </si>
  <si>
    <t>RL|S1|R38555832/1</t>
  </si>
  <si>
    <t>8D142M149I</t>
  </si>
  <si>
    <t>RL|S1|R14216543/1</t>
  </si>
  <si>
    <t>RL|S1|R39895691/1</t>
  </si>
  <si>
    <t>101I150M40I</t>
  </si>
  <si>
    <t>RL|S1|R26126435/1</t>
  </si>
  <si>
    <t>RL|S1|R18014871/1</t>
  </si>
  <si>
    <t>RL|S1|R41377458/1</t>
  </si>
  <si>
    <t>RL|S1|R696764/1</t>
  </si>
  <si>
    <t>RL|S1|R22547675/1</t>
  </si>
  <si>
    <t>RL|S1|R4090814/1</t>
  </si>
  <si>
    <t>109I150M32I</t>
  </si>
  <si>
    <t>RL|S1|R33639310/2</t>
  </si>
  <si>
    <t>RL|S1|R45323297/2</t>
  </si>
  <si>
    <t>RL|S1|R45736004/1</t>
  </si>
  <si>
    <t>RL|S1|R43652892/2</t>
  </si>
  <si>
    <t>116I150M25I</t>
  </si>
  <si>
    <t>RL|S1|R9214229/2</t>
  </si>
  <si>
    <t>117I150M24I</t>
  </si>
  <si>
    <t>RL|S1|R20027834/2</t>
  </si>
  <si>
    <t>RL|S1|R48524125/2</t>
  </si>
  <si>
    <t>118I150M23I</t>
  </si>
  <si>
    <t>RL|S1|R9358960/2</t>
  </si>
  <si>
    <t>RL|S1|R38727536/1</t>
  </si>
  <si>
    <t>RL|S1|R43527453/1</t>
  </si>
  <si>
    <t>RL|S1|R36161164/1</t>
  </si>
  <si>
    <t>RL|S1|R39951408/1</t>
  </si>
  <si>
    <t>RL|S1|R48367967/1</t>
  </si>
  <si>
    <t>RL|S1|R1089115/1</t>
  </si>
  <si>
    <t>RL|S1|R12254010/1</t>
  </si>
  <si>
    <t>RL|S1|R12540928/1</t>
  </si>
  <si>
    <t>RL|S1|R27026947/2</t>
  </si>
  <si>
    <t>128I150M13I</t>
  </si>
  <si>
    <t>RL|S1|R10703286/2</t>
  </si>
  <si>
    <t>RL|S1|R16032974/1</t>
  </si>
  <si>
    <t>RL|S1|R22605500/2</t>
  </si>
  <si>
    <t>131I150M10I</t>
  </si>
  <si>
    <t>RL|S1|R36222975/1</t>
  </si>
  <si>
    <t>RL|S1|R38827495/2</t>
  </si>
  <si>
    <t>RL|S1|R24928063/1</t>
  </si>
  <si>
    <t>RL|S1|R49032007/2</t>
  </si>
  <si>
    <t>RL|S1|R45988071/1</t>
  </si>
  <si>
    <t>RL|S1|R39970267/2</t>
  </si>
  <si>
    <t>RL|S1|R35186129/1</t>
  </si>
  <si>
    <t>RL|S1|R43726213/1</t>
  </si>
  <si>
    <t>RL|S1|R21667128/2</t>
  </si>
  <si>
    <t>RL|S1|R9177961/2</t>
  </si>
  <si>
    <t>RL|S1|R2328482/1</t>
  </si>
  <si>
    <t>RL|S1|R9877186/1</t>
  </si>
  <si>
    <t>RL|S1|R13623066/1</t>
  </si>
  <si>
    <t>RL|S1|R45539222/2</t>
  </si>
  <si>
    <t>RL|S1|R43514533/1</t>
  </si>
  <si>
    <t>RL|S1|R28995916/1</t>
  </si>
  <si>
    <t>RL|S1|R14803403/2</t>
  </si>
  <si>
    <t>RL|S1|R22592280/1</t>
  </si>
  <si>
    <t>RL|S1|R26011974/2</t>
  </si>
  <si>
    <t>19I150M122I</t>
  </si>
  <si>
    <t>RL|S1|R32338542/1</t>
  </si>
  <si>
    <t>RL|S1|R33276376/1</t>
  </si>
  <si>
    <t>RL|S1|R18135552/2</t>
  </si>
  <si>
    <t>RL|S1|R6083853/1</t>
  </si>
  <si>
    <t>RL|S1|R20297848/1</t>
  </si>
  <si>
    <t>26I150M115I</t>
  </si>
  <si>
    <t>RL|S1|R6656219/1</t>
  </si>
  <si>
    <t>29I150M112I</t>
  </si>
  <si>
    <t>RL|S1|R49866015/1</t>
  </si>
  <si>
    <t>RL|S1|R40299613/1</t>
  </si>
  <si>
    <t>RL|S1|R38101554/2</t>
  </si>
  <si>
    <t>RL|S1|R43020605/1</t>
  </si>
  <si>
    <t>RL|S1|R9026567/2</t>
  </si>
  <si>
    <t>37I150M104I</t>
  </si>
  <si>
    <t>RL|S1|R47959561/1</t>
  </si>
  <si>
    <t>RL|S1|R16069255/2</t>
  </si>
  <si>
    <t>RL|S1|R16846054/2</t>
  </si>
  <si>
    <t>RL|S1|R32963328/2</t>
  </si>
  <si>
    <t>RL|S1|R45279786/1</t>
  </si>
  <si>
    <t>RL|S1|R21021512/1</t>
  </si>
  <si>
    <t>RL|S1|R28568958/1</t>
  </si>
  <si>
    <t>RL|S1|R41161826/1</t>
  </si>
  <si>
    <t>RL|S1|R32570516/1</t>
  </si>
  <si>
    <t>RL|S1|R18928310/2</t>
  </si>
  <si>
    <t>RL|S1|R24844535/2</t>
  </si>
  <si>
    <t>RL|S1|R39687308/2</t>
  </si>
  <si>
    <t>RL|S1|R11112397/1</t>
  </si>
  <si>
    <t>RL|S1|R25632579/2</t>
  </si>
  <si>
    <t>RL|S1|R45893633/2</t>
  </si>
  <si>
    <t>53I150M88I</t>
  </si>
  <si>
    <t>RL|S1|R801474/1</t>
  </si>
  <si>
    <t>RL|S1|R43171670/2</t>
  </si>
  <si>
    <t>RL|S1|R48995518/2</t>
  </si>
  <si>
    <t>RL|S1|R27284678/2</t>
  </si>
  <si>
    <t>RL|S1|R15499671/2</t>
  </si>
  <si>
    <t>62I150M79I</t>
  </si>
  <si>
    <t>RL|S1|R41017821/1</t>
  </si>
  <si>
    <t>RL|S1|R33136547/1</t>
  </si>
  <si>
    <t>RL|S1|R7732370/2</t>
  </si>
  <si>
    <t>RL|S1|R10924635/1</t>
  </si>
  <si>
    <t>RL|S1|R40194687/1</t>
  </si>
  <si>
    <t>68I150M73I</t>
  </si>
  <si>
    <t>RL|S1|R18385967/2</t>
  </si>
  <si>
    <t>RL|S1|R35046237/2</t>
  </si>
  <si>
    <t>70I150M71I</t>
  </si>
  <si>
    <t>RL|S1|R47785989/2</t>
  </si>
  <si>
    <t>RL|S1|R49617567/2</t>
  </si>
  <si>
    <t>RL|S1|R13957811/1</t>
  </si>
  <si>
    <t>RL|S1|R48344006/1</t>
  </si>
  <si>
    <t>75I150M66I</t>
  </si>
  <si>
    <t>RL|S1|R10774918/2</t>
  </si>
  <si>
    <t>RL|S1|R43779680/1</t>
  </si>
  <si>
    <t>RL|S1|R36277542/2</t>
  </si>
  <si>
    <t>RL|S1|R373166/2</t>
  </si>
  <si>
    <t>RL|S1|R32393783/1</t>
  </si>
  <si>
    <t>RL|S1|R12276984/1</t>
  </si>
  <si>
    <t>RL|S1|R40268829/1</t>
  </si>
  <si>
    <t>RL|S1|R21621331/1</t>
  </si>
  <si>
    <t>RL|S1|R13440198/1</t>
  </si>
  <si>
    <t>RL|S1|R39564476/1</t>
  </si>
  <si>
    <t>RL|S1|R48475158/2</t>
  </si>
  <si>
    <t>RL|S1|R23368495/1</t>
  </si>
  <si>
    <t>RL|S1|R3304151/1</t>
  </si>
  <si>
    <t>RL|S1|R40501457/1</t>
  </si>
  <si>
    <t>RL|S1|R12569740/1</t>
  </si>
  <si>
    <t>RL|S1|R35615594/1</t>
  </si>
  <si>
    <t>RL|S1|R996555/1</t>
  </si>
  <si>
    <t>93I150M48I</t>
  </si>
  <si>
    <t>RL|S1|R44300989/1</t>
  </si>
  <si>
    <t>RL|S1|R6238897/1</t>
  </si>
  <si>
    <t>RL|S1|R18779784/1</t>
  </si>
  <si>
    <t>RL|S1|R33331325/2</t>
  </si>
  <si>
    <t>9I150M132I</t>
  </si>
  <si>
    <t>RL|S1|R19451451/2</t>
  </si>
  <si>
    <t>RL|S1|R40212703/2</t>
  </si>
  <si>
    <t>RL|S1|R12095544/2</t>
  </si>
  <si>
    <t>RL|S1|R41888558/2</t>
  </si>
  <si>
    <t>RL|S1|R15673470/1</t>
  </si>
  <si>
    <t>RL|S1|R23434417/1</t>
  </si>
  <si>
    <t>RL|S1|R4359572/1</t>
  </si>
  <si>
    <t>RL|S1|R9336071/1</t>
  </si>
  <si>
    <t>106I150M35I</t>
  </si>
  <si>
    <t>RL|S1|R40843229/1</t>
  </si>
  <si>
    <t>RL|S1|R37472497/1</t>
  </si>
  <si>
    <t>RL|S1|R30812795/2</t>
  </si>
  <si>
    <t>RL|S1|R39999178/2</t>
  </si>
  <si>
    <t>RL|S1|R603596/2</t>
  </si>
  <si>
    <t>RL|S1|R16424789/1</t>
  </si>
  <si>
    <t>RL|S1|R46864315/2</t>
  </si>
  <si>
    <t>RL|S1|R18293587/1</t>
  </si>
  <si>
    <t>RL|S1|R6243618/2</t>
  </si>
  <si>
    <t>RL|S1|R10372648/1</t>
  </si>
  <si>
    <t>RL|S1|R49689054/2</t>
  </si>
  <si>
    <t>RL|S1|R11238209/2</t>
  </si>
  <si>
    <t>RL|S1|R9381300/2</t>
  </si>
  <si>
    <t>RL|S1|R13792863/2</t>
  </si>
  <si>
    <t>RL|S1|R47466658/1</t>
  </si>
  <si>
    <t>RL|S1|R1161252/2</t>
  </si>
  <si>
    <t>RL|S1|R41922457/2</t>
  </si>
  <si>
    <t>RL|S1|R11194598/1</t>
  </si>
  <si>
    <t>129I150M12I</t>
  </si>
  <si>
    <t>RL|S1|R23445581/1</t>
  </si>
  <si>
    <t>RL|S1|R33137711/1</t>
  </si>
  <si>
    <t>RL|S1|R24844535/1</t>
  </si>
  <si>
    <t>RL|S1|R33965877/1</t>
  </si>
  <si>
    <t>RL|S1|R42510157/2</t>
  </si>
  <si>
    <t>134I150M7I</t>
  </si>
  <si>
    <t>RL|S1|R22899498/1</t>
  </si>
  <si>
    <t>RL|S1|R19451451/1</t>
  </si>
  <si>
    <t>RL|S1|R34135149/1</t>
  </si>
  <si>
    <t>RL|S1|R44028001/1</t>
  </si>
  <si>
    <t>RL|S1|R24340856/1</t>
  </si>
  <si>
    <t>RL|S1|R34798107/1</t>
  </si>
  <si>
    <t>13I150M128I</t>
  </si>
  <si>
    <t>RL|S1|R44618930/1</t>
  </si>
  <si>
    <t>RL|S1|R22832208/1</t>
  </si>
  <si>
    <t>RL|S1|R48444580/1</t>
  </si>
  <si>
    <t>17I150M124I</t>
  </si>
  <si>
    <t>RL|S1|R40948555/1</t>
  </si>
  <si>
    <t>RL|S1|R41774246/2</t>
  </si>
  <si>
    <t>RL|S1|R14079110/2</t>
  </si>
  <si>
    <t>RL|S1|R2585142/1</t>
  </si>
  <si>
    <t>RL|S1|R26638676/1</t>
  </si>
  <si>
    <t>RL|S1|R32258758/1</t>
  </si>
  <si>
    <t>RL|S1|R39899580/2</t>
  </si>
  <si>
    <t>193I98M52D</t>
  </si>
  <si>
    <t>RL|S1|R41628940/2</t>
  </si>
  <si>
    <t>RL|S1|R24988050/1</t>
  </si>
  <si>
    <t>RL|S1|R10508952/1</t>
  </si>
  <si>
    <t>RL|S1|R35718881/2</t>
  </si>
  <si>
    <t>RL|S1|R31498554/1</t>
  </si>
  <si>
    <t>25I150M116I</t>
  </si>
  <si>
    <t>RL|S1|R16322611/1</t>
  </si>
  <si>
    <t>RL|S1|R17089879/1</t>
  </si>
  <si>
    <t>RL|S1|R33863967/2</t>
  </si>
  <si>
    <t>RL|S1|R19053322/1</t>
  </si>
  <si>
    <t>RL|S1|R32811450/1</t>
  </si>
  <si>
    <t>RL|S1|R14088185/2</t>
  </si>
  <si>
    <t>RL|S1|R22928643/2</t>
  </si>
  <si>
    <t>RL|S1|R41031481/1</t>
  </si>
  <si>
    <t>RL|S1|R37646663/1</t>
  </si>
  <si>
    <t>RL|S1|R6346997/1</t>
  </si>
  <si>
    <t>RL|S1|R48163375/2</t>
  </si>
  <si>
    <t>RL|S1|R32583349/2</t>
  </si>
  <si>
    <t>RL|S1|R36037608/1</t>
  </si>
  <si>
    <t>RL|S1|R11890239/1</t>
  </si>
  <si>
    <t>RL|S1|R26771371/2</t>
  </si>
  <si>
    <t>RL|S1|R48919357/1</t>
  </si>
  <si>
    <t>RL|S1|R9373093/1</t>
  </si>
  <si>
    <t>RL|S1|R38680884/2</t>
  </si>
  <si>
    <t>RL|S1|R5013319/2</t>
  </si>
  <si>
    <t>RL|S1|R9967124/1</t>
  </si>
  <si>
    <t>RL|S1|R11586168/1</t>
  </si>
  <si>
    <t>RL|S1|R6398517/1</t>
  </si>
  <si>
    <t>RL|S1|R24343916/2</t>
  </si>
  <si>
    <t>RL|S1|R7735747/2</t>
  </si>
  <si>
    <t>RL|S1|R43858182/1</t>
  </si>
  <si>
    <t>RL|S1|R48185763/1</t>
  </si>
  <si>
    <t>RL|S1|R8209814/2</t>
  </si>
  <si>
    <t>RL|S1|R30004622/2</t>
  </si>
  <si>
    <t>RL|S1|R36232859/1</t>
  </si>
  <si>
    <t>RL|S1|R48723246/2</t>
  </si>
  <si>
    <t>RL|S1|R20480163/1</t>
  </si>
  <si>
    <t>RL|S1|R20796729/1</t>
  </si>
  <si>
    <t>RL|S1|R24073453/2</t>
  </si>
  <si>
    <t>RL|S1|R4932327/1</t>
  </si>
  <si>
    <t>RL|S1|R42994378/1</t>
  </si>
  <si>
    <t>RL|S1|R25785005/2</t>
  </si>
  <si>
    <t>59I150M82I</t>
  </si>
  <si>
    <t>RL|S1|R12992547/2</t>
  </si>
  <si>
    <t>RL|S1|R4529109/2</t>
  </si>
  <si>
    <t>RL|S1|R6744693/1</t>
  </si>
  <si>
    <t>RL|S1|R11403607/1</t>
  </si>
  <si>
    <t>RL|S1|R48328406/1</t>
  </si>
  <si>
    <t>RL|S1|R1886821/1</t>
  </si>
  <si>
    <t>RL|S1|R530757/1</t>
  </si>
  <si>
    <t>RL|S1|R28734578/2</t>
  </si>
  <si>
    <t>RL|S1|R36278754/1</t>
  </si>
  <si>
    <t>RL|S1|R46351620/1</t>
  </si>
  <si>
    <t>RL|S1|R17991414/2</t>
  </si>
  <si>
    <t>RL|S1|R30911895/1</t>
  </si>
  <si>
    <t>RL|S1|R18073784/2</t>
  </si>
  <si>
    <t>RL|S1|R2130141/2</t>
  </si>
  <si>
    <t>RL|S1|R13419778/1</t>
  </si>
  <si>
    <t>RL|S1|R45893633/1</t>
  </si>
  <si>
    <t>RL|S1|R9158697/2</t>
  </si>
  <si>
    <t>RL|S1|R3927020/1</t>
  </si>
  <si>
    <t>RL|S1|R35366742/1</t>
  </si>
  <si>
    <t>RL|S1|R21041611/2</t>
  </si>
  <si>
    <t>RL|S1|R7842246/1</t>
  </si>
  <si>
    <t>RL|S1|R20581248/1</t>
  </si>
  <si>
    <t>RL|S1|R7746333/1</t>
  </si>
  <si>
    <t>RL|S1|R12097744/1</t>
  </si>
  <si>
    <t>RL|S1|R20132007/1</t>
  </si>
  <si>
    <t>RL|S1|R35333939/1</t>
  </si>
  <si>
    <t>RL|S1|R9786886/1</t>
  </si>
  <si>
    <t>RL|S1|R21736883/1</t>
  </si>
  <si>
    <t>RL|S1|R13469110/2</t>
  </si>
  <si>
    <t>RL|S1|R32570516/2</t>
  </si>
  <si>
    <t>96I150M45I</t>
  </si>
  <si>
    <t>RL|S1|R41407679/2</t>
  </si>
  <si>
    <t>RL|S1|R6492685/1</t>
  </si>
  <si>
    <t>RL|S1|R10000364/2</t>
  </si>
  <si>
    <t>RL|S1|R31047/2</t>
  </si>
  <si>
    <t>I150M140I</t>
  </si>
  <si>
    <t>RL|S1|R14275087/1</t>
  </si>
  <si>
    <t>RL|S1|R29466826/1</t>
  </si>
  <si>
    <t>RL|S1|R25101847/1</t>
  </si>
  <si>
    <t>RL|S1|R16001902/1</t>
  </si>
  <si>
    <t>188I103M47D</t>
  </si>
  <si>
    <t>RL|S1|R5316336/1</t>
  </si>
  <si>
    <t>RL|S1|R44766722/1</t>
  </si>
  <si>
    <t>RL|S1|R48883966/1</t>
  </si>
  <si>
    <t>RL|S1|R6014587/2</t>
  </si>
  <si>
    <t>RL|S1|R34515911/1</t>
  </si>
  <si>
    <t>RL|S1|R27175610/1</t>
  </si>
  <si>
    <t>RL|S1|R43009288/1</t>
  </si>
  <si>
    <t>RL|S1|R6524102/1</t>
  </si>
  <si>
    <t>RL|S1|R23812726/1</t>
  </si>
  <si>
    <t>RL|S1|R36277542/1</t>
  </si>
  <si>
    <t>RL|S1|R34505665/2</t>
  </si>
  <si>
    <t>RL|S1|R14621909/2</t>
  </si>
  <si>
    <t>RL|S1|R41696487/2</t>
  </si>
  <si>
    <t>RL|S1|R5087180/1</t>
  </si>
  <si>
    <t>RL|S1|R25170174/1</t>
  </si>
  <si>
    <t>RL|S1|R47952928/1</t>
  </si>
  <si>
    <t>RL|S1|R21259788/1</t>
  </si>
  <si>
    <t>RL|S1|R17238429/2</t>
  </si>
  <si>
    <t>RL|S1|R21122814/2</t>
  </si>
  <si>
    <t>RL|S1|R8077270/2</t>
  </si>
  <si>
    <t>181I110M40D</t>
  </si>
  <si>
    <t>RL|S1|R26171075/1</t>
  </si>
  <si>
    <t>RL|S1|R30274863/1</t>
  </si>
  <si>
    <t>RL|S1|R38499296/1</t>
  </si>
  <si>
    <t>RL|S1|R43733795/1</t>
  </si>
  <si>
    <t>RL|S1|R2203902/2</t>
  </si>
  <si>
    <t>RL|S1|R44654716/1</t>
  </si>
  <si>
    <t>RL|S1|R26334581/1</t>
  </si>
  <si>
    <t>RL|S1|R11262798/1</t>
  </si>
  <si>
    <t>RL|S1|R11782480/1</t>
  </si>
  <si>
    <t>RL|S1|R48687558/1</t>
  </si>
  <si>
    <t>RL|S1|R16983435/2</t>
  </si>
  <si>
    <t>RL|S1|R13878639/2</t>
  </si>
  <si>
    <t>RL|S1|R14741156/1</t>
  </si>
  <si>
    <t>RL|S1|R47931162/1</t>
  </si>
  <si>
    <t>RL|S1|R5006615/2</t>
  </si>
  <si>
    <t>RL|S1|R35350964/2</t>
  </si>
  <si>
    <t>RL|S1|R15690036/2</t>
  </si>
  <si>
    <t>RL|S1|R1774260/1</t>
  </si>
  <si>
    <t>176I115M35D</t>
  </si>
  <si>
    <t>RL|S1|R32798492/1</t>
  </si>
  <si>
    <t>RL|S1|R38758496/1</t>
  </si>
  <si>
    <t>RL|S1|R10000364/1</t>
  </si>
  <si>
    <t>30D120M171I</t>
  </si>
  <si>
    <t>RL|S1|R11631599/1</t>
  </si>
  <si>
    <t>RL|S1|R22453206/2</t>
  </si>
  <si>
    <t>RL|S1|R41888558/1</t>
  </si>
  <si>
    <t>RL|S1|R1683146/2</t>
  </si>
  <si>
    <t>RL|S1|R38181242/1</t>
  </si>
  <si>
    <t>RL|S1|R38930651/2</t>
  </si>
  <si>
    <t>RL|S1|R19438905/2</t>
  </si>
  <si>
    <t>RL|S1|R37557937/2</t>
  </si>
  <si>
    <t>RL|S1|R43755909/1</t>
  </si>
  <si>
    <t>172I119M31D</t>
  </si>
  <si>
    <t>RL|S1|R10774918/1</t>
  </si>
  <si>
    <t>RL|S1|R17109624/1</t>
  </si>
  <si>
    <t>RL|S1|R24299935/1</t>
  </si>
  <si>
    <t>RL|S1|R27284678/1</t>
  </si>
  <si>
    <t>RL|S1|R18882550/1</t>
  </si>
  <si>
    <t>RL|S1|R37157091/1</t>
  </si>
  <si>
    <t>RL|S1|R12908831/1</t>
  </si>
  <si>
    <t>RL|S1|R44093249/1</t>
  </si>
  <si>
    <t>RL|S1|R42488297/1</t>
  </si>
  <si>
    <t>RL|S1|R22044490/1</t>
  </si>
  <si>
    <t>RL|S1|R542303/1</t>
  </si>
  <si>
    <t>RL|S1|R5460718/2</t>
  </si>
  <si>
    <t>RL|S1|R7377423/2</t>
  </si>
  <si>
    <t>RL|S1|R22088445/1</t>
  </si>
  <si>
    <t>RL|S1|R18507518/1</t>
  </si>
  <si>
    <t>RL|S1|R27057758/1</t>
  </si>
  <si>
    <t>RL|S1|R3063497/1</t>
  </si>
  <si>
    <t>RL|S1|R3045124/1</t>
  </si>
  <si>
    <t>RL|S1|R11107578/2</t>
  </si>
  <si>
    <t>RL|S1|R16104292/1</t>
  </si>
  <si>
    <t>RL|S1|R20717785/2</t>
  </si>
  <si>
    <t>RL|S1|R29815357/2</t>
  </si>
  <si>
    <t>RL|S1|R45927554/1</t>
  </si>
  <si>
    <t>RL|S1|R34024556/1</t>
  </si>
  <si>
    <t>RL|S1|R16543350/2</t>
  </si>
  <si>
    <t>RL|S1|R42696754/1</t>
  </si>
  <si>
    <t>RL|S1|R9492039/1</t>
  </si>
  <si>
    <t>RL|S1|R23445581/2</t>
  </si>
  <si>
    <t>RL|S1|R9596285/1</t>
  </si>
  <si>
    <t>RL|S1|R33167429/1</t>
  </si>
  <si>
    <t>RL|S1|R2284390/2</t>
  </si>
  <si>
    <t>RL|S1|R7298115/2</t>
  </si>
  <si>
    <t>RL|S1|R10407137/1</t>
  </si>
  <si>
    <t>RL|S1|R28258870/1</t>
  </si>
  <si>
    <t>RL|S1|R37090226/1</t>
  </si>
  <si>
    <t>RL|S1|R16846054/1</t>
  </si>
  <si>
    <t>RL|S1|R38959872/1</t>
  </si>
  <si>
    <t>RL|S1|R9219613/1</t>
  </si>
  <si>
    <t>RL|S1|R16988239/1</t>
  </si>
  <si>
    <t>RL|S1|R37760196/1</t>
  </si>
  <si>
    <t>RL|S1|R4074179/2</t>
  </si>
  <si>
    <t>RL|S1|R40658089/2</t>
  </si>
  <si>
    <t>RL|S1|R47246673/1</t>
  </si>
  <si>
    <t>RL|S1|R7801872/2</t>
  </si>
  <si>
    <t>RL|S1|R7381956/2</t>
  </si>
  <si>
    <t>RL|S1|R7908756/2</t>
  </si>
  <si>
    <t>RL|S1|R38313157/2</t>
  </si>
  <si>
    <t>RL|S1|R13597809/2</t>
  </si>
  <si>
    <t>RL|S1|R25937771/1</t>
  </si>
  <si>
    <t>RL|S1|R41412474/1</t>
  </si>
  <si>
    <t>RL|S1|R23434417/2</t>
  </si>
  <si>
    <t>RL|S1|R12481907/2</t>
  </si>
  <si>
    <t>RL|S1|R18067312/2</t>
  </si>
  <si>
    <t>RL|S1|R43600211/2</t>
  </si>
  <si>
    <t>RL|S1|R4652662/2</t>
  </si>
  <si>
    <t>RL|S1|R20646208/1</t>
  </si>
  <si>
    <t>RL|S1|R44328901/1</t>
  </si>
  <si>
    <t>RL|S1|R48869828/1</t>
  </si>
  <si>
    <t>RL|S1|R49650124/2</t>
  </si>
  <si>
    <t>RL|S1|R23882148/1</t>
  </si>
  <si>
    <t>RL|S1|R47743933/1</t>
  </si>
  <si>
    <t>RL|S1|R38790/1</t>
  </si>
  <si>
    <t>RL|S1|R41690209/1</t>
  </si>
  <si>
    <t>RL|S1|R20919252/2</t>
  </si>
  <si>
    <t>RL|S1|R7276176/1</t>
  </si>
  <si>
    <t>RL|S1|R33806589/1</t>
  </si>
  <si>
    <t>RL|S1|R12048335/1</t>
  </si>
  <si>
    <t>RL|S1|R26292184/1</t>
  </si>
  <si>
    <t>RL|S1|R13607609/2</t>
  </si>
  <si>
    <t>RL|S1|R46491684/1</t>
  </si>
  <si>
    <t>RL|S1|R11332056/2</t>
  </si>
  <si>
    <t>RL|S1|R28754463/2</t>
  </si>
  <si>
    <t>RL|S1|R41922457/1</t>
  </si>
  <si>
    <t>RL|S1|R2850759/1</t>
  </si>
  <si>
    <t>RL|S1|R33965877/2</t>
  </si>
  <si>
    <t>RL|S1|R37486009/1</t>
  </si>
  <si>
    <t>RL|S1|R48807878/1</t>
  </si>
  <si>
    <t>RL|S1|R13985987/2</t>
  </si>
  <si>
    <t>RL|S1|R4367289/1</t>
  </si>
  <si>
    <t>12D138M153I</t>
  </si>
  <si>
    <t>RL|S1|R1795429/1</t>
  </si>
  <si>
    <t>RL|S1|R27495762/1</t>
  </si>
  <si>
    <t>RL|S1|R16069255/1</t>
  </si>
  <si>
    <t>RL|S1|R18548741/2</t>
  </si>
  <si>
    <t>RL|S1|R4957781/1</t>
  </si>
  <si>
    <t>RL|S1|R17369242/1</t>
  </si>
  <si>
    <t>RL|S1|R19089700/2</t>
  </si>
  <si>
    <t>RL|S1|R16259360/1</t>
  </si>
  <si>
    <t>RL|S1|R46277605/1</t>
  </si>
  <si>
    <t>RL|S1|R3175937/2</t>
  </si>
  <si>
    <t>RL|S1|R33918083/1</t>
  </si>
  <si>
    <t>RL|S1|R8073424/1</t>
  </si>
  <si>
    <t>RL|S1|R23863305/2</t>
  </si>
  <si>
    <t>RL|S1|R42163603/1</t>
  </si>
  <si>
    <t>RL|S1|R37557937/1</t>
  </si>
  <si>
    <t>RL|S1|R44210034/1</t>
  </si>
  <si>
    <t>RL|S1|R5340740/1</t>
  </si>
  <si>
    <t>RL|S1|R25780343/2</t>
  </si>
  <si>
    <t>RL|S1|R5451185/1</t>
  </si>
  <si>
    <t>RL|S1|R23114575/1</t>
  </si>
  <si>
    <t>RL|S1|R18047506/1</t>
  </si>
  <si>
    <t>RL|S1|R5660823/1</t>
  </si>
  <si>
    <t>RL|S1|R30133648/2</t>
  </si>
  <si>
    <t>RL|S1|R4743175/2</t>
  </si>
  <si>
    <t>RL|S1|R3065073/1</t>
  </si>
  <si>
    <t>RL|S1|R46703529/1</t>
  </si>
  <si>
    <t>RL|S1|R24038520/1</t>
  </si>
  <si>
    <t>RL|S1|R31729115/1</t>
  </si>
  <si>
    <t>RL|S1|R23656433/2</t>
  </si>
  <si>
    <t>RL|S1|R33114511/2</t>
  </si>
  <si>
    <t>RL|S1|R49630600/2</t>
  </si>
  <si>
    <t>RL|S1|R21765689/1</t>
  </si>
  <si>
    <t>RL|S1|R48771918/1</t>
  </si>
  <si>
    <t>RL|S1|R3747317/1</t>
  </si>
  <si>
    <t>RL|S1|R24193676/1</t>
  </si>
  <si>
    <t>RL|S1|R31286478/2</t>
  </si>
  <si>
    <t>RL|S1|R13190602/1</t>
  </si>
  <si>
    <t>RL|S1|R37623255/2</t>
  </si>
  <si>
    <t>RL|S1|R31724664/1</t>
  </si>
  <si>
    <t>RL|S1|R18309192/1</t>
  </si>
  <si>
    <t>RL|S1|R35222334/1</t>
  </si>
  <si>
    <t>RL|S1|R6864410/1</t>
  </si>
  <si>
    <t>RL|S1|R27978891/2</t>
  </si>
  <si>
    <t>RL|S1|R45515959/1</t>
  </si>
  <si>
    <t>RL|S1|R23564877/1</t>
  </si>
  <si>
    <t>RL|S1|R37077335/1</t>
  </si>
  <si>
    <t>RL|S1|R27078558/1</t>
  </si>
  <si>
    <t>RL|S1|R2947212/1</t>
  </si>
  <si>
    <t>RL|S1|R14739301/2</t>
  </si>
  <si>
    <t>RL|S1|R22920256/2</t>
  </si>
  <si>
    <t>RL|S1|R30812795/1</t>
  </si>
  <si>
    <t>RL|S1|R42141114/1</t>
  </si>
  <si>
    <t>RL|S1|R9126546/1</t>
  </si>
  <si>
    <t>RL|S1|R21763674/1</t>
  </si>
  <si>
    <t>RL|S1|R15901672/1</t>
  </si>
  <si>
    <t>RL|S1|R10740009/2</t>
  </si>
  <si>
    <t>RL|S1|R16050785/2</t>
  </si>
  <si>
    <t>RL|S1|R3429654/1</t>
  </si>
  <si>
    <t>RL|S1|R36427157/2</t>
  </si>
  <si>
    <t>RL|S1|R15196491/1</t>
  </si>
  <si>
    <t>RL|S1|R43279715/1</t>
  </si>
  <si>
    <t>RL|S1|R34135149/2</t>
  </si>
  <si>
    <t>RL|S1|R41907505/1</t>
  </si>
  <si>
    <t>RL|S1|R44363911/1</t>
  </si>
  <si>
    <t>RL|S1|R14788616/2</t>
  </si>
  <si>
    <t>RL|S1|R24000870/1</t>
  </si>
  <si>
    <t>RL|S1|R48795889/1</t>
  </si>
  <si>
    <t>RL|S1|R28761838/2</t>
  </si>
  <si>
    <t>RL|S1|R42175361/1</t>
  </si>
  <si>
    <t>RL|S1|R21553118/1</t>
  </si>
  <si>
    <t>RL|S1|R26201724/1</t>
  </si>
  <si>
    <t>RL|S1|R28258870/2</t>
  </si>
  <si>
    <t>RL|S1|R1371342/1</t>
  </si>
  <si>
    <t>RL|S1|R11194598/2</t>
  </si>
  <si>
    <t>RL|S1|R2163419/1</t>
  </si>
  <si>
    <t>RL|S1|R27813896/1</t>
  </si>
  <si>
    <t>RL|S1|R32077858/1</t>
  </si>
  <si>
    <t>RL|S1|R11331469/1</t>
  </si>
  <si>
    <t>RL|S1|R19400478/1</t>
  </si>
  <si>
    <t>RL|S1|R21224008/1</t>
  </si>
  <si>
    <t>RL|S1|R35642941/1</t>
  </si>
  <si>
    <t>RL|S1|R37832904/1</t>
  </si>
  <si>
    <t>RL|S1|R27581036/2</t>
  </si>
  <si>
    <t>RL|S1|R38224505/1</t>
  </si>
  <si>
    <t>RL|S1|R8141606/1</t>
  </si>
  <si>
    <t>RL|S1|R46821124/1</t>
  </si>
  <si>
    <t>RL|S1|R20282553/1</t>
  </si>
  <si>
    <t>RL|S1|R22930782/2</t>
  </si>
  <si>
    <t>RL|S1|R28171668/1</t>
  </si>
  <si>
    <t>RL|S1|R47289527/1</t>
  </si>
  <si>
    <t>RL|S1|R44488089/1</t>
  </si>
  <si>
    <t>RL|S1|R36979473/1</t>
  </si>
  <si>
    <t>RL|S1|R16692911/2</t>
  </si>
  <si>
    <t>RL|S1|R14079110/1</t>
  </si>
  <si>
    <t>RL|S1|R41130936/1</t>
  </si>
  <si>
    <t>RL|S1|R30541693/1</t>
  </si>
  <si>
    <t>RL|S1|R26334581/2</t>
  </si>
  <si>
    <t>RL|S1|R19113319/2</t>
  </si>
  <si>
    <t>RL|S1|R39836058/1</t>
  </si>
  <si>
    <t>RL|S1|R16560271/2</t>
  </si>
  <si>
    <t>RL|S1|R41380524/2</t>
  </si>
  <si>
    <t>RL|S1|R17558933/1</t>
  </si>
  <si>
    <t>RL|S1|R41536699/1</t>
  </si>
  <si>
    <t>RL|S1|R34418085/1</t>
  </si>
  <si>
    <t>RL|S1|R34744352/1</t>
  </si>
  <si>
    <t>RL|S1|R26638676/2</t>
  </si>
  <si>
    <t>RL|S1|R35938786/1</t>
  </si>
  <si>
    <t>RL|S1|R32011173/1</t>
  </si>
  <si>
    <t>RL|S1|R13792863/1</t>
  </si>
  <si>
    <t>RL|S1|R14081948/1</t>
  </si>
  <si>
    <t>RL|S1|R15859904/1</t>
  </si>
  <si>
    <t>RL|S1|R18320346/2</t>
  </si>
  <si>
    <t>RL|S1|R21036315/1</t>
  </si>
  <si>
    <t>RL|S1|R41628940/1</t>
  </si>
  <si>
    <t>RL|S1|R38250645/1</t>
  </si>
  <si>
    <t>RL|S1|R28458355/1</t>
  </si>
  <si>
    <t>RL|S1|R2508230/1</t>
  </si>
  <si>
    <t>RL|S1|R6078412/1</t>
  </si>
  <si>
    <t>RL|S1|R43584594/1</t>
  </si>
  <si>
    <t>RL|S1|R237447/1</t>
  </si>
  <si>
    <t>RL|S1|R27567903/1</t>
  </si>
  <si>
    <t>RL|S1|R3518520/1</t>
  </si>
  <si>
    <t>RL|S1|R40268297/1</t>
  </si>
  <si>
    <t>RL|S1|R5030488/2</t>
  </si>
  <si>
    <t>RL|S1|R35355277/1</t>
  </si>
  <si>
    <t>RL|S1|R24265055/1</t>
  </si>
  <si>
    <t>RL|S1|R21484807/1</t>
  </si>
  <si>
    <t>RL|S1|R13051187/1</t>
  </si>
  <si>
    <t>RL|S1|R45184145/1</t>
  </si>
  <si>
    <t>RL|S1|R2203902/1</t>
  </si>
  <si>
    <t>RL|S1|R31823292/2</t>
  </si>
  <si>
    <t>RL|S1|R41412474/2</t>
  </si>
  <si>
    <t>RL|S1|R45323297/1</t>
  </si>
  <si>
    <t>RL|S1|R33700656/1</t>
  </si>
  <si>
    <t>RL|S1|R373166/1</t>
  </si>
  <si>
    <t>RL|S1|R47093637/2</t>
  </si>
  <si>
    <t>RL|S1|R23379158/2</t>
  </si>
  <si>
    <t>RL|S1|R16508380/1</t>
  </si>
  <si>
    <t>RL|S1|R19113319/1</t>
  </si>
  <si>
    <t>RL|S1|R39201437/1</t>
  </si>
  <si>
    <t>RL|S1|R5654954/1</t>
  </si>
  <si>
    <t>RL|S1|R15110286/1</t>
  </si>
  <si>
    <t>RL|S1|R37536642/2</t>
  </si>
  <si>
    <t>RL|S1|R35927498/1</t>
  </si>
  <si>
    <t>RL|S1|R42158960/2</t>
  </si>
  <si>
    <t>RL|S1|R34819914/1</t>
  </si>
  <si>
    <t>RL|S1|R16171776/2</t>
  </si>
  <si>
    <t>RL|S1|R21224008/2</t>
  </si>
  <si>
    <t>RL|S1|R44516526/1</t>
  </si>
  <si>
    <t>RL|S1|R6331504/1</t>
  </si>
  <si>
    <t>RL|S1|R19177728/2</t>
  </si>
  <si>
    <t>RL|S1|R44657476/1</t>
  </si>
  <si>
    <t>RL|S1|R22904978/1</t>
  </si>
  <si>
    <t>RL|S1|R37253375/2</t>
  </si>
  <si>
    <t>RL|S1|R31665465/1</t>
  </si>
  <si>
    <t>RL|S1|R4278686/2</t>
  </si>
  <si>
    <t>RL|S1|R14664646/1</t>
  </si>
  <si>
    <t>RL|S1|R20165747/2</t>
  </si>
  <si>
    <t>RL|S1|R40741066/2</t>
  </si>
  <si>
    <t>141I150M</t>
  </si>
  <si>
    <t>RL|S1|R13026283/1</t>
  </si>
  <si>
    <t>RL|S1|R11896094/1</t>
  </si>
  <si>
    <t>RL|S1|R18779542/2</t>
  </si>
  <si>
    <t>RL|S1|R20401313/2</t>
  </si>
  <si>
    <t>RL|S1|R3769609/1</t>
  </si>
  <si>
    <t>RL|S1|R22046245/2</t>
  </si>
  <si>
    <t>RL|S1|R13440198/2</t>
  </si>
  <si>
    <t>RL|S1|R30133648/1</t>
  </si>
  <si>
    <t>RL|S1|R31722323/1</t>
  </si>
  <si>
    <t>RL|S1|R17845368/1</t>
  </si>
  <si>
    <t>RL|S1|R25780343/1</t>
  </si>
  <si>
    <t>RL|S1|R30843914/1</t>
  </si>
  <si>
    <t>RL|S1|R26322799/1</t>
  </si>
  <si>
    <t>RL|S1|R36017812/1</t>
  </si>
  <si>
    <t>RL|S1|R40641711/2</t>
  </si>
  <si>
    <t>RL|S1|R12842260/1</t>
  </si>
  <si>
    <t>RL|S1|R14224591/2</t>
  </si>
  <si>
    <t>RL|S1|R11726172/1</t>
  </si>
  <si>
    <t>RL|S1|R1562067/1</t>
  </si>
  <si>
    <t>RL|S1|R17874346/2</t>
  </si>
  <si>
    <t>RL|S1|R44425948/1</t>
  </si>
  <si>
    <t>RL|S1|R40287139/2</t>
  </si>
  <si>
    <t>RL|S1|R40629019/1</t>
  </si>
  <si>
    <t>RL|S1|R19129330/2</t>
  </si>
  <si>
    <t>RL|S1|R3773410/1</t>
  </si>
  <si>
    <t>RL|S1|R18770681/1</t>
  </si>
  <si>
    <t>RL|S1|R9332928/1</t>
  </si>
  <si>
    <t>RL|S1|R15023062/2</t>
  </si>
  <si>
    <t>RL|S1|R11631599/2</t>
  </si>
  <si>
    <t>RL|S1|R34597322/1</t>
  </si>
  <si>
    <t>RL|S1|R26141099/2</t>
  </si>
  <si>
    <t>RL|S1|R41301354/1</t>
  </si>
  <si>
    <t>RL|S1|R4102708/2</t>
  </si>
  <si>
    <t>RL|S1|R14986570/1</t>
  </si>
  <si>
    <t>RL|S1|R25963121/1</t>
  </si>
  <si>
    <t>RL|S1|R7298115/1</t>
  </si>
  <si>
    <t>RL|S1|R7835735/1</t>
  </si>
  <si>
    <t>RL|S1|R11574508/1</t>
  </si>
  <si>
    <t>RL|S1|R35518253/1</t>
  </si>
  <si>
    <t>RL|S1|R26468472/1</t>
  </si>
  <si>
    <t>RL|S1|R48301368/1</t>
  </si>
  <si>
    <t>RL|S1|R45403862/1</t>
  </si>
  <si>
    <t>RL|S1|R33535873/1</t>
  </si>
  <si>
    <t>RL|S1|R48456621/1</t>
  </si>
  <si>
    <t>RL|S1|R324129/2</t>
  </si>
  <si>
    <t>RL|S1|R46059872/1</t>
  </si>
  <si>
    <t>RL|S1|R16396195/2</t>
  </si>
  <si>
    <t>RL|S1|R25038094/1</t>
  </si>
  <si>
    <t>RL|S1|R30600179/1</t>
  </si>
  <si>
    <t>RL|S1|R11493651/1</t>
  </si>
  <si>
    <t>RL|S1|R9702883/1</t>
  </si>
  <si>
    <t>RL|S1|R15691070/2</t>
  </si>
  <si>
    <t>RL|S1|R34339897/1</t>
  </si>
  <si>
    <t>RL|S1|R3640087/1</t>
  </si>
  <si>
    <t>RL|S1|R9256408/2</t>
  </si>
  <si>
    <t>RL|S1|R6620193/1</t>
  </si>
  <si>
    <t>RL|S1|R36303183/1</t>
  </si>
  <si>
    <t>RL|S1|R32822199/2</t>
  </si>
  <si>
    <t>RL|S1|R14739301/1</t>
  </si>
  <si>
    <t>RL|S1|R33308351/1</t>
  </si>
  <si>
    <t>RL|S1|R3256847/2</t>
  </si>
  <si>
    <t>RL|S1|R33582201/2</t>
  </si>
  <si>
    <t>RL|S1|R48487340/2</t>
  </si>
  <si>
    <t>RL|S1|R31315238/1</t>
  </si>
  <si>
    <t>RL|S1|R48002157/1</t>
  </si>
  <si>
    <t>RL|S1|R22453206/1</t>
  </si>
  <si>
    <t>RL|S1|R28273116/1</t>
  </si>
  <si>
    <t>RL|S1|R44654716/2</t>
  </si>
  <si>
    <t>RL|S1|R13756220/1</t>
  </si>
  <si>
    <t>RL|S1|R47284943/1</t>
  </si>
  <si>
    <t>RL|S1|R5282457/1</t>
  </si>
  <si>
    <t>RL|S1|R2420668/2</t>
  </si>
  <si>
    <t>RL|S1|R47286991/1</t>
  </si>
  <si>
    <t>RL|S1|R541537/1</t>
  </si>
  <si>
    <t>RL|S1|R24360031/1</t>
  </si>
  <si>
    <t>RL|S1|R10598757/1</t>
  </si>
  <si>
    <t>RL|S1|R16422558/1</t>
  </si>
  <si>
    <t>RL|S1|R46572603/1</t>
  </si>
  <si>
    <t>RL|S1|R47417753/1</t>
  </si>
  <si>
    <t>RL|S1|R28393574/1</t>
  </si>
  <si>
    <t>RL|S1|R48282026/2</t>
  </si>
  <si>
    <t>RL|S1|R25240766/1</t>
  </si>
  <si>
    <t>RL|S1|R36911142/2</t>
  </si>
  <si>
    <t>RL|S1|R30818892/1</t>
  </si>
  <si>
    <t>64D86M205I</t>
  </si>
  <si>
    <t>RL|S1|R22719625/1</t>
  </si>
  <si>
    <t>RL|S1|R36037608/2</t>
  </si>
  <si>
    <t>RL|S1|R40641711/1</t>
  </si>
  <si>
    <t>RL|S1|R7842246/2</t>
  </si>
  <si>
    <t>RL|S1|R12699367/1</t>
  </si>
  <si>
    <t>RL|S1|R42469943/1</t>
  </si>
  <si>
    <t>RL|S1|R18541286/1</t>
  </si>
  <si>
    <t>RL|S1|R29814653/2</t>
  </si>
  <si>
    <t>RL|S1|R13825767/2</t>
  </si>
  <si>
    <t>RL|S1|R47222477/2</t>
  </si>
  <si>
    <t>RL|S1|R47955771/2</t>
  </si>
  <si>
    <t>RL|S1|R36365621/1</t>
  </si>
  <si>
    <t>RL|S1|R12898740/1</t>
  </si>
  <si>
    <t>RL|S1|R37293905/2</t>
  </si>
  <si>
    <t>RL|S1|R44767792/1</t>
  </si>
  <si>
    <t>RL|S1|R24558794/2</t>
  </si>
  <si>
    <t>RL|S1|R32293295/1</t>
  </si>
  <si>
    <t>RL|S1|R19241484/1</t>
  </si>
  <si>
    <t>RL|S1|R48840071/1</t>
  </si>
  <si>
    <t>RL|S1|R13790926/2</t>
  </si>
  <si>
    <t>RL|S1|R25493157/1</t>
  </si>
  <si>
    <t>RL|S1|R17630407/2</t>
  </si>
  <si>
    <t>RL|S1|R19500698/2</t>
  </si>
  <si>
    <t>RL|S1|R42306457/1</t>
  </si>
  <si>
    <t>RL|S1|R23584520/1</t>
  </si>
  <si>
    <t>RL|S1|R1509334/1</t>
  </si>
  <si>
    <t>RL|S1|R3518520/2</t>
  </si>
  <si>
    <t>RL|S1|R23704007/1</t>
  </si>
  <si>
    <t>RL|S1|R46821124/2</t>
  </si>
  <si>
    <t>RL|S1|R19790000/1</t>
  </si>
  <si>
    <t>RL|S1|R42197340/1</t>
  </si>
  <si>
    <t>RL|S1|R27007879/1</t>
  </si>
  <si>
    <t>RL|S1|R36892139/1</t>
  </si>
  <si>
    <t>RL|S1|R3150250/1</t>
  </si>
  <si>
    <t>RL|S1|R37555501/2</t>
  </si>
  <si>
    <t>RL|S1|R21099830/1</t>
  </si>
  <si>
    <t>RL|S1|R32214346/1</t>
  </si>
  <si>
    <t>RL|S1|R9697171/2</t>
  </si>
  <si>
    <t>RL|S1|R27387453/1</t>
  </si>
  <si>
    <t>RL|S1|R35862918/1</t>
  </si>
  <si>
    <t>RL|S1|R40867624/2</t>
  </si>
  <si>
    <t>RL|S1|R30040525/1</t>
  </si>
  <si>
    <t>RL|S1|R8348220/2</t>
  </si>
  <si>
    <t>RL|S1|R46618780/1</t>
  </si>
  <si>
    <t>RL|S1|R36763720/1</t>
  </si>
  <si>
    <t>RL|S1|R3747583/1</t>
  </si>
  <si>
    <t>RL|S1|R42565625/1</t>
  </si>
  <si>
    <t>RL|S1|R18058314/1</t>
  </si>
  <si>
    <t>RL|S1|R28286442/1</t>
  </si>
  <si>
    <t>RL|S1|R3949871/1</t>
  </si>
  <si>
    <t>51D99M192I</t>
  </si>
  <si>
    <t>RL|S1|R39151692/1</t>
  </si>
  <si>
    <t>RL|S1|R26504121/1</t>
  </si>
  <si>
    <t>RL|S1|R38150493/1</t>
  </si>
  <si>
    <t>RL|S1|R48487340/1</t>
  </si>
  <si>
    <t>RL|S1|R36823367/1</t>
  </si>
  <si>
    <t>RL|S1|R10098090/1</t>
  </si>
  <si>
    <t>RL|S1|R10740009/1</t>
  </si>
  <si>
    <t>RL|S1|R40294295/1</t>
  </si>
  <si>
    <t>RL|S1|R18385967/1</t>
  </si>
  <si>
    <t>RL|S1|R30271554/2</t>
  </si>
  <si>
    <t>RL|S1|R32038652/2</t>
  </si>
  <si>
    <t>RL|S1|R26798759/2</t>
  </si>
  <si>
    <t>RL|S1|R30535563/2</t>
  </si>
  <si>
    <t>RL|S1|R21686231/2</t>
  </si>
  <si>
    <t>RL|S1|R5962613/2</t>
  </si>
  <si>
    <t>RL|S1|R21801611/1</t>
  </si>
  <si>
    <t>RL|S1|R30174896/2</t>
  </si>
  <si>
    <t>RL|S1|R39676324/1</t>
  </si>
  <si>
    <t>RL|S1|R42810653/2</t>
  </si>
  <si>
    <t>RL|S1|R23616103/1</t>
  </si>
  <si>
    <t>RL|S1|R44800465/1</t>
  </si>
  <si>
    <t>RL|S1|R16238834/2</t>
  </si>
  <si>
    <t>RL|S1|R24790457/1</t>
  </si>
  <si>
    <t>RL|S1|R14087064/1</t>
  </si>
  <si>
    <t>RL|S1|R30148947/1</t>
  </si>
  <si>
    <t>RL|S1|R9467323/1</t>
  </si>
  <si>
    <t>RL|S1|R42200288/2</t>
  </si>
  <si>
    <t>RL|S1|R16171776/1</t>
  </si>
  <si>
    <t>RL|S1|R24780589/2</t>
  </si>
  <si>
    <t>RL|S1|R42513361/1</t>
  </si>
  <si>
    <t>RL|S1|R7437224/1</t>
  </si>
  <si>
    <t>RL|S1|R11818795/2</t>
  </si>
  <si>
    <t>RL|S1|R6513234/2</t>
  </si>
  <si>
    <t>RL|S1|R18320346/1</t>
  </si>
  <si>
    <t>RL|S1|R31411389/1</t>
  </si>
  <si>
    <t>RL|S1|R39097215/1</t>
  </si>
  <si>
    <t>RL|S1|R33165132/2</t>
  </si>
  <si>
    <t>RL|S1|R32192861/2</t>
  </si>
  <si>
    <t>RL|S1|R45587250/1</t>
  </si>
  <si>
    <t>RL|S1|R36563022/1</t>
  </si>
  <si>
    <t>RL|S1|R35798926/1</t>
  </si>
  <si>
    <t>RL|S1|R41930469/2</t>
  </si>
  <si>
    <t>RL|S1|R36454729/1</t>
  </si>
  <si>
    <t>33D117M174I</t>
  </si>
  <si>
    <t>RL|S1|R4816965/1</t>
  </si>
  <si>
    <t>RL|S1|R456941/1</t>
  </si>
  <si>
    <t>RL|S1|R18046983/1</t>
  </si>
  <si>
    <t>RL|S1|R27551007/1</t>
  </si>
  <si>
    <t>RL|S1|R38654243/1</t>
  </si>
  <si>
    <t>RL|S1|R39610968/1</t>
  </si>
  <si>
    <t>RL|S1|R22365384/1</t>
  </si>
  <si>
    <t>RL|S1|R34698328/1</t>
  </si>
  <si>
    <t>RL|S1|R48947546/2</t>
  </si>
  <si>
    <t>RL|S1|R27211784/1</t>
  </si>
  <si>
    <t>RL|S1|R40357935/2</t>
  </si>
  <si>
    <t>RL|S1|R43531387/1</t>
  </si>
  <si>
    <t>RL|S1|R10150964/2</t>
  </si>
  <si>
    <t>RL|S1|R31737386/2</t>
  </si>
  <si>
    <t>RL|S1|R18206293/1</t>
  </si>
  <si>
    <t>RL|S1|R36459439/2</t>
  </si>
  <si>
    <t>RL|S1|R40129135/2</t>
  </si>
  <si>
    <t>RL|S1|R49323274/1</t>
  </si>
  <si>
    <t>RL|S1|R22318847/1</t>
  </si>
  <si>
    <t>RL|S1|R42138135/1</t>
  </si>
  <si>
    <t>RL|S1|R37184095/1</t>
  </si>
  <si>
    <t>RL|S1|R5525755/1</t>
  </si>
  <si>
    <t>RL|S1|R12780222/1</t>
  </si>
  <si>
    <t>RL|S1|R19208064/2</t>
  </si>
  <si>
    <t>RL|S1|R29199055/2</t>
  </si>
  <si>
    <t>RL|S1|R5635329/1</t>
  </si>
  <si>
    <t>RL|S1|R14924387/1</t>
  </si>
  <si>
    <t>RL|S1|R24307882/1</t>
  </si>
  <si>
    <t>RL|S1|R6572910/1</t>
  </si>
  <si>
    <t>RL|S1|R22965692/2</t>
  </si>
  <si>
    <t>RL|S1|R36062613/1</t>
  </si>
  <si>
    <t>RL|S1|R40769440/1</t>
  </si>
  <si>
    <t>RL|S1|R8841896/1</t>
  </si>
  <si>
    <t>RL|S1|R28734578/1</t>
  </si>
  <si>
    <t>RL|S1|R2420668/1</t>
  </si>
  <si>
    <t>RL|S1|R46864315/1</t>
  </si>
  <si>
    <t>RL|S1|R10785373/1</t>
  </si>
  <si>
    <t>RL|S1|R48177948/1</t>
  </si>
  <si>
    <t>RL|S1|R375849/1</t>
  </si>
  <si>
    <t>RL|S1|R11776370/1</t>
  </si>
  <si>
    <t>RL|S1|R48847458/1</t>
  </si>
  <si>
    <t>RL|S1|R20393104/1</t>
  </si>
  <si>
    <t>RL|S1|R6764000/1</t>
  </si>
  <si>
    <t>RL|S1|R23644528/2</t>
  </si>
  <si>
    <t>RL|S1|R28761838/1</t>
  </si>
  <si>
    <t>RL|S1|R35046237/1</t>
  </si>
  <si>
    <t>RL|S1|R15499671/1</t>
  </si>
  <si>
    <t>RL|S1|R48959074/1</t>
  </si>
  <si>
    <t>RL|S1|R32963328/1</t>
  </si>
  <si>
    <t>RL|S1|R48524125/1</t>
  </si>
  <si>
    <t>RL|S1|R38519146/1</t>
  </si>
  <si>
    <t>RL|S1|R40718521/1</t>
  </si>
  <si>
    <t>RL|S1|R39687308/1</t>
  </si>
  <si>
    <t>RL|S1|R48840915/2</t>
  </si>
  <si>
    <t>RL|S1|R49365324/1</t>
  </si>
  <si>
    <t>RL|S1|R41077078/1</t>
  </si>
  <si>
    <t>RL|S1|R38655947/2</t>
  </si>
  <si>
    <t>RL|S1|R31416440/2</t>
  </si>
  <si>
    <t>RL|S1|R49424110/1</t>
  </si>
  <si>
    <t>RL|S1|R5365054/1</t>
  </si>
  <si>
    <t>RL|S1|R21752301/1</t>
  </si>
  <si>
    <t>RL|S1|R2433444/2</t>
  </si>
  <si>
    <t>RL|S1|R12162807/1</t>
  </si>
  <si>
    <t>RL|S1|R35263529/1</t>
  </si>
  <si>
    <t>RL|S1|R9061174/1</t>
  </si>
  <si>
    <t>RL|S1|R7690886/1</t>
  </si>
  <si>
    <t>RL|S1|R27495762/2</t>
  </si>
  <si>
    <t>RL|S1|R20488128/2</t>
  </si>
  <si>
    <t>RL|S1|R25289541/1</t>
  </si>
  <si>
    <t>RL|S1|R19605281/2</t>
  </si>
  <si>
    <t>RL|S1|R47261021/2</t>
  </si>
  <si>
    <t>RL|S1|R2012269/1</t>
  </si>
  <si>
    <t>RL|S1|R45956728/1</t>
  </si>
  <si>
    <t>RL|S1|R22850978/1</t>
  </si>
  <si>
    <t>RL|S1|R14376418/1</t>
  </si>
  <si>
    <t>RL|S1|R11408627/1</t>
  </si>
  <si>
    <t>RL|S1|R17654409/1</t>
  </si>
  <si>
    <t>RL|S1|R28505130/1</t>
  </si>
  <si>
    <t>RL|S1|R38246894/2</t>
  </si>
  <si>
    <t>RL|S1|R29926001/1</t>
  </si>
  <si>
    <t>RL|S1|R5180706/1</t>
  </si>
  <si>
    <t>RL|S1|R5857978/2</t>
  </si>
  <si>
    <t>RL|S1|R30161812/2</t>
  </si>
  <si>
    <t>RL|S1|R23335837/1</t>
  </si>
  <si>
    <t>RL|S1|R31345670/1</t>
  </si>
  <si>
    <t>RL|S1|R5417621/1</t>
  </si>
  <si>
    <t>RL|S1|R496525/2</t>
  </si>
  <si>
    <t>RL|S1|R39791784/1</t>
  </si>
  <si>
    <t>RL|S1|R9330020/1</t>
  </si>
  <si>
    <t>RL|S1|R42158960/1</t>
  </si>
  <si>
    <t>RL|S1|R24658795/1</t>
  </si>
  <si>
    <t>RL|S1|R27636150/1</t>
  </si>
  <si>
    <t>RL|S1|R33900914/2</t>
  </si>
  <si>
    <t>RL|S1|R29957770/2</t>
  </si>
  <si>
    <t>RL|S1|R11527288/1</t>
  </si>
  <si>
    <t>RL|S1|R35068105/1</t>
  </si>
  <si>
    <t>RL|S1|R14500018/2</t>
  </si>
  <si>
    <t>RL|S1|R9070115/1</t>
  </si>
  <si>
    <t>RL|S1|R27904019/1</t>
  </si>
  <si>
    <t>RL|S1|R31653176/1</t>
  </si>
  <si>
    <t>RL|S1|R11238209/1</t>
  </si>
  <si>
    <t>RL|S1|R10365940/1</t>
  </si>
  <si>
    <t>RL|S1|R21200702/1</t>
  </si>
  <si>
    <t>RL|S1|R36454729/2</t>
  </si>
  <si>
    <t>RL|S1|R10520756/1</t>
  </si>
  <si>
    <t>RL|S1|R11020937/1</t>
  </si>
  <si>
    <t>RL|S1|R38777727/1</t>
  </si>
  <si>
    <t>RL|S1|R2635749/1</t>
  </si>
  <si>
    <t>RL|S1|R40741066/1</t>
  </si>
  <si>
    <t>RL|S1|R24368130/1</t>
  </si>
  <si>
    <t>RL|S1|R36563022/2</t>
  </si>
  <si>
    <t>RL|S1|R31070689/1</t>
  </si>
  <si>
    <t>RL|S1|R1161447/1</t>
  </si>
  <si>
    <t>RL|S1|R16171394/1</t>
  </si>
  <si>
    <t>RL|S1|R28392993/1</t>
  </si>
  <si>
    <t>RL|S1|R15237047/1</t>
  </si>
  <si>
    <t>RL|S1|R20919252/1</t>
  </si>
  <si>
    <t>RL|S1|R20620029/1</t>
  </si>
  <si>
    <t>RL|S1|R25535410/1</t>
  </si>
  <si>
    <t>RL|S1|R4278686/1</t>
  </si>
  <si>
    <t>RL|S1|R8026591/1</t>
  </si>
  <si>
    <t>RL|S1|R20406460/1</t>
  </si>
  <si>
    <t>RL|S1|R1818959/2</t>
  </si>
  <si>
    <t>RL|S1|R10181711/1</t>
  </si>
  <si>
    <t>RL|S1|R2394209/1</t>
  </si>
  <si>
    <t>RL|S1|R46536478/1</t>
  </si>
  <si>
    <t>RL|S1|R34897073/1</t>
  </si>
  <si>
    <t>RL|S1|R49318176/1</t>
  </si>
  <si>
    <t>RL|S1|R15493278/1</t>
  </si>
  <si>
    <t>RL|S1|R13819326/2</t>
  </si>
  <si>
    <t>RL|S1|R31962045/1</t>
  </si>
  <si>
    <t>RL|S1|R41930469/1</t>
  </si>
  <si>
    <t>RL|S1|R16306190/1</t>
  </si>
  <si>
    <t>RL|S1|R2166983/1</t>
  </si>
  <si>
    <t>RL|S1|R42488297/2</t>
  </si>
  <si>
    <t>RL|S1|R3541224/1</t>
  </si>
  <si>
    <t>RL|S1|R44271201/1</t>
  </si>
  <si>
    <t>RL|S1|R41722072/1</t>
  </si>
  <si>
    <t>RL|S1|R18541286/2</t>
  </si>
  <si>
    <t>RL|S1|R20001840/1</t>
  </si>
  <si>
    <t>RL|S1|R30186559/1</t>
  </si>
  <si>
    <t>RL|S1|R44287074/1</t>
  </si>
  <si>
    <t>RL|S1|R18723113/2</t>
  </si>
  <si>
    <t>RL|S1|R33165132/1</t>
  </si>
  <si>
    <t>RL|S1|R33858364/1</t>
  </si>
  <si>
    <t>RL|S1|R13466194/1</t>
  </si>
  <si>
    <t>RL|S1|R13702094/1</t>
  </si>
  <si>
    <t>RL|S1|R46028179/1</t>
  </si>
  <si>
    <t>RL|S1|R43304302/1</t>
  </si>
  <si>
    <t>RL|S1|R39899580/1</t>
  </si>
  <si>
    <t>RL|S1|R17588897/1</t>
  </si>
  <si>
    <t>RL|S1|R13396716/2</t>
  </si>
  <si>
    <t>RL|S1|R12847186/1</t>
  </si>
  <si>
    <t>RL|S1|R32236762/1</t>
  </si>
  <si>
    <t>RL|S1|R36239984/1</t>
  </si>
  <si>
    <t>RL|S1|R411304/2</t>
  </si>
  <si>
    <t>RL|S1|R29365765/1</t>
  </si>
  <si>
    <t>RL|S1|R28044473/1</t>
  </si>
  <si>
    <t>RL|S1|R21632768/2</t>
  </si>
  <si>
    <t>RL|S1|R4842529/1</t>
  </si>
  <si>
    <t>RL|S1|R33167429/2</t>
  </si>
  <si>
    <t>RL|S1|R18604849/1</t>
  </si>
  <si>
    <t>RL|S1|R37832904/2</t>
  </si>
  <si>
    <t>RL|S1|R44646494/1</t>
  </si>
  <si>
    <t>RL|S1|R16692911/1</t>
  </si>
  <si>
    <t>RL|S1|R29396589/1</t>
  </si>
  <si>
    <t>RL|S1|R40515994/1</t>
  </si>
  <si>
    <t>RL|S1|R13655258/1</t>
  </si>
  <si>
    <t>RL|S1|R10408608/2</t>
  </si>
  <si>
    <t>RL|S1|R22920256/1</t>
  </si>
  <si>
    <t>RL|S1|R27813896/2</t>
  </si>
  <si>
    <t>RL|S1|R41243641/1</t>
  </si>
  <si>
    <t>RL|S1|R43713652/1</t>
  </si>
  <si>
    <t>RL|S1|R12151338/2</t>
  </si>
  <si>
    <t>RL|S1|R49320351/1</t>
  </si>
  <si>
    <t>RL|S1|R15263590/1</t>
  </si>
  <si>
    <t>RL|S1|R28581280/1</t>
  </si>
  <si>
    <t>RL|S1|R34200481/1</t>
  </si>
  <si>
    <t>RL|S1|R8573039/1</t>
  </si>
  <si>
    <t>RL|S1|R42602292/1</t>
  </si>
  <si>
    <t>RL|S1|R40212703/1</t>
  </si>
  <si>
    <t>RL|S1|R35275334/1</t>
  </si>
  <si>
    <t>RL|S1|R4912272/1</t>
  </si>
  <si>
    <t>RL|S1|R14364099/2</t>
  </si>
  <si>
    <t>RL|S1|R19448511/1</t>
  </si>
  <si>
    <t>RL|S1|R4812047/1</t>
  </si>
  <si>
    <t>RL|S1|R39105873/1</t>
  </si>
  <si>
    <t>RL|S1|R17975332/1</t>
  </si>
  <si>
    <t>RL|S1|R45697582/1</t>
  </si>
  <si>
    <t>RL|S1|R31465843/1</t>
  </si>
  <si>
    <t>RL|S1|R10532282/1</t>
  </si>
  <si>
    <t>RL|S1|R16598182/2</t>
  </si>
  <si>
    <t>RL|S1|R7698131/1</t>
  </si>
  <si>
    <t>RL|S1|R31189170/1</t>
  </si>
  <si>
    <t>RL|S1|R28718630/1</t>
  </si>
  <si>
    <t>RL|S1|R34621047/1</t>
  </si>
  <si>
    <t>RL|S1|R18544997/1</t>
  </si>
  <si>
    <t>RL|S1|R7852578/1</t>
  </si>
  <si>
    <t>RL|S1|R14315284/1</t>
  </si>
  <si>
    <t>RL|S1|R31842484/1</t>
  </si>
  <si>
    <t>RL|S1|R41203538/1</t>
  </si>
  <si>
    <t>RL|S1|R48859046/1</t>
  </si>
  <si>
    <t>RL|S1|R9037966/1</t>
  </si>
  <si>
    <t>RL|S1|R17558933/2</t>
  </si>
  <si>
    <t>RL|S1|R43664485/1</t>
  </si>
  <si>
    <t>RL|S1|R48097148/1</t>
  </si>
  <si>
    <t>RL|S1|R34744352/2</t>
  </si>
  <si>
    <t>RL|S1|R42513361/2</t>
  </si>
  <si>
    <t>RL|S1|R23508427/1</t>
  </si>
  <si>
    <t>RL|S1|R32346419/2</t>
  </si>
  <si>
    <t>RL|S1|R29560143/2</t>
  </si>
  <si>
    <t>RL|S1|R28747415/1</t>
  </si>
  <si>
    <t>RL|S1|R31225475/1</t>
  </si>
  <si>
    <t>RL|S1|R7761544/2</t>
  </si>
  <si>
    <t>RL|S1|R37375560/1</t>
  </si>
  <si>
    <t>RL|S1|R24780589/1</t>
  </si>
  <si>
    <t>RL|S1|R30791948/1</t>
  </si>
  <si>
    <t>RL|S1|R27288266/1</t>
  </si>
  <si>
    <t>RL|S1|R38930651/1</t>
  </si>
  <si>
    <t>RL|S1|R47995938/1</t>
  </si>
  <si>
    <t>RL|S1|R1705640/1</t>
  </si>
  <si>
    <t>RL|S1|R29974980/1</t>
  </si>
  <si>
    <t>RL|S1|R38407472/1</t>
  </si>
  <si>
    <t>RL|S1|R28471643/1</t>
  </si>
  <si>
    <t>RL|S1|R45187660/1</t>
  </si>
  <si>
    <t>RL|S1|R36034529/1</t>
  </si>
  <si>
    <t>RL|S1|R33360589/1</t>
  </si>
  <si>
    <t>RL|S1|R8346354/1</t>
  </si>
  <si>
    <t>RL|S1|R29671406/1</t>
  </si>
  <si>
    <t>RL|S1|R36730677/2</t>
  </si>
  <si>
    <t>RL|S1|R16875996/1</t>
  </si>
  <si>
    <t>RL|S1|R36124438/1</t>
  </si>
  <si>
    <t>RL|S1|R44685005/1</t>
  </si>
  <si>
    <t>RL|S1|R20793939/2</t>
  </si>
  <si>
    <t>RL|S1|R46301526/2</t>
  </si>
  <si>
    <t>RL|S1|R9430122/1</t>
  </si>
  <si>
    <t>RL|S1|R589758/2</t>
  </si>
  <si>
    <t>RL|S1|R3327380/2</t>
  </si>
  <si>
    <t>RL|S1|R20793939/1</t>
  </si>
  <si>
    <t>RL|S1|R23351124/1</t>
  </si>
  <si>
    <t>RL|S1|R33712705/1</t>
  </si>
  <si>
    <t>RL|S1|R36124438/2</t>
  </si>
  <si>
    <t>RL|S1|R46301526/1</t>
  </si>
  <si>
    <t>RL|S1|R11703965/2</t>
  </si>
  <si>
    <t>RL|S1|R7629610/1</t>
  </si>
  <si>
    <t>RL|S1|R22906334/1</t>
  </si>
  <si>
    <t>RL|S1|R8301660/1</t>
  </si>
  <si>
    <t>RL|S1|R32401358/1</t>
  </si>
  <si>
    <t>RL|S1|R34373801/1</t>
  </si>
  <si>
    <t>RL|S1|R21418817/1</t>
  </si>
  <si>
    <t>RL|S1|R11138420/2</t>
  </si>
  <si>
    <t>RL|S1|R21418817/2</t>
  </si>
  <si>
    <t>RL|S1|R41139737/2</t>
  </si>
  <si>
    <t>RL|S1|R8768098/1</t>
  </si>
  <si>
    <t>RL|S1|R1312622/1</t>
  </si>
  <si>
    <t>RL|S1|R13861368/2</t>
  </si>
  <si>
    <t>RL|S1|R6977263/1</t>
  </si>
  <si>
    <t>RL|S1|R10607072/1</t>
  </si>
  <si>
    <t>RL|S1|R27474272/1</t>
  </si>
  <si>
    <t>RL|S1|R15409356/1</t>
  </si>
  <si>
    <t>RL|S1|R2005037/1</t>
  </si>
  <si>
    <t>RL|S1|R43699591/2</t>
  </si>
  <si>
    <t>RL|S1|R39525965/2</t>
  </si>
  <si>
    <t>RL|S1|R37478621/1</t>
  </si>
  <si>
    <t>RL|S1|R45789342/1</t>
  </si>
  <si>
    <t>RL|S1|R27280637/1</t>
  </si>
  <si>
    <t>RL|S1|R7679703/1</t>
  </si>
  <si>
    <t>RL|S1|R35143691/1</t>
  </si>
  <si>
    <t>RL|S1|R23626311/2</t>
  </si>
  <si>
    <t>RL|S1|R46381858/1</t>
  </si>
  <si>
    <t>RL|S1|R5875712/1</t>
  </si>
  <si>
    <t>RL|S1|R17904267/1</t>
  </si>
  <si>
    <t>RL|S1|R33171526/1</t>
  </si>
  <si>
    <t>RL|S1|R11198367/1</t>
  </si>
  <si>
    <t>RL|S1|R40153995/1</t>
  </si>
  <si>
    <t>RL|S1|R18821689/1</t>
  </si>
  <si>
    <t>RL|S1|R37107538/2</t>
  </si>
  <si>
    <t>RL|S1|R24472463/2</t>
  </si>
  <si>
    <t>RL|S1|R49569967/2</t>
  </si>
  <si>
    <t>RL|S1|R40481713/2</t>
  </si>
  <si>
    <t>RL|S1|R13650577/1</t>
  </si>
  <si>
    <t>RL|S1|R35333603/1</t>
  </si>
  <si>
    <t>RL|S1|R28056093/2</t>
  </si>
  <si>
    <t>RL|S1|R2755847/1</t>
  </si>
  <si>
    <t>RL|S1|R29233419/1</t>
  </si>
  <si>
    <t>RL|S1|R29372417/2</t>
  </si>
  <si>
    <t>RL|S1|R7000159/1</t>
  </si>
  <si>
    <t>RL|S1|R41678164/2</t>
  </si>
  <si>
    <t>RL|S1|R3067260/1</t>
  </si>
  <si>
    <t>RL|S1|R7516211/1</t>
  </si>
  <si>
    <t>RL|S1|R19958083/2</t>
  </si>
  <si>
    <t>RL|S1|R25560828/2</t>
  </si>
  <si>
    <t>RL|S1|R19958083/1</t>
  </si>
  <si>
    <t>RL|S1|R43146147/2</t>
  </si>
  <si>
    <t>RL|S1|R31273275/1</t>
  </si>
  <si>
    <t>RL|S1|R13446868/1</t>
  </si>
  <si>
    <t>RL|S1|R2602983/2</t>
  </si>
  <si>
    <t>RL|S1|R6920941/1</t>
  </si>
  <si>
    <t>RL|S1|R9677807/2</t>
  </si>
  <si>
    <t>RL|S1|R38538522/2</t>
  </si>
  <si>
    <t>RL|S1|R25302203/1</t>
  </si>
  <si>
    <t>RL|S1|R5712160/2</t>
  </si>
  <si>
    <t>RL|S1|R37244023/1</t>
  </si>
  <si>
    <t>RL|S1|R17678307/1</t>
  </si>
  <si>
    <t>RL|S1|R6484444/1</t>
  </si>
  <si>
    <t>RL|S1|R47481982/1</t>
  </si>
  <si>
    <t>RL|S1|R19804092/1</t>
  </si>
  <si>
    <t>RL|S1|R42083222/2</t>
  </si>
  <si>
    <t>RL|S1|R20673705/1</t>
  </si>
  <si>
    <t>RL|S1|R18795260/1</t>
  </si>
  <si>
    <t>RL|S1|R33041577/1</t>
  </si>
  <si>
    <t>RL|S1|R49742993/1</t>
  </si>
  <si>
    <t>RL|S1|R17067948/2</t>
  </si>
  <si>
    <t>RL|S1|R49569967/1</t>
  </si>
  <si>
    <t>RL|S1|R48337129/1</t>
  </si>
  <si>
    <t>RL|S1|R38538522/1</t>
  </si>
  <si>
    <t>RL|S1|R34338177/1</t>
  </si>
  <si>
    <t>RL|S1|R33041577/2</t>
  </si>
  <si>
    <t>RL|S1|R3124637/1</t>
  </si>
  <si>
    <t>RL|S1|R32375526/1</t>
  </si>
  <si>
    <t>RL|S1|R5301894/1</t>
  </si>
  <si>
    <t>RL|S1|R8748399/1</t>
  </si>
  <si>
    <t>RL|S1|R9945942/1</t>
  </si>
  <si>
    <t>RL|S1|R37107538/1</t>
  </si>
  <si>
    <t>RL|S1|R20673705/2</t>
  </si>
  <si>
    <t>RL|S1|R14926166/2</t>
  </si>
  <si>
    <t>RL|S1|R44736420/1</t>
  </si>
  <si>
    <t>RL|S1|R12049158/1</t>
  </si>
  <si>
    <t>RL|S1|R23420834/1</t>
  </si>
  <si>
    <t>RL|S1|R42736217/1</t>
  </si>
  <si>
    <t>RL|S1|R43269863/2</t>
  </si>
  <si>
    <t>RL|S1|R24472463/1</t>
  </si>
  <si>
    <t>RL|S1|R39213228/1</t>
  </si>
  <si>
    <t>RL|S1|R171819/2</t>
  </si>
  <si>
    <t>RL|S1|R21856080/1</t>
  </si>
  <si>
    <t>RL|S1|R25623652/1</t>
  </si>
  <si>
    <t>RL|S1|R11806712/1</t>
  </si>
  <si>
    <t>RL|S1|R6514438/2</t>
  </si>
  <si>
    <t>RL|S1|R3633219/1</t>
  </si>
  <si>
    <t>RL|S1|R47208694/1</t>
  </si>
  <si>
    <t>RL|S1|R29345681/1</t>
  </si>
  <si>
    <t>RL|S1|R20596892/1</t>
  </si>
  <si>
    <t>RL|S1|R17173245/2</t>
  </si>
  <si>
    <t>RL|S1|R20309686/2</t>
  </si>
  <si>
    <t>RL|S1|R18769920/2</t>
  </si>
  <si>
    <t>RL|S1|R11439731/2</t>
  </si>
  <si>
    <t>RL|S1|R10960446/2</t>
  </si>
  <si>
    <t>RL|S1|R44699746/2</t>
  </si>
  <si>
    <t>RL|S1|R12705868/1</t>
  </si>
  <si>
    <t>213I78M72D</t>
  </si>
  <si>
    <t>RL|S1|R42502943/1</t>
  </si>
  <si>
    <t>RL|S1|R18023385/1</t>
  </si>
  <si>
    <t>RL|S1|R13131053/1</t>
  </si>
  <si>
    <t>RL|S1|R12705868/2</t>
  </si>
  <si>
    <t>RL|S1|R22514921/2</t>
  </si>
  <si>
    <t>RL|S1|R13131053/2</t>
  </si>
  <si>
    <t>RL|S1|R11997258/2</t>
  </si>
  <si>
    <t>RL|S1|R4081469/1</t>
  </si>
  <si>
    <t>RL|S1|R16516143/1</t>
  </si>
  <si>
    <t>RL|S1|R10960446/1</t>
  </si>
  <si>
    <t>RL|S1|R27633232/1</t>
  </si>
  <si>
    <t>RL|S1|R44699746/1</t>
  </si>
  <si>
    <t>RL|S1|R31580830/1</t>
  </si>
  <si>
    <t>RL|S1|R44381488/2</t>
  </si>
  <si>
    <t>RL|S1|R4756504/1</t>
  </si>
  <si>
    <t>RL|S1|R20596892/2</t>
  </si>
  <si>
    <t>RL|S1|R10837437/1</t>
  </si>
  <si>
    <t>RL|S1|R9901106/2</t>
  </si>
  <si>
    <t>RL|S1|R42430480/2</t>
  </si>
  <si>
    <t>RL|S1|R20271977/1</t>
  </si>
  <si>
    <t>RL|S1|R9901106/1</t>
  </si>
  <si>
    <t>RL|S1|R11439731/1</t>
  </si>
  <si>
    <t>RL|S1|R42430480/1</t>
  </si>
  <si>
    <t>RL|S1|R47208694/2</t>
  </si>
  <si>
    <t>RL|S1|R44381488/1</t>
  </si>
  <si>
    <t>RL|S1|R1423759/2</t>
  </si>
  <si>
    <t>RL|S1|R17038976/1</t>
  </si>
  <si>
    <t>RL|S1|R22514921/1</t>
  </si>
  <si>
    <t>RL|S1|R3858042/1</t>
  </si>
  <si>
    <t>RL|S1|R3232723/1</t>
  </si>
  <si>
    <t>RL|S1|R16640065/1</t>
  </si>
  <si>
    <t>RL|S1|R24851563/1</t>
  </si>
  <si>
    <t>RL|S1|R19350063/1</t>
  </si>
  <si>
    <t>RL|S1|R23314494/1</t>
  </si>
  <si>
    <t>RL|S1|R41522275/1</t>
  </si>
  <si>
    <t>RL|S1|R978328/2</t>
  </si>
  <si>
    <t>RL|S1|R30204893/2</t>
  </si>
  <si>
    <t>RL|S1|R32739023/2</t>
  </si>
  <si>
    <t>RL|S1|R23138217/1</t>
  </si>
  <si>
    <t>RL|S1|R21317289/1</t>
  </si>
  <si>
    <t>RL|S1|R16580461/1</t>
  </si>
  <si>
    <t>RL|S1|R27328572/1</t>
  </si>
  <si>
    <t>RL|S1|R41737647/1</t>
  </si>
  <si>
    <t>RL|S1|R11249874/1</t>
  </si>
  <si>
    <t>RL|S1|R248919/1</t>
  </si>
  <si>
    <t>RL|S1|R7604432/1</t>
  </si>
  <si>
    <t>RL|S1|R13466728/1</t>
  </si>
  <si>
    <t>RL|S1|R27825834/1</t>
  </si>
  <si>
    <t>RL|S1|R19370579/2</t>
  </si>
  <si>
    <t>RL|S1|R12979882/1</t>
  </si>
  <si>
    <t>RL|S1|R41533593/2</t>
  </si>
  <si>
    <t>RL|S1|R1502020/1</t>
  </si>
  <si>
    <t>RL|S1|R4632733/2</t>
  </si>
  <si>
    <t>RL|S1|R31273275/2</t>
  </si>
  <si>
    <t>RL|S1|R28458972/2</t>
  </si>
  <si>
    <t>RL|S1|R25943080/1</t>
  </si>
  <si>
    <t>RL|S1|R23915018/2</t>
  </si>
  <si>
    <t>RL|S1|R37645975/1</t>
  </si>
  <si>
    <t>RL|S1|R30328245/1</t>
  </si>
  <si>
    <t>RL|S1|R32181229/2</t>
  </si>
  <si>
    <t>RL|S1|R14249505/2</t>
  </si>
  <si>
    <t>RL|S1|R32202318/2</t>
  </si>
  <si>
    <t>RL|S1|R20603807/1</t>
  </si>
  <si>
    <t>RL|S1|R17273446/1</t>
  </si>
  <si>
    <t>RL|S1|R2962718/2</t>
  </si>
  <si>
    <t>RL|S1|R18200363/1</t>
  </si>
  <si>
    <t>RL|S1|R45302189/2</t>
  </si>
  <si>
    <t>RL|S1|R789957/1</t>
  </si>
  <si>
    <t>RL|S1|R14302522/2</t>
  </si>
  <si>
    <t>RL|S1|R14672465/2</t>
  </si>
  <si>
    <t>RL|S1|R14396140/1</t>
  </si>
  <si>
    <t>RL|S1|R9522816/2</t>
  </si>
  <si>
    <t>RL|S1|R1402437/2</t>
  </si>
  <si>
    <t>RL|S1|R28574453/2</t>
  </si>
  <si>
    <t>RL|S1|R3420122/2</t>
  </si>
  <si>
    <t>RL|S1|R19902340/2</t>
  </si>
  <si>
    <t>RL|S1|R21067293/1</t>
  </si>
  <si>
    <t>RL|S1|R37164101/2</t>
  </si>
  <si>
    <t>RL|S1|R1393181/1</t>
  </si>
  <si>
    <t>RL|S1|R30886885/1</t>
  </si>
  <si>
    <t>RL|S1|R42010025/2</t>
  </si>
  <si>
    <t>RL|S1|R38643664/2</t>
  </si>
  <si>
    <t>RL|S1|R3913312/2</t>
  </si>
  <si>
    <t>RL|S1|R34699344/1</t>
  </si>
  <si>
    <t>RL|S1|R9198601/2</t>
  </si>
  <si>
    <t>RL|S1|R42010025/1</t>
  </si>
  <si>
    <t>RL|S1|R47225845/2</t>
  </si>
  <si>
    <t>RL|S1|R46408662/1</t>
  </si>
  <si>
    <t>RL|S1|R39162537/2</t>
  </si>
  <si>
    <t>RL|S1|R3913312/1</t>
  </si>
  <si>
    <t>RL|S1|R36139760/1</t>
  </si>
  <si>
    <t>RL|S1|R42510621/1</t>
  </si>
  <si>
    <t>RL|S1|R28466612/2</t>
  </si>
  <si>
    <t>RL|S1|R7857930/1</t>
  </si>
  <si>
    <t>RL|S1|R2564791/2</t>
  </si>
  <si>
    <t>RL|S1|R27849019/2</t>
  </si>
  <si>
    <t>RL|S1|R16077558/1</t>
  </si>
  <si>
    <t>RL|S1|R21913801/1</t>
  </si>
  <si>
    <t>RL|S1|R35751007/2</t>
  </si>
  <si>
    <t>RL|S1|R44504187/2</t>
  </si>
  <si>
    <t>RL|S1|R9516496/2</t>
  </si>
  <si>
    <t>RL|S1|R14591624/1</t>
  </si>
  <si>
    <t>RL|S1|R49423911/2</t>
  </si>
  <si>
    <t>RL|S1|R49554818/1</t>
  </si>
  <si>
    <t>RL|S1|R46650010/1</t>
  </si>
  <si>
    <t>RL|S1|R19901679/2</t>
  </si>
  <si>
    <t>RL|S1|R28977607/1</t>
  </si>
  <si>
    <t>RL|S1|R43834668/2</t>
  </si>
  <si>
    <t>RL|S1|R14639771/1</t>
  </si>
  <si>
    <t>RL|S1|R38985490/1</t>
  </si>
  <si>
    <t>RL|S1|R10840531/2</t>
  </si>
  <si>
    <t>RL|S1|R19611328/1</t>
  </si>
  <si>
    <t>RL|S1|R2564791/1</t>
  </si>
  <si>
    <t>RL|S1|R21085835/1</t>
  </si>
  <si>
    <t>RL|S1|R2207522/1</t>
  </si>
  <si>
    <t>RL|S1|R4014715/1</t>
  </si>
  <si>
    <t>RL|S1|R22289659/2</t>
  </si>
  <si>
    <t>RL|S1|R30440937/1</t>
  </si>
  <si>
    <t>RL|S1|R11686804/1</t>
  </si>
  <si>
    <t>RL|S1|R26517224/2</t>
  </si>
  <si>
    <t>RL|S1|R36551175/2</t>
  </si>
  <si>
    <t>RL|S1|R14639771/2</t>
  </si>
  <si>
    <t>RL|S1|R32202318/1</t>
  </si>
  <si>
    <t>RL|S1|R20114845/1</t>
  </si>
  <si>
    <t>RL|S1|R13589920/2</t>
  </si>
  <si>
    <t>RL|S1|R49400347/1</t>
  </si>
  <si>
    <t>RL|S1|R1267190/1</t>
  </si>
  <si>
    <t>RL|S1|R24528773/1</t>
  </si>
  <si>
    <t>RL|S1|R19940613/2</t>
  </si>
  <si>
    <t>RL|S1|R19493508/2</t>
  </si>
  <si>
    <t>RL|S1|R46408662/2</t>
  </si>
  <si>
    <t>RL|S1|R45829977/1</t>
  </si>
  <si>
    <t>RL|S1|R36473091/1</t>
  </si>
  <si>
    <t>RL|S1|R33815611/1</t>
  </si>
  <si>
    <t>RL|S1|R43485473/1</t>
  </si>
  <si>
    <t>RL|S1|R1402437/1</t>
  </si>
  <si>
    <t>RL|S1|R27321941/1</t>
  </si>
  <si>
    <t>RL|S1|R40491594/1</t>
  </si>
  <si>
    <t>RL|S1|R16822432/2</t>
  </si>
  <si>
    <t>RL|S1|R15553846/1</t>
  </si>
  <si>
    <t>RL|S1|R2950936/2</t>
  </si>
  <si>
    <t>RL|S1|R36551175/1</t>
  </si>
  <si>
    <t>RL|S1|R34267900/2</t>
  </si>
  <si>
    <t>RL|S1|R32507146/1</t>
  </si>
  <si>
    <t>RL|S1|R8229432/1</t>
  </si>
  <si>
    <t>RL|S1|R18200363/2</t>
  </si>
  <si>
    <t>RL|S1|R43772530/1</t>
  </si>
  <si>
    <t>RL|S1|R21294143/2</t>
  </si>
  <si>
    <t>RL|S1|R31195317/1</t>
  </si>
  <si>
    <t>RL|S1|R31535072/1</t>
  </si>
  <si>
    <t>RL|S1|R25013189/1</t>
  </si>
  <si>
    <t>RL|S1|R41737647/2</t>
  </si>
  <si>
    <t>RL|S1|R29448095/1</t>
  </si>
  <si>
    <t>RL|S1|R11232202/1</t>
  </si>
  <si>
    <t>RL|S1|R9840481/1</t>
  </si>
  <si>
    <t>RL|S1|R41359902/2</t>
  </si>
  <si>
    <t>RL|S1|R10207106/1</t>
  </si>
  <si>
    <t>RL|S1|R19902340/1</t>
  </si>
  <si>
    <t>RL|S1|R45750807/1</t>
  </si>
  <si>
    <t>RL|S1|R4632733/1</t>
  </si>
  <si>
    <t>RL|S1|R3702010/2</t>
  </si>
  <si>
    <t>RL|S1|R47225845/1</t>
  </si>
  <si>
    <t>RL|S1|R22696836/1</t>
  </si>
  <si>
    <t>RL|S1|R29868783/2</t>
  </si>
  <si>
    <t>RL|S1|R30204893/1</t>
  </si>
  <si>
    <t>RL|S1|R7857930/2</t>
  </si>
  <si>
    <t>RL|S1|R19130933/2</t>
  </si>
  <si>
    <t>RL|S1|R39192074/1</t>
  </si>
  <si>
    <t>RL|S1|R49702214/1</t>
  </si>
  <si>
    <t>RL|S1|R9375406/2</t>
  </si>
  <si>
    <t>RL|S1|R38643664/1</t>
  </si>
  <si>
    <t>RL|S1|R30623738/2</t>
  </si>
  <si>
    <t>RL|S1|R27288289/2</t>
  </si>
  <si>
    <t>RL|S1|R42309688/2</t>
  </si>
  <si>
    <t>RL|S1|R27730990/1</t>
  </si>
  <si>
    <t>RL|S1|R41742318/1</t>
  </si>
  <si>
    <t>RL|S1|R9608682/1</t>
  </si>
  <si>
    <t>RL|S1|R3561565/1</t>
  </si>
  <si>
    <t>RL|S1|R1966063/1</t>
  </si>
  <si>
    <t>RL|S1|R39752387/1</t>
  </si>
  <si>
    <t>RL|S1|R18352841/2</t>
  </si>
  <si>
    <t>RL|S1|R43459890/1</t>
  </si>
  <si>
    <t>RL|S1|R21317289/2</t>
  </si>
  <si>
    <t>RL|S1|R22289659/1</t>
  </si>
  <si>
    <t>RL|S1|R6576094/2</t>
  </si>
  <si>
    <t>RL|S1|R36732485/1</t>
  </si>
  <si>
    <t>RL|S1|R18529234/1</t>
  </si>
  <si>
    <t>RL|S1|R3756239/2</t>
  </si>
  <si>
    <t>RL|S1|R42414043/1</t>
  </si>
  <si>
    <t>RL|S1|R12209032/2</t>
  </si>
  <si>
    <t>RL|S1|R35908386/1</t>
  </si>
  <si>
    <t>RL|S1|R36473091/2</t>
  </si>
  <si>
    <t>RL|S1|R20114845/2</t>
  </si>
  <si>
    <t>RL|S1|R2602983/1</t>
  </si>
  <si>
    <t>RL|S1|R41934276/1</t>
  </si>
  <si>
    <t>RL|S1|R28574453/1</t>
  </si>
  <si>
    <t>RL|S1|R33706211/1</t>
  </si>
  <si>
    <t>RL|S1|R16822432/1</t>
  </si>
  <si>
    <t>RL|S1|R2215805/1</t>
  </si>
  <si>
    <t>RL|S1|R3827211/1</t>
  </si>
  <si>
    <t>RL|S1|R9375406/1</t>
  </si>
  <si>
    <t>RL|S1|R34511844/1</t>
  </si>
  <si>
    <t>RL|S1|R46642620/1</t>
  </si>
  <si>
    <t>RL|S1|R42309688/1</t>
  </si>
  <si>
    <t>RL|S1|R1400951/1</t>
  </si>
  <si>
    <t>RL|S1|R28237820/1</t>
  </si>
  <si>
    <t>RL|S1|R36762221/1</t>
  </si>
  <si>
    <t>RL|S1|R27849019/1</t>
  </si>
  <si>
    <t>RL|S1|R43632945/2</t>
  </si>
  <si>
    <t>RL|S1|R43051931/1</t>
  </si>
  <si>
    <t>RL|S1|R1404783/1</t>
  </si>
  <si>
    <t>RL|S1|R43708229/1</t>
  </si>
  <si>
    <t>RL|S1|R3716372/1</t>
  </si>
  <si>
    <t>RL|S1|R6576094/1</t>
  </si>
  <si>
    <t>RL|S1|R25943080/2</t>
  </si>
  <si>
    <t>RL|S1|R13083317/1</t>
  </si>
  <si>
    <t>RL|S1|R40972316/1</t>
  </si>
  <si>
    <t>RL|S1|R39268201/1</t>
  </si>
  <si>
    <t>RL|S1|R41905139/1</t>
  </si>
  <si>
    <t>RL|S1|R17799039/1</t>
  </si>
  <si>
    <t>RL|S1|R43211221/1</t>
  </si>
  <si>
    <t>RL|S1|R10812254/1</t>
  </si>
  <si>
    <t>RL|S1|R11792971/1</t>
  </si>
  <si>
    <t>RL|S1|R34694198/1</t>
  </si>
  <si>
    <t>RL|S1|R47539282/2</t>
  </si>
  <si>
    <t>RL|S1|R10925967/1</t>
  </si>
  <si>
    <t>RL|S1|R2956853/1</t>
  </si>
  <si>
    <t>RL|S1|R33950484/1</t>
  </si>
  <si>
    <t>RL|S1|R21224701/2</t>
  </si>
  <si>
    <t>RL|S1|R9363147/1</t>
  </si>
  <si>
    <t>RL|S1|R36720464/2</t>
  </si>
  <si>
    <t>RL|S1|R34773214/2</t>
  </si>
  <si>
    <t>RL|S1|R17465866/1</t>
  </si>
  <si>
    <t>RL|S1|R43899564/1</t>
  </si>
  <si>
    <t>RL|S1|R44525393/1</t>
  </si>
  <si>
    <t>RL|S1|R17971382/1</t>
  </si>
  <si>
    <t>RL|S1|R39125178/2</t>
  </si>
  <si>
    <t>RL|S1|R42551516/2</t>
  </si>
  <si>
    <t>RL|S1|R15028382/2</t>
  </si>
  <si>
    <t>RL|S1|R44696499/1</t>
  </si>
  <si>
    <t>RL|S1|R42354165/1</t>
  </si>
  <si>
    <t>RL|S1|R30008938/1</t>
  </si>
  <si>
    <t>RL|S1|R18349595/2</t>
  </si>
  <si>
    <t>RL|S1|R29858374/1</t>
  </si>
  <si>
    <t>RL|S1|R28333548/1</t>
  </si>
  <si>
    <t>RL|S1|R14236514/2</t>
  </si>
  <si>
    <t>RL|S1|R17015564/1</t>
  </si>
  <si>
    <t>RL|S1|R40085523/2</t>
  </si>
  <si>
    <t>RL|S1|R49107946/1</t>
  </si>
  <si>
    <t>RL|S1|R11754803/1</t>
  </si>
  <si>
    <t>RL|S1|R34554676/1</t>
  </si>
  <si>
    <t>RL|S1|R10461469/1</t>
  </si>
  <si>
    <t>RL|S1|R47871514/1</t>
  </si>
  <si>
    <t>RL|S1|R42666210/1</t>
  </si>
  <si>
    <t>RL|S1|R14234270/1</t>
  </si>
  <si>
    <t>RL|S1|R45612025/1</t>
  </si>
  <si>
    <t>RL|S1|R41257258/1</t>
  </si>
  <si>
    <t>RL|S1|R26396180/1</t>
  </si>
  <si>
    <t>RL|S1|R3202388/1</t>
  </si>
  <si>
    <t>RL|S1|R38834443/1</t>
  </si>
  <si>
    <t>RL|S1|R6932157/1</t>
  </si>
  <si>
    <t>RL|S1|R26741939/1</t>
  </si>
  <si>
    <t>RL|S1|R5305047/1</t>
  </si>
  <si>
    <t>RL|S1|R2414695/1</t>
  </si>
  <si>
    <t>RL|S1|R12438903/1</t>
  </si>
  <si>
    <t>RL|S1|R30861040/2</t>
  </si>
  <si>
    <t>RL|S1|R41385733/1</t>
  </si>
  <si>
    <t>RL|S1|R6799036/1</t>
  </si>
  <si>
    <t>RL|S1|R29327471/1</t>
  </si>
  <si>
    <t>RL|S1|R3846780/1</t>
  </si>
  <si>
    <t>RL|S1|R24505672/1</t>
  </si>
  <si>
    <t>RL|S1|R14865784/1</t>
  </si>
  <si>
    <t>RL|S1|R10200374/1</t>
  </si>
  <si>
    <t>RL|S1|R49738276/1</t>
  </si>
  <si>
    <t>RL|S1|R34328826/1</t>
  </si>
  <si>
    <t>RL|S1|R38839161/1</t>
  </si>
  <si>
    <t>RL|S1|R42847247/1</t>
  </si>
  <si>
    <t>RL|S1|R41663500/1</t>
  </si>
  <si>
    <t>RL|S1|R29102427/1</t>
  </si>
  <si>
    <t>RL|S1|R1271379/1</t>
  </si>
  <si>
    <t>RL|S1|R1177808/2</t>
  </si>
  <si>
    <t>RL|S1|R8362087/1</t>
  </si>
  <si>
    <t>RL|S1|R43250084/1</t>
  </si>
  <si>
    <t>RL|S1|R11663675/1</t>
  </si>
  <si>
    <t>RL|S1|R28836630/2</t>
  </si>
  <si>
    <t>RL|S1|R3308385/1</t>
  </si>
  <si>
    <t>RL|S1|R20375463/1</t>
  </si>
  <si>
    <t>RL|S1|R6131521/1</t>
  </si>
  <si>
    <t>RL|S1|R42554590/1</t>
  </si>
  <si>
    <t>RL|S1|R2965828/1</t>
  </si>
  <si>
    <t>RL|S1|R38619861/1</t>
  </si>
  <si>
    <t>RL|S1|R14947355/1</t>
  </si>
  <si>
    <t>RL|S1|R42625070/1</t>
  </si>
  <si>
    <t>RL|S1|R20969705/1</t>
  </si>
  <si>
    <t>RL|S1|R16894038/1</t>
  </si>
  <si>
    <t>RL|S1|R25799446/1</t>
  </si>
  <si>
    <t>RL|S1|R38907920/1</t>
  </si>
  <si>
    <t>RL|S1|R6347133/1</t>
  </si>
  <si>
    <t>RL|S1|R23658449/1</t>
  </si>
  <si>
    <t>RL|S1|R10025045/1</t>
  </si>
  <si>
    <t>RL|S1|R27802019/1</t>
  </si>
  <si>
    <t>RL|S1|R32118225/1</t>
  </si>
  <si>
    <t>RL|S1|R20064490/2</t>
  </si>
  <si>
    <t>RL|S1|R15553900/2</t>
  </si>
  <si>
    <t>RL|S1|R49107946/2</t>
  </si>
  <si>
    <t>RL|S1|R11574638/2</t>
  </si>
  <si>
    <t>RL|S1|R23650142/2</t>
  </si>
  <si>
    <t>RL|S1|R37741935/2</t>
  </si>
  <si>
    <t>RL|S1|R18322704/2</t>
  </si>
  <si>
    <t>RL|S1|R33778898/2</t>
  </si>
  <si>
    <t>RL|S1|R25340916/2</t>
  </si>
  <si>
    <t>RL|S1|R33425873/2</t>
  </si>
  <si>
    <t>RL|S1|R45960515/2</t>
  </si>
  <si>
    <t>RL|S1|R1992648/1</t>
  </si>
  <si>
    <t>RL|S1|R40304974/2</t>
  </si>
  <si>
    <t>RL|S1|R24045733/2</t>
  </si>
  <si>
    <t>RL|S1|R23903930/1</t>
  </si>
  <si>
    <t>RL|S1|R27802019/2</t>
  </si>
  <si>
    <t>RL|S1|R17015564/2</t>
  </si>
  <si>
    <t>RL|S1|R10665147/2</t>
  </si>
  <si>
    <t>RL|S1|R22777930/2</t>
  </si>
  <si>
    <t>RL|S1|R37199043/1</t>
  </si>
  <si>
    <t>RL|S1|R7477700/1</t>
  </si>
  <si>
    <t>RL|S1|R9336089/2</t>
  </si>
  <si>
    <t>RL|S1|R27824030/2</t>
  </si>
  <si>
    <t>RL|S1|R16709512/2</t>
  </si>
  <si>
    <t>RL|S1|R35542609/2</t>
  </si>
  <si>
    <t>RL|S1|R30895565/2</t>
  </si>
  <si>
    <t>RL|S1|R4083977/2</t>
  </si>
  <si>
    <t>RL|S1|R17510971/2</t>
  </si>
  <si>
    <t>RL|S1|R48290724/1</t>
  </si>
  <si>
    <t>RL|S1|R34033679/2</t>
  </si>
  <si>
    <t>RL|S1|R40189182/1</t>
  </si>
  <si>
    <t>RL|S1|R49567283/2</t>
  </si>
  <si>
    <t>RL|S1|R33556979/2</t>
  </si>
  <si>
    <t>RL|S1|R33122465/1</t>
  </si>
  <si>
    <t>RL|S1|R45526735/2</t>
  </si>
  <si>
    <t>RL|S1|R5422563/2</t>
  </si>
  <si>
    <t>RL|S1|R5942793/2</t>
  </si>
  <si>
    <t>RL|S1|R38138921/2</t>
  </si>
  <si>
    <t>RL|S1|R36947817/2</t>
  </si>
  <si>
    <t>RL|S1|R13922054/2</t>
  </si>
  <si>
    <t>RL|S1|R4301719/2</t>
  </si>
  <si>
    <t>RL|S1|R18963191/1</t>
  </si>
  <si>
    <t>RL|S1|R25075799/2</t>
  </si>
  <si>
    <t>RL|S1|R26908563/1</t>
  </si>
  <si>
    <t>RL|S1|R18830979/1</t>
  </si>
  <si>
    <t>RL|S1|R38907920/2</t>
  </si>
  <si>
    <t>RL|S1|R49576409/2</t>
  </si>
  <si>
    <t>RL|S1|R35760330/1</t>
  </si>
  <si>
    <t>RL|S1|R34328826/2</t>
  </si>
  <si>
    <t>RL|S1|R20248934/2</t>
  </si>
  <si>
    <t>RL|S1|R12600330/2</t>
  </si>
  <si>
    <t>RL|S1|R14865784/2</t>
  </si>
  <si>
    <t>RL|S1|R46565816/2</t>
  </si>
  <si>
    <t>RL|S1|R27283739/2</t>
  </si>
  <si>
    <t>RL|S1|R44211045/2</t>
  </si>
  <si>
    <t>RL|S1|R21643346/1</t>
  </si>
  <si>
    <t>RL|S1|R29248644/2</t>
  </si>
  <si>
    <t>RL|S1|R16976110/1</t>
  </si>
  <si>
    <t>RL|S1|R9336089/1</t>
  </si>
  <si>
    <t>RL|S1|R42568837/1</t>
  </si>
  <si>
    <t>RL|S1|R39680870/1</t>
  </si>
  <si>
    <t>RL|S1|R8985591/2</t>
  </si>
  <si>
    <t>RL|S1|R447423/2</t>
  </si>
  <si>
    <t>RL|S1|R47051229/1</t>
  </si>
  <si>
    <t>RL|S1|R3161749/2</t>
  </si>
  <si>
    <t>8I150M134I</t>
  </si>
  <si>
    <t>RL|S1|R7826136/1</t>
  </si>
  <si>
    <t>RL|S1|R7240087/2</t>
  </si>
  <si>
    <t>RL|S1|R5278188/1</t>
  </si>
  <si>
    <t>RL|S1|R17104383/1</t>
  </si>
  <si>
    <t>RL|S1|R21099873/2</t>
  </si>
  <si>
    <t>RL|S1|R19878989/2</t>
  </si>
  <si>
    <t>RL|S1|R28517464/1</t>
  </si>
  <si>
    <t>RL|S1|R37925700/2</t>
  </si>
  <si>
    <t>RL|S1|R46252131/1</t>
  </si>
  <si>
    <t>RL|S1|R7669306/1</t>
  </si>
  <si>
    <t>RL|S1|R29107000/2</t>
  </si>
  <si>
    <t>RL|S1|R3847276/2</t>
  </si>
  <si>
    <t>RL|S1|R31413888/1</t>
  </si>
  <si>
    <t>RL|S1|R26039375/1</t>
  </si>
  <si>
    <t>RL|S1|R30667094/1</t>
  </si>
  <si>
    <t>RL|S1|R44487877/2</t>
  </si>
  <si>
    <t>RL|S1|R18685283/2</t>
  </si>
  <si>
    <t>RL|S1|R7671813/2</t>
  </si>
  <si>
    <t>RL|S1|R33175377/2</t>
  </si>
  <si>
    <t>RL|S1|R42156132/2</t>
  </si>
  <si>
    <t>RL|S1|R30052077/2</t>
  </si>
  <si>
    <t>RL|S1|R45592514/2</t>
  </si>
  <si>
    <t>RL|S1|R23840336/2</t>
  </si>
  <si>
    <t>RL|S1|R23010170/2</t>
  </si>
  <si>
    <t>RL|S1|R6042463/1</t>
  </si>
  <si>
    <t>RL|S1|R9907863/2</t>
  </si>
  <si>
    <t>RL|S1|R4568005/2</t>
  </si>
  <si>
    <t>RL|S1|R40066342/1</t>
  </si>
  <si>
    <t>RL|S1|R1779377/2</t>
  </si>
  <si>
    <t>RL|S1|R3285985/1</t>
  </si>
  <si>
    <t>RL|S1|R24805779/1</t>
  </si>
  <si>
    <t>RL|S1|R2454527/1</t>
  </si>
  <si>
    <t>RL|S1|R10102550/2</t>
  </si>
  <si>
    <t>RL|S1|R47373369/1</t>
  </si>
  <si>
    <t>RL|S1|R44226973/2</t>
  </si>
  <si>
    <t>RL|S1|R25031339/1</t>
  </si>
  <si>
    <t>RL|S1|R40882241/2</t>
  </si>
  <si>
    <t>RL|S1|R49822059/1</t>
  </si>
  <si>
    <t>RL|S1|R24972529/1</t>
  </si>
  <si>
    <t>RL|S1|R30991577/2</t>
  </si>
  <si>
    <t>RL|S1|R19271100/1</t>
  </si>
  <si>
    <t>RL|S1|R31174996/2</t>
  </si>
  <si>
    <t>RL|S1|R14199015/1</t>
  </si>
  <si>
    <t>RL|S1|R47597027/1</t>
  </si>
  <si>
    <t>RL|S1|R435606/2</t>
  </si>
  <si>
    <t>RL|S1|R30893247/2</t>
  </si>
  <si>
    <t>RL|S1|R40255729/2</t>
  </si>
  <si>
    <t>RL|S1|R1492219/2</t>
  </si>
  <si>
    <t>RL|S1|R35890211/1</t>
  </si>
  <si>
    <t>RL|S1|R45846897/1</t>
  </si>
  <si>
    <t>RL|S1|R14182552/2</t>
  </si>
  <si>
    <t>RL|S1|R13850268/2</t>
  </si>
  <si>
    <t>RL|S1|R15104799/1</t>
  </si>
  <si>
    <t>RL|S1|R30344120/1</t>
  </si>
  <si>
    <t>RL|S1|R13822271/2</t>
  </si>
  <si>
    <t>RL|S1|R6932157/2</t>
  </si>
  <si>
    <t>RL|S1|R7191899/1</t>
  </si>
  <si>
    <t>RL|S1|R22480820/1</t>
  </si>
  <si>
    <t>RL|S1|R25447860/1</t>
  </si>
  <si>
    <t>RL|S1|R5269156/2</t>
  </si>
  <si>
    <t>RL|S1|R16468361/2</t>
  </si>
  <si>
    <t>RL|S1|R20289572/2</t>
  </si>
  <si>
    <t>RL|S1|R47597027/2</t>
  </si>
  <si>
    <t>RL|S1|R27717133/2</t>
  </si>
  <si>
    <t>RL|S1|R12600330/1</t>
  </si>
  <si>
    <t>RL|S1|R6075405/2</t>
  </si>
  <si>
    <t>RL|S1|R40814397/1</t>
  </si>
  <si>
    <t>RL|S1|R17904648/1</t>
  </si>
  <si>
    <t>RL|S1|R21141614/1</t>
  </si>
  <si>
    <t>RL|S1|R21714706/1</t>
  </si>
  <si>
    <t>RL|S1|R35742732/1</t>
  </si>
  <si>
    <t>RL|S1|R48036677/2</t>
  </si>
  <si>
    <t>RL|S1|R7274594/1</t>
  </si>
  <si>
    <t>RL|S1|R29690501/2</t>
  </si>
  <si>
    <t>RL|S1|R12418305/2</t>
  </si>
  <si>
    <t>RL|S1|R10075681/1</t>
  </si>
  <si>
    <t>RL|S1|R16976110/2</t>
  </si>
  <si>
    <t>RL|S1|R13922054/1</t>
  </si>
  <si>
    <t>RL|S1|R13464332/1</t>
  </si>
  <si>
    <t>RL|S1|R46376258/1</t>
  </si>
  <si>
    <t>RL|S1|R21099873/1</t>
  </si>
  <si>
    <t>RL|S1|R10510116/1</t>
  </si>
  <si>
    <t>RL|S1|R19605462/2</t>
  </si>
  <si>
    <t>RL|S1|R398678/2</t>
  </si>
  <si>
    <t>RL|S1|R47051229/2</t>
  </si>
  <si>
    <t>RL|S1|R21711851/2</t>
  </si>
  <si>
    <t>RL|S1|R38017572/1</t>
  </si>
  <si>
    <t>RL|S1|R41398618/2</t>
  </si>
  <si>
    <t>RL|S1|R9676891/2</t>
  </si>
  <si>
    <t>RL|S1|R8336393/1</t>
  </si>
  <si>
    <t>RL|S1|R26654188/2</t>
  </si>
  <si>
    <t>RL|S1|R38917500/1</t>
  </si>
  <si>
    <t>RL|S1|R27518532/1</t>
  </si>
  <si>
    <t>RL|S1|R30489190/2</t>
  </si>
  <si>
    <t>RL|S1|R45337069/2</t>
  </si>
  <si>
    <t>RL|S1|R40354115/2</t>
  </si>
  <si>
    <t>RL|S1|R25524833/1</t>
  </si>
  <si>
    <t>RL|S1|R35818266/2</t>
  </si>
  <si>
    <t>RL|S1|R6546257/1</t>
  </si>
  <si>
    <t>RL|S1|R37840737/2</t>
  </si>
  <si>
    <t>RL|S1|R31908276/2</t>
  </si>
  <si>
    <t>RL|S1|R47914598/2</t>
  </si>
  <si>
    <t>RL|S1|R38392963/2</t>
  </si>
  <si>
    <t>RL|S1|R4437720/2</t>
  </si>
  <si>
    <t>RL|S1|R48818307/2</t>
  </si>
  <si>
    <t>RL|S1|R25781769/2</t>
  </si>
  <si>
    <t>RL|S1|R14661748/1</t>
  </si>
  <si>
    <t>RL|S1|R12469438/2</t>
  </si>
  <si>
    <t>RL|S1|R3651242/1</t>
  </si>
  <si>
    <t>RL|S1|R49865919/1</t>
  </si>
  <si>
    <t>RL|S1|R17533158/2</t>
  </si>
  <si>
    <t>RL|S1|R19236973/1</t>
  </si>
  <si>
    <t>RL|S1|R14104799/1</t>
  </si>
  <si>
    <t>RL|S1|R23840336/1</t>
  </si>
  <si>
    <t>RL|S1|R16761552/1</t>
  </si>
  <si>
    <t>RL|S1|R11440653/2</t>
  </si>
  <si>
    <t>RL|S1|R23832480/1</t>
  </si>
  <si>
    <t>RL|S1|R13941237/1</t>
  </si>
  <si>
    <t>RL|S1|R14770061/2</t>
  </si>
  <si>
    <t>RL|S1|R42453017/2</t>
  </si>
  <si>
    <t>RL|S1|R5283139/1</t>
  </si>
  <si>
    <t>RL|S1|R8197094/2</t>
  </si>
  <si>
    <t>RL|S1|R37356655/1</t>
  </si>
  <si>
    <t>RL|S1|R43806420/2</t>
  </si>
  <si>
    <t>RL|S1|R5318873/1</t>
  </si>
  <si>
    <t>RL|S1|R21405703/1</t>
  </si>
  <si>
    <t>RL|S1|R49032051/1</t>
  </si>
  <si>
    <t>RL|S1|R45960515/1</t>
  </si>
  <si>
    <t>RL|S1|R45825037/2</t>
  </si>
  <si>
    <t>RL|S1|R1081649/2</t>
  </si>
  <si>
    <t>RL|S1|R33553825/2</t>
  </si>
  <si>
    <t>RL|S1|R21975334/1</t>
  </si>
  <si>
    <t>RL|S1|R40209665/1</t>
  </si>
  <si>
    <t>RL|S1|R25701206/1</t>
  </si>
  <si>
    <t>RL|S1|R1115471/2</t>
  </si>
  <si>
    <t>RL|S1|R22285191/1</t>
  </si>
  <si>
    <t>RL|S1|R10075681/2</t>
  </si>
  <si>
    <t>RL|S1|R30773555/1</t>
  </si>
  <si>
    <t>RL|S1|R2895425/1</t>
  </si>
  <si>
    <t>RL|S1|R33611994/1</t>
  </si>
  <si>
    <t>RL|S1|R37478561/1</t>
  </si>
  <si>
    <t>RL|S1|R7859160/1</t>
  </si>
  <si>
    <t>RL|S1|R25358830/1</t>
  </si>
  <si>
    <t>RL|S1|R26518664/2</t>
  </si>
  <si>
    <t>RL|S1|R5278188/2</t>
  </si>
  <si>
    <t>RL|S1|R42933373/1</t>
  </si>
  <si>
    <t>RL|S1|R22872766/1</t>
  </si>
  <si>
    <t>RL|S1|R21047957/2</t>
  </si>
  <si>
    <t>RL|S1|R3847276/1</t>
  </si>
  <si>
    <t>RL|S1|R37925700/1</t>
  </si>
  <si>
    <t>RL|S1|R6932024/1</t>
  </si>
  <si>
    <t>RL|S1|R41006756/1</t>
  </si>
  <si>
    <t>RL|S1|R9624042/1</t>
  </si>
  <si>
    <t>RL|S1|R31416251/2</t>
  </si>
  <si>
    <t>RL|S1|R6042463/2</t>
  </si>
  <si>
    <t>RL|S1|R29107000/1</t>
  </si>
  <si>
    <t>RL|S1|R35203010/1</t>
  </si>
  <si>
    <t>RL|S1|R8957012/1</t>
  </si>
  <si>
    <t>RL|S1|R35128960/2</t>
  </si>
  <si>
    <t>RL|S1|R41663500/2</t>
  </si>
  <si>
    <t>RL|S1|R6075405/1</t>
  </si>
  <si>
    <t>RL|S1|R21584180/1</t>
  </si>
  <si>
    <t>RL|S1|R49616220/1</t>
  </si>
  <si>
    <t>RL|S1|R43211831/1</t>
  </si>
  <si>
    <t>RL|S1|R44851651/1</t>
  </si>
  <si>
    <t>RL|S1|R22934670/1</t>
  </si>
  <si>
    <t>RL|S1|R15062978/1</t>
  </si>
  <si>
    <t>RL|S1|R16493979/1</t>
  </si>
  <si>
    <t>RL|S1|R17419690/1</t>
  </si>
  <si>
    <t>RL|S1|R36111674/2</t>
  </si>
  <si>
    <t>RL|S1|R47871514/2</t>
  </si>
  <si>
    <t>RL|S1|R29248644/1</t>
  </si>
  <si>
    <t>RL|S1|R28258908/2</t>
  </si>
  <si>
    <t>RL|S1|R26181537/2</t>
  </si>
  <si>
    <t>RL|S1|R49658531/2</t>
  </si>
  <si>
    <t>RL|S1|R30753309/1</t>
  </si>
  <si>
    <t>RL|S1|R14795218/1</t>
  </si>
  <si>
    <t>RL|S1|R12040149/2</t>
  </si>
  <si>
    <t>RL|S1|R49283858/1</t>
  </si>
  <si>
    <t>RL|S1|R11167040/2</t>
  </si>
  <si>
    <t>RL|S1|R23903930/2</t>
  </si>
  <si>
    <t>RL|S1|R31252323/2</t>
  </si>
  <si>
    <t>RL|S1|R31041629/1</t>
  </si>
  <si>
    <t>RL|S1|R12708927/1</t>
  </si>
  <si>
    <t>RL|S1|R184500/2</t>
  </si>
  <si>
    <t>RL|S1|R15371107/1</t>
  </si>
  <si>
    <t>RL|S1|R28230741/1</t>
  </si>
  <si>
    <t>RL|S1|R28275807/1</t>
  </si>
  <si>
    <t>RL|S1|R22367882/1</t>
  </si>
  <si>
    <t>RL|S1|R23194929/1</t>
  </si>
  <si>
    <t>RL|S1|R23982603/2</t>
  </si>
  <si>
    <t>RL|S1|R35360749/1</t>
  </si>
  <si>
    <t>RL|S1|R1542317/2</t>
  </si>
  <si>
    <t>RL|S1|R33663934/1</t>
  </si>
  <si>
    <t>RL|S1|R25973098/2</t>
  </si>
  <si>
    <t>RL|S1|R37208148/2</t>
  </si>
  <si>
    <t>RL|S1|R13134921/1</t>
  </si>
  <si>
    <t>RL|S1|R34058474/1</t>
  </si>
  <si>
    <t>RL|S1|R28049018/1</t>
  </si>
  <si>
    <t>RL|S1|R4872024/1</t>
  </si>
  <si>
    <t>RL|S1|R14290827/2</t>
  </si>
  <si>
    <t>RL|S1|R42318472/1</t>
  </si>
  <si>
    <t>RL|S1|R23317136/1</t>
  </si>
  <si>
    <t>RL|S1|R21585903/1</t>
  </si>
  <si>
    <t>RL|S1|R30821014/2</t>
  </si>
  <si>
    <t>RL|S1|R47974908/2</t>
  </si>
  <si>
    <t>RL|S1|R15104799/2</t>
  </si>
  <si>
    <t>RL|S1|R8846574/2</t>
  </si>
  <si>
    <t>RL|S1|R19883250/2</t>
  </si>
  <si>
    <t>RL|S1|R13850268/1</t>
  </si>
  <si>
    <t>RL|S1|R3079292/2</t>
  </si>
  <si>
    <t>RL|S1|R18538408/2</t>
  </si>
  <si>
    <t>RL|S1|R39280690/1</t>
  </si>
  <si>
    <t>RL|S1|R15431862/2</t>
  </si>
  <si>
    <t>RL|S1|R33882176/1</t>
  </si>
  <si>
    <t>RL|S1|R40085523/1</t>
  </si>
  <si>
    <t>RL|S1|R9558154/1</t>
  </si>
  <si>
    <t>RL|S1|R35677425/2</t>
  </si>
  <si>
    <t>RL|S1|R9778319/2</t>
  </si>
  <si>
    <t>RL|S1|R13704424/2</t>
  </si>
  <si>
    <t>RL|S1|R30103351/2</t>
  </si>
  <si>
    <t>RL|S1|R23010170/1</t>
  </si>
  <si>
    <t>RL|S1|R435606/1</t>
  </si>
  <si>
    <t>RL|S1|R7463611/1</t>
  </si>
  <si>
    <t>RL|S1|R22982623/1</t>
  </si>
  <si>
    <t>RL|S1|R29574228/2</t>
  </si>
  <si>
    <t>RL|S1|R8252391/2</t>
  </si>
  <si>
    <t>RL|S1|R19006009/1</t>
  </si>
  <si>
    <t>RL|S1|R18685283/1</t>
  </si>
  <si>
    <t>RL|S1|R33882176/2</t>
  </si>
  <si>
    <t>RL|S1|R45190462/1</t>
  </si>
  <si>
    <t>RL|S1|R447423/1</t>
  </si>
  <si>
    <t>RL|S1|R22934670/2</t>
  </si>
  <si>
    <t>RL|S1|R7483951/2</t>
  </si>
  <si>
    <t>RL|S1|R10751735/1</t>
  </si>
  <si>
    <t>RL|S1|R26106209/1</t>
  </si>
  <si>
    <t>RL|S1|R30660060/2</t>
  </si>
  <si>
    <t>RL|S1|R6693514/2</t>
  </si>
  <si>
    <t>RL|S1|R25999022/1</t>
  </si>
  <si>
    <t>RL|S1|R3319097/1</t>
  </si>
  <si>
    <t>RL|S1|R5717213/1</t>
  </si>
  <si>
    <t>RL|S1|R13365271/1</t>
  </si>
  <si>
    <t>RL|S1|R17228374/1</t>
  </si>
  <si>
    <t>RL|S1|R8846574/1</t>
  </si>
  <si>
    <t>RL|S1|R8632866/1</t>
  </si>
  <si>
    <t>RL|S1|R17916602/1</t>
  </si>
  <si>
    <t>RL|S1|R41006756/2</t>
  </si>
  <si>
    <t>RL|S1|R12305127/2</t>
  </si>
  <si>
    <t>RL|S1|R662551/1</t>
  </si>
  <si>
    <t>RL|S1|R7895182/1</t>
  </si>
  <si>
    <t>RL|S1|R44565895/1</t>
  </si>
  <si>
    <t>RL|S1|R3066967/2</t>
  </si>
  <si>
    <t>RL|S1|R11935159/1</t>
  </si>
  <si>
    <t>RL|S1|R1517550/1</t>
  </si>
  <si>
    <t>RL|S1|R13875986/1</t>
  </si>
  <si>
    <t>RL|S1|R29223303/2</t>
  </si>
  <si>
    <t>RL|S1|R11864481/1</t>
  </si>
  <si>
    <t>RL|S1|R15524840/1</t>
  </si>
  <si>
    <t>RL|S1|R41423075/1</t>
  </si>
  <si>
    <t>RL|S1|R1344122/2</t>
  </si>
  <si>
    <t>RL|S1|R49400895/1</t>
  </si>
  <si>
    <t>RL|S1|R24397582/1</t>
  </si>
  <si>
    <t>RL|S1|R48396493/1</t>
  </si>
  <si>
    <t>RL|S1|R28263649/1</t>
  </si>
  <si>
    <t>RL|S1|R11635785/1</t>
  </si>
  <si>
    <t>RL|S1|R41819480/2</t>
  </si>
  <si>
    <t>RL|S1|R3079292/1</t>
  </si>
  <si>
    <t>RL|S1|R49740012/1</t>
  </si>
  <si>
    <t>RL|S1|R21584180/2</t>
  </si>
  <si>
    <t>RL|S1|R4301719/1</t>
  </si>
  <si>
    <t>RL|S1|R44211045/1</t>
  </si>
  <si>
    <t>RL|S1|R9428226/2</t>
  </si>
  <si>
    <t>RL|S1|R26654322/1</t>
  </si>
  <si>
    <t>RL|S1|R4914284/2</t>
  </si>
  <si>
    <t>RL|S1|R46565816/1</t>
  </si>
  <si>
    <t>RL|S1|R5993632/1</t>
  </si>
  <si>
    <t>RL|S1|R26821887/1</t>
  </si>
  <si>
    <t>RL|S1|R12753033/1</t>
  </si>
  <si>
    <t>RL|S1|R36111674/1</t>
  </si>
  <si>
    <t>RL|S1|R8753894/1</t>
  </si>
  <si>
    <t>RL|S1|R46658340/1</t>
  </si>
  <si>
    <t>RL|S1|R45418300/1</t>
  </si>
  <si>
    <t>RL|S1|R35325184/1</t>
  </si>
  <si>
    <t>RL|S1|R40979740/1</t>
  </si>
  <si>
    <t>RL|S1|R36045699/1</t>
  </si>
  <si>
    <t>RL|S1|R7213685/1</t>
  </si>
  <si>
    <t>RL|S1|R6322489/1</t>
  </si>
  <si>
    <t>RL|S1|R4395981/2</t>
  </si>
  <si>
    <t>RL|S1|R44842055/1</t>
  </si>
  <si>
    <t>RL|S1|R6932024/2</t>
  </si>
  <si>
    <t>RL|S1|R2841921/2</t>
  </si>
  <si>
    <t>RL|S1|R8042202/1</t>
  </si>
  <si>
    <t>RL|S1|R31705009/1</t>
  </si>
  <si>
    <t>RL|S1|R1177808/1</t>
  </si>
  <si>
    <t>RL|S1|R16386413/1</t>
  </si>
  <si>
    <t>RL|S1|R29232146/2</t>
  </si>
  <si>
    <t>RL|S1|R21838648/2</t>
  </si>
  <si>
    <t>RL|S1|R26893866/1</t>
  </si>
  <si>
    <t>RL|S1|R7446403/2</t>
  </si>
  <si>
    <t>RL|S1|R9638073/1</t>
  </si>
  <si>
    <t>RL|S1|R43120350/1</t>
  </si>
  <si>
    <t>RL|S1|R13822271/1</t>
  </si>
  <si>
    <t>RL|S1|R49400895/2</t>
  </si>
  <si>
    <t>RL|S1|R40503069/2</t>
  </si>
  <si>
    <t>RL|S1|R13296341/2</t>
  </si>
  <si>
    <t>RL|S1|R1132138/1</t>
  </si>
  <si>
    <t>RL|S1|R40531668/2</t>
  </si>
  <si>
    <t>RL|S1|R47723502/1</t>
  </si>
  <si>
    <t>RL|S1|R11167040/1</t>
  </si>
  <si>
    <t>RL|S1|R19271100/2</t>
  </si>
  <si>
    <t>RL|S1|R47751006/1</t>
  </si>
  <si>
    <t>RL|S1|R12040149/1</t>
  </si>
  <si>
    <t>RL|S1|R33970819/1</t>
  </si>
  <si>
    <t>RL|S1|R1344122/1</t>
  </si>
  <si>
    <t>RL|S1|R28971313/1</t>
  </si>
  <si>
    <t>RL|S1|R47667315/1</t>
  </si>
  <si>
    <t>RL|S1|R26181537/1</t>
  </si>
  <si>
    <t>RL|S1|R7168209/1</t>
  </si>
  <si>
    <t>RL|S1|R11048457/2</t>
  </si>
  <si>
    <t>RL|S1|R32384988/1</t>
  </si>
  <si>
    <t>RL|S1|R39012617/2</t>
  </si>
  <si>
    <t>RL|S1|R22583940/1</t>
  </si>
  <si>
    <t>RL|S1|R4310577/2</t>
  </si>
  <si>
    <t>RL|S1|R33320029/2</t>
  </si>
  <si>
    <t>RL|S1|R13578488/1</t>
  </si>
  <si>
    <t>RL|S1|R9907863/1</t>
  </si>
  <si>
    <t>RL|S1|R22777930/1</t>
  </si>
  <si>
    <t>RL|S1|R47914598/1</t>
  </si>
  <si>
    <t>RL|S1|R7191899/2</t>
  </si>
  <si>
    <t>RL|S1|R1271379/2</t>
  </si>
  <si>
    <t>RL|S1|R48391331/1</t>
  </si>
  <si>
    <t>RL|S1|R46603442/1</t>
  </si>
  <si>
    <t>RL|S1|R44076495/1</t>
  </si>
  <si>
    <t>RL|S1|R30103351/1</t>
  </si>
  <si>
    <t>RL|S1|R5766185/1</t>
  </si>
  <si>
    <t>RL|S1|R20286037/2</t>
  </si>
  <si>
    <t>RL|S1|R44076495/2</t>
  </si>
  <si>
    <t>RL|S1|R21838648/1</t>
  </si>
  <si>
    <t>RL|S1|R39268201/2</t>
  </si>
  <si>
    <t>RL|S1|R25751007/1</t>
  </si>
  <si>
    <t>RL|S1|R4301229/2</t>
  </si>
  <si>
    <t>RL|S1|R25358830/2</t>
  </si>
  <si>
    <t>RL|S1|R42933373/2</t>
  </si>
  <si>
    <t>RL|S1|R20254064/1</t>
  </si>
  <si>
    <t>RL|S1|R49576409/1</t>
  </si>
  <si>
    <t>RL|S1|R17510971/1</t>
  </si>
  <si>
    <t>RL|S1|R18322704/1</t>
  </si>
  <si>
    <t>RL|S1|R2156333/1</t>
  </si>
  <si>
    <t>RL|S1|R22109578/1</t>
  </si>
  <si>
    <t>RL|S1|R24049119/1</t>
  </si>
  <si>
    <t>RL|S1|R40803755/1</t>
  </si>
  <si>
    <t>RL|S1|R3785461/1</t>
  </si>
  <si>
    <t>RL|S1|R15669253/1</t>
  </si>
  <si>
    <t>RL|S1|R32175627/1</t>
  </si>
  <si>
    <t>RL|S1|R25524833/2</t>
  </si>
  <si>
    <t>RL|S1|R13180021/1</t>
  </si>
  <si>
    <t>RL|S1|R17279678/1</t>
  </si>
  <si>
    <t>RL|S1|R7218337/2</t>
  </si>
  <si>
    <t>RL|S1|R10263988/1</t>
  </si>
  <si>
    <t>RL|S1|R18205046/2</t>
  </si>
  <si>
    <t>RL|S1|R35818266/1</t>
  </si>
  <si>
    <t>RL|S1|R33778898/1</t>
  </si>
  <si>
    <t>RL|S1|R41684202/1</t>
  </si>
  <si>
    <t>RL|S1|R24463343/1</t>
  </si>
  <si>
    <t>RL|S1|R11018295/1</t>
  </si>
  <si>
    <t>RL|S1|R6930004/2</t>
  </si>
  <si>
    <t>RL|S1|R7498410/1</t>
  </si>
  <si>
    <t>RL|S1|R33320029/1</t>
  </si>
  <si>
    <t>RL|S1|R6382510/1</t>
  </si>
  <si>
    <t>RL|S1|R15104971/1</t>
  </si>
  <si>
    <t>RL|S1|R12418305/1</t>
  </si>
  <si>
    <t>RL|S1|R41233383/1</t>
  </si>
  <si>
    <t>RL|S1|R9624042/2</t>
  </si>
  <si>
    <t>RL|S1|R16083250/1</t>
  </si>
  <si>
    <t>RL|S1|R8336393/2</t>
  </si>
  <si>
    <t>RL|S1|R16710756/1</t>
  </si>
  <si>
    <t>RL|S1|R25615152/2</t>
  </si>
  <si>
    <t>RL|S1|R21504695/2</t>
  </si>
  <si>
    <t>RL|S1|R22092861/2</t>
  </si>
  <si>
    <t>RL|S1|R2763637/2</t>
  </si>
  <si>
    <t>RL|S1|R28202555/1</t>
  </si>
  <si>
    <t>RL|S1|R30052077/1</t>
  </si>
  <si>
    <t>RL|S1|R4568005/1</t>
  </si>
  <si>
    <t>RL|S1|R20969705/2</t>
  </si>
  <si>
    <t>RL|S1|R47974908/1</t>
  </si>
  <si>
    <t>RL|S1|R28831886/1</t>
  </si>
  <si>
    <t>RL|S1|R33870317/1</t>
  </si>
  <si>
    <t>RL|S1|R17605139/2</t>
  </si>
  <si>
    <t>RL|S1|R44478644/1</t>
  </si>
  <si>
    <t>RL|S1|R34195905/2</t>
  </si>
  <si>
    <t>RL|S1|R37866775/2</t>
  </si>
  <si>
    <t>RL|S1|R13310894/1</t>
  </si>
  <si>
    <t>RL|S1|R20792444/1</t>
  </si>
  <si>
    <t>RL|S1|R2245405/2</t>
  </si>
  <si>
    <t>RL|S1|R20994833/1</t>
  </si>
  <si>
    <t>RL|S1|R40319697/1</t>
  </si>
  <si>
    <t>RL|S1|R42988634/1</t>
  </si>
  <si>
    <t>RL|S1|R48183676/1</t>
  </si>
  <si>
    <t>RL|S1|R19878989/1</t>
  </si>
  <si>
    <t>RL|S1|R20286037/1</t>
  </si>
  <si>
    <t>RL|S1|R42554590/2</t>
  </si>
  <si>
    <t>RL|S1|R49211950/1</t>
  </si>
  <si>
    <t>RL|S1|R33663934/2</t>
  </si>
  <si>
    <t>RL|S1|R44226973/1</t>
  </si>
  <si>
    <t>RL|S1|R39012617/1</t>
  </si>
  <si>
    <t>RL|S1|R36478715/1</t>
  </si>
  <si>
    <t>RL|S1|R19619509/2</t>
  </si>
  <si>
    <t>RL|S1|R47979917/1</t>
  </si>
  <si>
    <t>RL|S1|R46578537/2</t>
  </si>
  <si>
    <t>RL|S1|R42861688/2</t>
  </si>
  <si>
    <t>RL|S1|R31275824/2</t>
  </si>
  <si>
    <t>RL|S1|R6072130/1</t>
  </si>
  <si>
    <t>RL|S1|R31277913/1</t>
  </si>
  <si>
    <t>RL|S1|R41660088/1</t>
  </si>
  <si>
    <t>RL|S1|R15431862/1</t>
  </si>
  <si>
    <t>RL|S1|R22412691/1</t>
  </si>
  <si>
    <t>RL|S1|R30594638/1</t>
  </si>
  <si>
    <t>RL|S1|R21838975/1</t>
  </si>
  <si>
    <t>RL|S1|R3916245/1</t>
  </si>
  <si>
    <t>RL|S1|R17862102/2</t>
  </si>
  <si>
    <t>RL|S1|R3054007/1</t>
  </si>
  <si>
    <t>RL|S1|R3300615/1</t>
  </si>
  <si>
    <t>RL|S1|R9671726/2</t>
  </si>
  <si>
    <t>RL|S1|R48530403/1</t>
  </si>
  <si>
    <t>RL|S1|R1781136/1</t>
  </si>
  <si>
    <t>RL|S1|R38478990/2</t>
  </si>
  <si>
    <t>RL|S1|R14686009/1</t>
  </si>
  <si>
    <t>RL|S1|R40255729/1</t>
  </si>
  <si>
    <t>RL|S1|R31174996/1</t>
  </si>
  <si>
    <t>RL|S1|R42652148/2</t>
  </si>
  <si>
    <t>RL|S1|R18599262/1</t>
  </si>
  <si>
    <t>RL|S1|R35587722/1</t>
  </si>
  <si>
    <t>RL|S1|R39332816/1</t>
  </si>
  <si>
    <t>RL|S1|R11772091/1</t>
  </si>
  <si>
    <t>RL|S1|R1964726/2</t>
  </si>
  <si>
    <t>RL|S1|R25153470/2</t>
  </si>
  <si>
    <t>RL|S1|R27048026/1</t>
  </si>
  <si>
    <t>RL|S1|R33569707/2</t>
  </si>
  <si>
    <t>RL|S1|R22919021/2</t>
  </si>
  <si>
    <t>RL|S1|R42530566/1</t>
  </si>
  <si>
    <t>RL|S1|R38196688/1</t>
  </si>
  <si>
    <t>RL|S1|R45859120/1</t>
  </si>
  <si>
    <t>RL|S1|R15537458/2</t>
  </si>
  <si>
    <t>RL|S1|R38590504/1</t>
  </si>
  <si>
    <t>RL|S1|R39504583/1</t>
  </si>
  <si>
    <t>RL|S1|R30991577/1</t>
  </si>
  <si>
    <t>RL|S1|R40882241/1</t>
  </si>
  <si>
    <t>RL|S1|R40508834/1</t>
  </si>
  <si>
    <t>RL|S1|R19548313/1</t>
  </si>
  <si>
    <t>RL|S1|R35128960/1</t>
  </si>
  <si>
    <t>RL|S1|R41478673/1</t>
  </si>
  <si>
    <t>RL|S1|R35317265/1</t>
  </si>
  <si>
    <t>RL|S1|R40541418/1</t>
  </si>
  <si>
    <t>RL|S1|R40861245/1</t>
  </si>
  <si>
    <t>RL|S1|R21964434/2</t>
  </si>
  <si>
    <t>RL|S1|R37356962/2</t>
  </si>
  <si>
    <t>RL|S1|R22633337/2</t>
  </si>
  <si>
    <t>RL|S1|R18377875/1</t>
  </si>
  <si>
    <t>RL|S1|R5485875/1</t>
  </si>
  <si>
    <t>RL|S1|R7042035/2</t>
  </si>
  <si>
    <t>RL|S1|R10558032/1</t>
  </si>
  <si>
    <t>RL|S1|R2740788/1</t>
  </si>
  <si>
    <t>RL|S1|R26910073/1</t>
  </si>
  <si>
    <t>RL|S1|R21640462/2</t>
  </si>
  <si>
    <t>RL|S1|R29671655/1</t>
  </si>
  <si>
    <t>RL|S1|R28232076/1</t>
  </si>
  <si>
    <t>RL|S1|R46152198/1</t>
  </si>
  <si>
    <t>RL|S1|R49658531/1</t>
  </si>
  <si>
    <t>RL|S1|R16493449/1</t>
  </si>
  <si>
    <t>RL|S1|R35880345/1</t>
  </si>
  <si>
    <t>RL|S1|R31356640/2</t>
  </si>
  <si>
    <t>RL|S1|R20225957/1</t>
  </si>
  <si>
    <t>RL|S1|R2661111/2</t>
  </si>
  <si>
    <t>RL|S1|R22207540/1</t>
  </si>
  <si>
    <t>RL|S1|R36891001/1</t>
  </si>
  <si>
    <t>RL|S1|R4801303/1</t>
  </si>
  <si>
    <t>RL|S1|R48858283/1</t>
  </si>
  <si>
    <t>RL|S1|R28258908/1</t>
  </si>
  <si>
    <t>RL|S1|R44282480/1</t>
  </si>
  <si>
    <t>RL|S1|R8408941/1</t>
  </si>
  <si>
    <t>RL|S1|R17916602/2</t>
  </si>
  <si>
    <t>RL|S1|R10665147/1</t>
  </si>
  <si>
    <t>RL|S1|R9428226/1</t>
  </si>
  <si>
    <t>RL|S1|R23982603/1</t>
  </si>
  <si>
    <t>RL|S1|R35551027/1</t>
  </si>
  <si>
    <t>RL|S1|R17904648/2</t>
  </si>
  <si>
    <t>RL|S1|R184500/1</t>
  </si>
  <si>
    <t>RL|S1|R41764734/2</t>
  </si>
  <si>
    <t>RL|S1|R38839161/2</t>
  </si>
  <si>
    <t>RL|S1|R17605139/1</t>
  </si>
  <si>
    <t>RL|S1|R7483951/1</t>
  </si>
  <si>
    <t>RL|S1|R31917758/1</t>
  </si>
  <si>
    <t>RL|S1|R48083819/1</t>
  </si>
  <si>
    <t>RL|S1|R22724874/1</t>
  </si>
  <si>
    <t>RL|S1|R34402640/1</t>
  </si>
  <si>
    <t>RL|S1|R39625145/1</t>
  </si>
  <si>
    <t>RL|S1|R38905457/1</t>
  </si>
  <si>
    <t>RL|S1|R32212220/1</t>
  </si>
  <si>
    <t>RL|S1|R19883250/1</t>
  </si>
  <si>
    <t>RL|S1|R6901582/1</t>
  </si>
  <si>
    <t>RL|S1|R38450831/1</t>
  </si>
  <si>
    <t>RL|S1|R42652148/1</t>
  </si>
  <si>
    <t>RL|S1|R21047957/1</t>
  </si>
  <si>
    <t>RL|S1|R4135034/1</t>
  </si>
  <si>
    <t>RL|S1|R40221794/1</t>
  </si>
  <si>
    <t>RL|S1|R36321558/1</t>
  </si>
  <si>
    <t>RL|S1|R35126013/1</t>
  </si>
  <si>
    <t>RL|S1|R23334689/1</t>
  </si>
  <si>
    <t>RL|S1|R43355846/2</t>
  </si>
  <si>
    <t>RL|S1|R4801303/2</t>
  </si>
  <si>
    <t>RL|S1|R39802728/1</t>
  </si>
  <si>
    <t>RL|S1|R42018195/2</t>
  </si>
  <si>
    <t>RL|S1|R22859506/1</t>
  </si>
  <si>
    <t>RL|S1|R12741350/1</t>
  </si>
  <si>
    <t>RL|S1|R15980669/1</t>
  </si>
  <si>
    <t>RL|S1|R13904024/1</t>
  </si>
  <si>
    <t>RL|S1|R7213862/1</t>
  </si>
  <si>
    <t>RL|S1|R40400031/1</t>
  </si>
  <si>
    <t>RL|S1|R28799034/1</t>
  </si>
  <si>
    <t>RL|S1|R30473580/1</t>
  </si>
  <si>
    <t>RL|S1|R8827261/1</t>
  </si>
  <si>
    <t>RL|S1|R27651343/1</t>
  </si>
  <si>
    <t>RL|S1|R39203535/1</t>
  </si>
  <si>
    <t>RL|S1|R10461469/2</t>
  </si>
  <si>
    <t>RL|S1|R4310577/1</t>
  </si>
  <si>
    <t>RL|S1|R24059945/1</t>
  </si>
  <si>
    <t>RL|S1|R27717133/1</t>
  </si>
  <si>
    <t>RL|S1|R39625145/2</t>
  </si>
  <si>
    <t>RL|S1|R17527727/2</t>
  </si>
  <si>
    <t>RL|S1|R40354115/1</t>
  </si>
  <si>
    <t>RL|S1|R33531254/1</t>
  </si>
  <si>
    <t>RL|S1|R48920393/1</t>
  </si>
  <si>
    <t>RL|S1|R4524223/2</t>
  </si>
  <si>
    <t>RL|S1|R26851195/1</t>
  </si>
  <si>
    <t>RL|S1|R24867221/2</t>
  </si>
  <si>
    <t>RL|S1|R38914631/1</t>
  </si>
  <si>
    <t>RL|S1|R8823394/1</t>
  </si>
  <si>
    <t>RL|S1|R11486147/1</t>
  </si>
  <si>
    <t>RL|S1|R30101990/1</t>
  </si>
  <si>
    <t>RL|S1|R28601699/1</t>
  </si>
  <si>
    <t>RL|S1|R25474505/2</t>
  </si>
  <si>
    <t>RL|S1|R43282224/2</t>
  </si>
  <si>
    <t>RL|S1|R34991334/2</t>
  </si>
  <si>
    <t>RL|S1|R11486147/2</t>
  </si>
  <si>
    <t>RL|S1|R28601699/2</t>
  </si>
  <si>
    <t>RL|S1|R33383257/2</t>
  </si>
  <si>
    <t>RL|S1|R34925290/2</t>
  </si>
  <si>
    <t>RL|S1|R7195427/1</t>
  </si>
  <si>
    <t>RL|S1|R46706168/1</t>
  </si>
  <si>
    <t>RL|S1|R22144980/2</t>
  </si>
  <si>
    <t>RL|S1|R35848402/1</t>
  </si>
  <si>
    <t>RL|S1|R15811198/2</t>
  </si>
  <si>
    <t>RL|S1|R17372403/1</t>
  </si>
  <si>
    <t>RL|S1|R23019553/2</t>
  </si>
  <si>
    <t>RL|S1|R46706168/2</t>
  </si>
  <si>
    <t>RL|S1|R9439814/2</t>
  </si>
  <si>
    <t>RL|S1|R27478652/1</t>
  </si>
  <si>
    <t>RL|S1|R8358088/2</t>
  </si>
  <si>
    <t>RL|S1|R27423076/1</t>
  </si>
  <si>
    <t>RL|S1|R42443873/1</t>
  </si>
  <si>
    <t>RL|S1|R26484464/1</t>
  </si>
  <si>
    <t>RL|S1|R30101990/2</t>
  </si>
  <si>
    <t>RL|S1|R2023600/2</t>
  </si>
  <si>
    <t>RL|S1|R16830427/1</t>
  </si>
  <si>
    <t>RL|S1|R44025626/1</t>
  </si>
  <si>
    <t>RL|S1|R11629691/1</t>
  </si>
  <si>
    <t>RL|S1|R20574872/1</t>
  </si>
  <si>
    <t>RL|S1|R22144980/1</t>
  </si>
  <si>
    <t>RL|S1|R45521786/1</t>
  </si>
  <si>
    <t>RL|S1|R7590284/1</t>
  </si>
  <si>
    <t>RL|S1|R30937762/2</t>
  </si>
  <si>
    <t>RL|S1|R35040840/1</t>
  </si>
  <si>
    <t>RL|S1|R40757140/1</t>
  </si>
  <si>
    <t>RL|S1|R46203234/1</t>
  </si>
  <si>
    <t>RL|S1|R18124262/2</t>
  </si>
  <si>
    <t>RL|S1|R38527371/1</t>
  </si>
  <si>
    <t>RL|S1|R24038315/1</t>
  </si>
  <si>
    <t>RL|S1|R15811198/1</t>
  </si>
  <si>
    <t>RL|S1|R39370283/1</t>
  </si>
  <si>
    <t>RL|S1|R17372403/2</t>
  </si>
  <si>
    <t>RL|S1|R720962/1</t>
  </si>
  <si>
    <t>RL|S1|R13692659/1</t>
  </si>
  <si>
    <t>RL|S1|R370400/1</t>
  </si>
  <si>
    <t>RL|S1|R20923657/1</t>
  </si>
  <si>
    <t>RL|S1|R37570231/1</t>
  </si>
  <si>
    <t>RL|S1|R23332904/2</t>
  </si>
  <si>
    <t>RL|S1|R24012693/2</t>
  </si>
  <si>
    <t>RL|S1|R27702108/1</t>
  </si>
  <si>
    <t>RL|S1|R24311123/1</t>
  </si>
  <si>
    <t>RL|S1|R12750323/1</t>
  </si>
  <si>
    <t>RL|S1|R15385278/1</t>
  </si>
  <si>
    <t>RL|S1|R7371719/1</t>
  </si>
  <si>
    <t>RL|S1|R6219687/1</t>
  </si>
  <si>
    <t>RL|S1|R30021015/2</t>
  </si>
  <si>
    <t>RL|S1|R22748803/2</t>
  </si>
  <si>
    <t>RL|S1|R10713739/1</t>
  </si>
  <si>
    <t>RL|S1|R22544992/1</t>
  </si>
  <si>
    <t>RL|S1|R8233304/1</t>
  </si>
  <si>
    <t>RL|S1|R20473808/2</t>
  </si>
  <si>
    <t>RL|S1|R12739889/2</t>
  </si>
  <si>
    <t>RL|S1|R37863746/1</t>
  </si>
  <si>
    <t>RL|S1|R24093254/1</t>
  </si>
  <si>
    <t>RL|S1|R21750349/1</t>
  </si>
  <si>
    <t>RL|S1|R26081920/1</t>
  </si>
  <si>
    <t>RL|S1|R7002400/2</t>
  </si>
  <si>
    <t>RL|S1|R4157031/1</t>
  </si>
  <si>
    <t>RL|S1|R30949644/1</t>
  </si>
  <si>
    <t>RL|S1|R28560648/2</t>
  </si>
  <si>
    <t>RL|S1|R14634899/2</t>
  </si>
  <si>
    <t>RL|S1|R5538865/1</t>
  </si>
  <si>
    <t>RL|S1|R17943709/1</t>
  </si>
  <si>
    <t>RL|S1|R18591861/1</t>
  </si>
  <si>
    <t>RL|S1|R49330156/1</t>
  </si>
  <si>
    <t>RL|S1|R27373778/1</t>
  </si>
  <si>
    <t>RL|S1|R6030629/1</t>
  </si>
  <si>
    <t>RL|S1|R18050393/1</t>
  </si>
  <si>
    <t>RL|S1|R8827255/2</t>
  </si>
  <si>
    <t>RL|S1|R12677563/2</t>
  </si>
  <si>
    <t>RL|S1|R26290542/1</t>
  </si>
  <si>
    <t>RL|S1|R25444585/2</t>
  </si>
  <si>
    <t>RL|S1|R22834565/2</t>
  </si>
  <si>
    <t>RL|S1|R43874863/1</t>
  </si>
  <si>
    <t>RL|S1|R37863746/2</t>
  </si>
  <si>
    <t>RL|S1|R12226265/1</t>
  </si>
  <si>
    <t>RL|S1|R45662361/2</t>
  </si>
  <si>
    <t>RL|S1|R47893894/2</t>
  </si>
  <si>
    <t>RL|S1|R41204622/1</t>
  </si>
  <si>
    <t>RL|S1|R1232198/2</t>
  </si>
  <si>
    <t>RL|S1|R41399592/2</t>
  </si>
  <si>
    <t>RL|S1|R39994672/1</t>
  </si>
  <si>
    <t>RL|S1|R8827255/1</t>
  </si>
  <si>
    <t>RL|S1|R6493660/1</t>
  </si>
  <si>
    <t>RL|S1|R33091727/2</t>
  </si>
  <si>
    <t>RL|S1|R3941089/2</t>
  </si>
  <si>
    <t>RL|S1|R20128588/1</t>
  </si>
  <si>
    <t>RL|S1|R11868770/2</t>
  </si>
  <si>
    <t>RL|S1|R21069116/1</t>
  </si>
  <si>
    <t>RL|S1|R44886236/2</t>
  </si>
  <si>
    <t>RL|S1|R28380489/1</t>
  </si>
  <si>
    <t>RL|S1|R4429907/2</t>
  </si>
  <si>
    <t>RL|S1|R14901277/1</t>
  </si>
  <si>
    <t>RL|S1|R6593240/2</t>
  </si>
  <si>
    <t>RL|S1|R4452387/1</t>
  </si>
  <si>
    <t>RL|S1|R17405316/1</t>
  </si>
  <si>
    <t>RL|S1|R14162421/1</t>
  </si>
  <si>
    <t>RL|S1|R36298674/1</t>
  </si>
  <si>
    <t>RL|S1|R32326944/2</t>
  </si>
  <si>
    <t>RL|S1|R37393040/2</t>
  </si>
  <si>
    <t>RL|S1|R12226265/2</t>
  </si>
  <si>
    <t>RL|S1|R18227702/1</t>
  </si>
  <si>
    <t>RL|S1|R38842278/1</t>
  </si>
  <si>
    <t>RL|S1|R44433832/2</t>
  </si>
  <si>
    <t>RL|S1|R21310203/2</t>
  </si>
  <si>
    <t>RL|S1|R6069992/2</t>
  </si>
  <si>
    <t>RL|S1|R29261872/2</t>
  </si>
  <si>
    <t>RL|S1|R19197355/1</t>
  </si>
  <si>
    <t>RL|S1|R42157550/2</t>
  </si>
  <si>
    <t>RL|S1|R26008900/2</t>
  </si>
  <si>
    <t>RL|S1|R43406656/1</t>
  </si>
  <si>
    <t>RL|S1|R49163616/1</t>
  </si>
  <si>
    <t>RL|S1|R5094188/2</t>
  </si>
  <si>
    <t>RL|S1|R25195559/2</t>
  </si>
  <si>
    <t>RL|S1|R11749309/2</t>
  </si>
  <si>
    <t>RL|S1|R23890174/1</t>
  </si>
  <si>
    <t>RL|S1|R4263620/1</t>
  </si>
  <si>
    <t>RL|S1|R26469589/2</t>
  </si>
  <si>
    <t>RL|S1|R40156161/1</t>
  </si>
  <si>
    <t>RL|S1|R37393040/1</t>
  </si>
  <si>
    <t>RL|S1|R38477905/2</t>
  </si>
  <si>
    <t>RL|S1|R31336475/1</t>
  </si>
  <si>
    <t>RL|S1|R21382391/2</t>
  </si>
  <si>
    <t>RL|S1|R2094991/2</t>
  </si>
  <si>
    <t>RL|S1|R24181160/2</t>
  </si>
  <si>
    <t>RL|S1|R38376738/2</t>
  </si>
  <si>
    <t>RL|S1|R5851394/1</t>
  </si>
  <si>
    <t>RL|S1|R48761597/2</t>
  </si>
  <si>
    <t>RL|S1|R12758932/1</t>
  </si>
  <si>
    <t>RL|S1|R44644375/1</t>
  </si>
  <si>
    <t>RL|S1|R22791913/1</t>
  </si>
  <si>
    <t>RL|S1|R31520671/2</t>
  </si>
  <si>
    <t>RL|S1|R42402641/1</t>
  </si>
  <si>
    <t>RL|S1|R6446192/1</t>
  </si>
  <si>
    <t>RL|S1|R23526650/2</t>
  </si>
  <si>
    <t>RL|S1|R45571244/1</t>
  </si>
  <si>
    <t>RL|S1|R24589172/2</t>
  </si>
  <si>
    <t>RL|S1|R24340741/1</t>
  </si>
  <si>
    <t>RL|S1|R31336475/2</t>
  </si>
  <si>
    <t>RL|S1|R36379262/2</t>
  </si>
  <si>
    <t>RL|S1|R40306932/2</t>
  </si>
  <si>
    <t>RL|S1|R27711352/1</t>
  </si>
  <si>
    <t>RL|S1|R14137231/2</t>
  </si>
  <si>
    <t>RL|S1|R39204109/2</t>
  </si>
  <si>
    <t>RL|S1|R14690776/2</t>
  </si>
  <si>
    <t>RL|S1|R11554255/1</t>
  </si>
  <si>
    <t>RL|S1|R3980881/1</t>
  </si>
  <si>
    <t>RL|S1|R20722539/2</t>
  </si>
  <si>
    <t>RL|S1|R37648055/1</t>
  </si>
  <si>
    <t>RL|S1|R31812288/2</t>
  </si>
  <si>
    <t>RL|S1|R5523669/1</t>
  </si>
  <si>
    <t>RL|S1|R42836182/2</t>
  </si>
  <si>
    <t>RL|S1|R26290542/2</t>
  </si>
  <si>
    <t>RL|S1|R26994695/1</t>
  </si>
  <si>
    <t>RL|S1|R12979247/2</t>
  </si>
  <si>
    <t>RL|S1|R36228847/1</t>
  </si>
  <si>
    <t>RL|S1|R10005681/2</t>
  </si>
  <si>
    <t>RL|S1|R39162569/1</t>
  </si>
  <si>
    <t>RL|S1|R26469589/1</t>
  </si>
  <si>
    <t>RL|S1|R9920753/2</t>
  </si>
  <si>
    <t>RL|S1|R36653352/1</t>
  </si>
  <si>
    <t>RL|S1|R33802621/2</t>
  </si>
  <si>
    <t>RL|S1|R1539469/1</t>
  </si>
  <si>
    <t>RL|S1|R10664558/1</t>
  </si>
  <si>
    <t>RL|S1|R36554327/2</t>
  </si>
  <si>
    <t>RL|S1|R32181874/1</t>
  </si>
  <si>
    <t>RL|S1|R21538413/1</t>
  </si>
  <si>
    <t>RL|S1|R16050037/1</t>
  </si>
  <si>
    <t>RL|S1|R25993866/1</t>
  </si>
  <si>
    <t>RL|S1|R5155561/2</t>
  </si>
  <si>
    <t>RL|S1|R20631187/1</t>
  </si>
  <si>
    <t>RL|S1|R42360726/1</t>
  </si>
  <si>
    <t>RL|S1|R48633726/1</t>
  </si>
  <si>
    <t>RL|S1|R8725576/2</t>
  </si>
  <si>
    <t>RL|S1|R13005602/2</t>
  </si>
  <si>
    <t>RL|S1|R39563843/2</t>
  </si>
  <si>
    <t>RL|S1|R37647235/1</t>
  </si>
  <si>
    <t>RL|S1|R24453233/1</t>
  </si>
  <si>
    <t>RL|S1|R14088671/1</t>
  </si>
  <si>
    <t>RL|S1|R15221343/2</t>
  </si>
  <si>
    <t>RL|S1|R42836182/1</t>
  </si>
  <si>
    <t>RL|S1|R15614556/1</t>
  </si>
  <si>
    <t>RL|S1|R5568982/1</t>
  </si>
  <si>
    <t>RL|S1|R47634271/1</t>
  </si>
  <si>
    <t>RL|S1|R40156161/2</t>
  </si>
  <si>
    <t>RL|S1|R1571118/2</t>
  </si>
  <si>
    <t>RL|S1|R10385481/1</t>
  </si>
  <si>
    <t>RL|S1|R5241757/1</t>
  </si>
  <si>
    <t>RL|S1|R1684246/1</t>
  </si>
  <si>
    <t>RL|S1|R48537747/1</t>
  </si>
  <si>
    <t>RL|S1|R25059422/1</t>
  </si>
  <si>
    <t>RL|S1|R21675170/2</t>
  </si>
  <si>
    <t>RL|S1|R35587582/2</t>
  </si>
  <si>
    <t>RL|S1|R26516700/1</t>
  </si>
  <si>
    <t>RL|S1|R45384221/1</t>
  </si>
  <si>
    <t>RL|S1|R37570589/1</t>
  </si>
  <si>
    <t>RL|S1|R44105399/2</t>
  </si>
  <si>
    <t>RL|S1|R2094991/1</t>
  </si>
  <si>
    <t>RL|S1|R42360726/2</t>
  </si>
  <si>
    <t>RL|S1|R24012693/1</t>
  </si>
  <si>
    <t>RL|S1|R38477905/1</t>
  </si>
  <si>
    <t>RL|S1|R33954536/2</t>
  </si>
  <si>
    <t>RL|S1|R22834565/1</t>
  </si>
  <si>
    <t>RL|S1|R19483575/1</t>
  </si>
  <si>
    <t>RL|S1|R44790035/1</t>
  </si>
  <si>
    <t>RL|S1|R40510542/1</t>
  </si>
  <si>
    <t>RL|S1|R33954536/1</t>
  </si>
  <si>
    <t>RL|S1|R30664271/1</t>
  </si>
  <si>
    <t>RL|S1|R21218350/1</t>
  </si>
  <si>
    <t>RL|S1|R49070058/1</t>
  </si>
  <si>
    <t>RL|S1|R31656864/1</t>
  </si>
  <si>
    <t>RL|S1|R17459803/1</t>
  </si>
  <si>
    <t>RL|S1|R49391306/1</t>
  </si>
  <si>
    <t>RL|S1|R31060659/1</t>
  </si>
  <si>
    <t>RL|S1|R6593240/1</t>
  </si>
  <si>
    <t>RL|S1|R45012585/1</t>
  </si>
  <si>
    <t>RL|S1|R25687358/1</t>
  </si>
  <si>
    <t>RL|S1|R22748803/1</t>
  </si>
  <si>
    <t>RL|S1|R39667265/1</t>
  </si>
  <si>
    <t>RL|S1|R41316064/2</t>
  </si>
  <si>
    <t>RL|S1|R14301181/1</t>
  </si>
  <si>
    <t>RL|S1|R33026895/1</t>
  </si>
  <si>
    <t>RL|S1|R13936044/2</t>
  </si>
  <si>
    <t>RL|S1|R20958187/1</t>
  </si>
  <si>
    <t>RL|S1|R29734224/1</t>
  </si>
  <si>
    <t>RL|S1|R47346788/1</t>
  </si>
  <si>
    <t>RL|S1|R35113705/1</t>
  </si>
  <si>
    <t>RL|S1|R22768499/1</t>
  </si>
  <si>
    <t>RL|S1|R24833652/1</t>
  </si>
  <si>
    <t>RL|S1|R42853923/1</t>
  </si>
  <si>
    <t>RL|S1|R18378224/1</t>
  </si>
  <si>
    <t>RL|S1|R29458201/1</t>
  </si>
  <si>
    <t>RL|S1|R37813693/1</t>
  </si>
  <si>
    <t>RL|S1|R32247006/1</t>
  </si>
  <si>
    <t>RL|S1|R22596782/2</t>
  </si>
  <si>
    <t>RL|S1|R37671266/1</t>
  </si>
  <si>
    <t>RL|S1|R19251304/1</t>
  </si>
  <si>
    <t>RL|S1|R8620841/1</t>
  </si>
  <si>
    <t>RL|S1|R15161228/1</t>
  </si>
  <si>
    <t>RL|S1|R21834338/1</t>
  </si>
  <si>
    <t>RL|S1|R22568790/2</t>
  </si>
  <si>
    <t>RL|S1|R40542893/2</t>
  </si>
  <si>
    <t>RL|S1|R6889302/1</t>
  </si>
  <si>
    <t>RL|S1|R8620841/2</t>
  </si>
  <si>
    <t>RL|S1|R23612509/1</t>
  </si>
  <si>
    <t>RL|S1|R15407278/1</t>
  </si>
  <si>
    <t>RL|S1|R29265745/2</t>
  </si>
  <si>
    <t>RL|S1|R40542893/1</t>
  </si>
  <si>
    <t>RL|S1|R8726512/1</t>
  </si>
  <si>
    <t>RL|S1|R6167909/1</t>
  </si>
  <si>
    <t>RL|S1|R49070058/2</t>
  </si>
  <si>
    <t>RL|S1|R6657967/1</t>
  </si>
  <si>
    <t>RL|S1|R35939014/1</t>
  </si>
  <si>
    <t>RL|S1|R28779818/1</t>
  </si>
  <si>
    <t>RL|S1|R3413648/2</t>
  </si>
  <si>
    <t>RL|S1|R11948716/2</t>
  </si>
  <si>
    <t>RL|S1|R36551007/1</t>
  </si>
  <si>
    <t>RL|S1|R45697498/2</t>
  </si>
  <si>
    <t>RL|S1|R20623757/2</t>
  </si>
  <si>
    <t>RL|S1|R24663181/2</t>
  </si>
  <si>
    <t>RL|S1|R25397645/1</t>
  </si>
  <si>
    <t>RL|S1|R44140450/2</t>
  </si>
  <si>
    <t>RL|S1|R46198296/2</t>
  </si>
  <si>
    <t>RL|S1|R18223705/2</t>
  </si>
  <si>
    <t>RL|S1|R30523100/2</t>
  </si>
  <si>
    <t>RL|S1|R46760059/2</t>
  </si>
  <si>
    <t>RL|S1|R41541296/1</t>
  </si>
  <si>
    <t>RL|S1|R9713492/1</t>
  </si>
  <si>
    <t>RL|S1|R42210065/1</t>
  </si>
  <si>
    <t>RL|S1|R15168556/1</t>
  </si>
  <si>
    <t>RL|S1|R20158513/2</t>
  </si>
  <si>
    <t>RL|S1|R4289024/2</t>
  </si>
  <si>
    <t>RL|S1|R9266051/2</t>
  </si>
  <si>
    <t>RL|S1|R46304028/2</t>
  </si>
  <si>
    <t>RL|S1|R46099896/1</t>
  </si>
  <si>
    <t>RL|S1|R26906905/2</t>
  </si>
  <si>
    <t>RL|S1|R18440451/2</t>
  </si>
  <si>
    <t>RL|S1|R45854676/1</t>
  </si>
  <si>
    <t>RL|S1|R17975301/2</t>
  </si>
  <si>
    <t>RL|S1|R34648275/1</t>
  </si>
  <si>
    <t>RL|S1|R6697832/1</t>
  </si>
  <si>
    <t>RL|S1|R12643564/1</t>
  </si>
  <si>
    <t>RL|S1|R27280637/2</t>
  </si>
  <si>
    <t>RL|S1|R47955425/1</t>
  </si>
  <si>
    <t>RL|S1|R16152040/2</t>
  </si>
  <si>
    <t>RL|S1|R18751984/2</t>
  </si>
  <si>
    <t>RL|S1|R25932455/1</t>
  </si>
  <si>
    <t>RL|S1|R37356198/2</t>
  </si>
  <si>
    <t>RL|S1|R43584037/1</t>
  </si>
  <si>
    <t>RL|S1|R43258895/1</t>
  </si>
  <si>
    <t>RL|S1|R2981107/2</t>
  </si>
  <si>
    <t>RL|S1|R48743576/1</t>
  </si>
  <si>
    <t>RL|S1|R34582348/2</t>
  </si>
  <si>
    <t>RL|S1|R30683810/1</t>
  </si>
  <si>
    <t>RL|S1|R6197550/1</t>
  </si>
  <si>
    <t>RL|S1|R7863992/2</t>
  </si>
  <si>
    <t>RL|S1|R29978805/2</t>
  </si>
  <si>
    <t>RL|S1|R28686154/2</t>
  </si>
  <si>
    <t>RL|S1|R24492526/2</t>
  </si>
  <si>
    <t>RL|S1|R9117382/1</t>
  </si>
  <si>
    <t>RL|S1|R30809304/2</t>
  </si>
  <si>
    <t>RL|S1|R12447538/1</t>
  </si>
  <si>
    <t>RL|S1|R7930683/1</t>
  </si>
  <si>
    <t>RL|S1|R39669257/1</t>
  </si>
  <si>
    <t>RL|S1|R24327499/1</t>
  </si>
  <si>
    <t>RL|S1|R27015194/1</t>
  </si>
  <si>
    <t>RL|S1|R34359985/2</t>
  </si>
  <si>
    <t>RL|S1|R49581986/1</t>
  </si>
  <si>
    <t>RL|S1|R6232376/2</t>
  </si>
  <si>
    <t>RL|S1|R34424256/1</t>
  </si>
  <si>
    <t>RL|S1|R42132407/2</t>
  </si>
  <si>
    <t>RL|S1|R11237610/2</t>
  </si>
  <si>
    <t>RL|S1|R28333510/2</t>
  </si>
  <si>
    <t>RL|S1|R45089527/2</t>
  </si>
  <si>
    <t>RL|S1|R39151445/1</t>
  </si>
  <si>
    <t>RL|S1|R42064378/2</t>
  </si>
  <si>
    <t>RL|S1|R14283777/1</t>
  </si>
  <si>
    <t>RL|S1|R15047985/1</t>
  </si>
  <si>
    <t>RL|S1|R3394915/1</t>
  </si>
  <si>
    <t>RL|S1|R9306434/2</t>
  </si>
  <si>
    <t>RL|S1|R15063039/1</t>
  </si>
  <si>
    <t>RL|S1|R19995930/2</t>
  </si>
  <si>
    <t>RL|S1|R32894039/2</t>
  </si>
  <si>
    <t>RL|S1|R13209461/1</t>
  </si>
  <si>
    <t>RL|S1|R4668796/2</t>
  </si>
  <si>
    <t>RL|S1|R41424103/1</t>
  </si>
  <si>
    <t>RL|S1|R9397714/1</t>
  </si>
  <si>
    <t>RL|S1|R34164980/1</t>
  </si>
  <si>
    <t>RL|S1|R21416953/1</t>
  </si>
  <si>
    <t>RL|S1|R15163938/1</t>
  </si>
  <si>
    <t>RL|S1|R35862841/1</t>
  </si>
  <si>
    <t>RL|S1|R38901651/1</t>
  </si>
  <si>
    <t>RL|S1|R9393784/1</t>
  </si>
  <si>
    <t>RL|S1|R21921878/2</t>
  </si>
  <si>
    <t>RL|S1|R21011860/2</t>
  </si>
  <si>
    <t>RL|S1|R23099886/2</t>
  </si>
  <si>
    <t>RL|S1|R5086342/1</t>
  </si>
  <si>
    <t>RL|S1|R6314380/1</t>
  </si>
  <si>
    <t>RL|S1|R2894153/1</t>
  </si>
  <si>
    <t>RL|S1|R32966361/1</t>
  </si>
  <si>
    <t>RL|S1|R26204340/1</t>
  </si>
  <si>
    <t>RL|S1|R34934128/2</t>
  </si>
  <si>
    <t>RL|S1|R1379740/1</t>
  </si>
  <si>
    <t>RL|S1|R12003099/1</t>
  </si>
  <si>
    <t>RL|S1|R27822887/2</t>
  </si>
  <si>
    <t>RL|S1|R33677395/2</t>
  </si>
  <si>
    <t>RL|S1|R7333789/1</t>
  </si>
  <si>
    <t>RL|S1|R20741624/1</t>
  </si>
  <si>
    <t>RL|S1|R25078834/1</t>
  </si>
  <si>
    <t>RL|S1|R18279689/1</t>
  </si>
  <si>
    <t>RL|S1|R38172872/1</t>
  </si>
  <si>
    <t>RL|S1|R30550742/1</t>
  </si>
  <si>
    <t>RL|S1|R11541678/1</t>
  </si>
  <si>
    <t>RL|S1|R9654953/1</t>
  </si>
  <si>
    <t>RL|S1|R10144231/2</t>
  </si>
  <si>
    <t>RL|S1|R34934128/1</t>
  </si>
  <si>
    <t>RL|S1|R6402561/1</t>
  </si>
  <si>
    <t>RL|S1|R17774064/1</t>
  </si>
  <si>
    <t>RL|S1|R48030540/1</t>
  </si>
  <si>
    <t>RL|S1|R49436098/2</t>
  </si>
  <si>
    <t>RL|S1|R947531/1</t>
  </si>
  <si>
    <t>RL|S1|R15584867/2</t>
  </si>
  <si>
    <t>RL|S1|R5125348/2</t>
  </si>
  <si>
    <t>RL|S1|R27234727/1</t>
  </si>
  <si>
    <t>RL|S1|R27046840/2</t>
  </si>
  <si>
    <t>RL|S1|R47259959/1</t>
  </si>
  <si>
    <t>RL|S1|R28790678/1</t>
  </si>
  <si>
    <t>RL|S1|R43598312/1</t>
  </si>
  <si>
    <t>RL|S1|R13853870/1</t>
  </si>
  <si>
    <t>RL|S1|R33476180/1</t>
  </si>
  <si>
    <t>RL|S1|R2767470/1</t>
  </si>
  <si>
    <t>RL|S1|R1635220/2</t>
  </si>
  <si>
    <t>RL|S1|R39028311/1</t>
  </si>
  <si>
    <t>RL|S1|R5321843/1</t>
  </si>
  <si>
    <t>RL|S1|R33471010/1</t>
  </si>
  <si>
    <t>RL|S1|R28901989/1</t>
  </si>
  <si>
    <t>RL|S1|R44813957/1</t>
  </si>
  <si>
    <t>RL|S1|R3879812/2</t>
  </si>
  <si>
    <t>RL|S1|R28152551/1</t>
  </si>
  <si>
    <t>RL|S1|R11256762/1</t>
  </si>
  <si>
    <t>RL|S1|R38464714/1</t>
  </si>
  <si>
    <t>RL|S1|R45871847/1</t>
  </si>
  <si>
    <t>RL|S1|R44909063/2</t>
  </si>
  <si>
    <t>RL|S1|R34713035/2</t>
  </si>
  <si>
    <t>RL|S1|R35823742/1</t>
  </si>
  <si>
    <t>RL|S1|R24418767/1</t>
  </si>
  <si>
    <t>RL|S1|R48270481/2</t>
  </si>
  <si>
    <t>RL|S1|R7231232/1</t>
  </si>
  <si>
    <t>RL|S1|R23539024/2</t>
  </si>
  <si>
    <t>RL|S1|R12976090/1</t>
  </si>
  <si>
    <t>RL|S1|R22365269/1</t>
  </si>
  <si>
    <t>RL|S1|R3663713/1</t>
  </si>
  <si>
    <t>RL|S1|R46415166/1</t>
  </si>
  <si>
    <t>RL|S1|R744697/1</t>
  </si>
  <si>
    <t>RL|S1|R6564437/1</t>
  </si>
  <si>
    <t>RL|S1|R33179654/1</t>
  </si>
  <si>
    <t>RL|S1|R29423926/1</t>
  </si>
  <si>
    <t>RL|S1|R698110/1</t>
  </si>
  <si>
    <t>RL|S1|R2464511/2</t>
  </si>
  <si>
    <t>RL|S1|R45741940/1</t>
  </si>
  <si>
    <t>RL|S1|R18496816/1</t>
  </si>
  <si>
    <t>RL|S1|R37900831/1</t>
  </si>
  <si>
    <t>RL|S1|R9048496/1</t>
  </si>
  <si>
    <t>RL|S1|R10350614/2</t>
  </si>
  <si>
    <t>RL|S1|R20974424/1</t>
  </si>
  <si>
    <t>RL|S1|R23738218/1</t>
  </si>
  <si>
    <t>RL|S1|R31685527/1</t>
  </si>
  <si>
    <t>RL|S1|R22746887/1</t>
  </si>
  <si>
    <t>RL|S1|R9549412/1</t>
  </si>
  <si>
    <t>RL|S1|R9563602/1</t>
  </si>
  <si>
    <t>RL|S1|R21939775/1</t>
  </si>
  <si>
    <t>RL|S1|R32685036/1</t>
  </si>
  <si>
    <t>RL|S1|R28960864/2</t>
  </si>
  <si>
    <t>RL|S1|R13718084/1</t>
  </si>
  <si>
    <t>RL|S1|R7182507/1</t>
  </si>
  <si>
    <t>RL|S1|R20058591/2</t>
  </si>
  <si>
    <t>RL|S1|R37433028/2</t>
  </si>
  <si>
    <t>RL|S1|R42141632/2</t>
  </si>
  <si>
    <t>RL|S1|R6020532/1</t>
  </si>
  <si>
    <t>RL|S1|R28597185/2</t>
  </si>
  <si>
    <t>RL|S1|R18478136/1</t>
  </si>
  <si>
    <t>RL|S1|R37947559/1</t>
  </si>
  <si>
    <t>RL|S1|R47582604/2</t>
  </si>
  <si>
    <t>RL|S1|R26741738/2</t>
  </si>
  <si>
    <t>RL|S1|R3189883/1</t>
  </si>
  <si>
    <t>RL|S1|R5637942/1</t>
  </si>
  <si>
    <t>RL|S1|R7896611/2</t>
  </si>
  <si>
    <t>RL|S1|R15801721/2</t>
  </si>
  <si>
    <t>RL|S1|R31594956/1</t>
  </si>
  <si>
    <t>RL|S1|R11013010/2</t>
  </si>
  <si>
    <t>RL|S1|R3072741/2</t>
  </si>
  <si>
    <t>RL|S1|R25924076/1</t>
  </si>
  <si>
    <t>RL|S1|R47582604/1</t>
  </si>
  <si>
    <t>RL|S1|R37292477/1</t>
  </si>
  <si>
    <t>RL|S1|R3189883/2</t>
  </si>
  <si>
    <t>RL|S1|R33945835/2</t>
  </si>
  <si>
    <t>RL|S1|R31558407/1</t>
  </si>
  <si>
    <t>RL|S1|R34446071/1</t>
  </si>
  <si>
    <t>RL|S1|R13315702/2</t>
  </si>
  <si>
    <t>RL|S1|R32747790/2</t>
  </si>
  <si>
    <t>RL|S1|R29503996/2</t>
  </si>
  <si>
    <t>RL|S1|R47180648/2</t>
  </si>
  <si>
    <t>RL|S1|R4313821/2</t>
  </si>
  <si>
    <t>RL|S1|R7074184/2</t>
  </si>
  <si>
    <t>RL|S1|R22426850/1</t>
  </si>
  <si>
    <t>RL|S1|R2464511/1</t>
  </si>
  <si>
    <t>RL|S1|R36071032/2</t>
  </si>
  <si>
    <t>RL|S1|R670099/2</t>
  </si>
  <si>
    <t>RL|S1|R27505877/1</t>
  </si>
  <si>
    <t>RL|S1|R29660919/2</t>
  </si>
  <si>
    <t>RL|S1|R47017835/1</t>
  </si>
  <si>
    <t>RL|S1|R43160911/1</t>
  </si>
  <si>
    <t>RL|S1|R14598002/2</t>
  </si>
  <si>
    <t>RL|S1|R47319769/2</t>
  </si>
  <si>
    <t>RL|S1|R22723350/2</t>
  </si>
  <si>
    <t>RL|S1|R2266050/2</t>
  </si>
  <si>
    <t>RL|S1|R47192731/1</t>
  </si>
  <si>
    <t>RL|S1|R47611733/2</t>
  </si>
  <si>
    <t>RL|S1|R13787492/2</t>
  </si>
  <si>
    <t>RL|S1|R35516284/2</t>
  </si>
  <si>
    <t>RL|S1|R7074184/1</t>
  </si>
  <si>
    <t>RL|S1|R18496816/2</t>
  </si>
  <si>
    <t>RL|S1|R30973925/1</t>
  </si>
  <si>
    <t>RL|S1|R4313821/1</t>
  </si>
  <si>
    <t>RL|S1|R48542294/1</t>
  </si>
  <si>
    <t>RL|S1|R35023554/2</t>
  </si>
  <si>
    <t>RL|S1|R44373108/1</t>
  </si>
  <si>
    <t>RL|S1|R5188999/1</t>
  </si>
  <si>
    <t>RL|S1|R32040773/1</t>
  </si>
  <si>
    <t>RL|S1|R1212994/2</t>
  </si>
  <si>
    <t>RL|S1|R7871489/1</t>
  </si>
  <si>
    <t>RL|S1|R27074766/1</t>
  </si>
  <si>
    <t>RL|S1|R27262822/2</t>
  </si>
  <si>
    <t>RL|S1|R14680226/2</t>
  </si>
  <si>
    <t>RL|S1|R45363337/2</t>
  </si>
  <si>
    <t>RL|S1|R12108092/2</t>
  </si>
  <si>
    <t>RL|S1|R29612803/1</t>
  </si>
  <si>
    <t>RL|S1|R18447471/1</t>
  </si>
  <si>
    <t>RL|S1|R9048496/2</t>
  </si>
  <si>
    <t>RL|S1|R24077837/2</t>
  </si>
  <si>
    <t>RL|S1|R37900831/2</t>
  </si>
  <si>
    <t>RL|S1|R11898713/2</t>
  </si>
  <si>
    <t>RL|S1|R14598002/1</t>
  </si>
  <si>
    <t>RL|S1|R21414212/2</t>
  </si>
  <si>
    <t>RL|S1|R45320884/2</t>
  </si>
  <si>
    <t>RL|S1|R40758959/1</t>
  </si>
  <si>
    <t>RL|S1|R24204266/1</t>
  </si>
  <si>
    <t>RL|S1|R23738218/2</t>
  </si>
  <si>
    <t>RL|S1|R24875480/1</t>
  </si>
  <si>
    <t>RL|S1|R26329169/1</t>
  </si>
  <si>
    <t>RL|S1|R24204266/2</t>
  </si>
  <si>
    <t>RL|S1|R41424906/1</t>
  </si>
  <si>
    <t>RL|S1|R29523269/1</t>
  </si>
  <si>
    <t>RL|S1|R24075539/2</t>
  </si>
  <si>
    <t>RL|S1|R34170785/1</t>
  </si>
  <si>
    <t>RL|S1|R33999177/2</t>
  </si>
  <si>
    <t>RL|S1|R27637394/2</t>
  </si>
  <si>
    <t>RL|S1|R43286138/1</t>
  </si>
  <si>
    <t>RL|S1|R47805523/1</t>
  </si>
  <si>
    <t>RL|S1|R30973925/2</t>
  </si>
  <si>
    <t>RL|S1|R7923984/2</t>
  </si>
  <si>
    <t>RL|S1|R6908476/1</t>
  </si>
  <si>
    <t>RL|S1|R7923984/1</t>
  </si>
  <si>
    <t>RL|S1|R35241035/1</t>
  </si>
  <si>
    <t>RL|S1|R46090850/2</t>
  </si>
  <si>
    <t>RL|S1|R26392664/2</t>
  </si>
  <si>
    <t>RL|S1|R30708795/1</t>
  </si>
  <si>
    <t>RL|S1|R48430942/1</t>
  </si>
  <si>
    <t>RL|S1|R41442169/1</t>
  </si>
  <si>
    <t>RL|S1|R25598082/2</t>
  </si>
  <si>
    <t>RL|S1|R15401880/1</t>
  </si>
  <si>
    <t>RL|S1|R3312993/2</t>
  </si>
  <si>
    <t>RL|S1|R23530842/1</t>
  </si>
  <si>
    <t>RL|S1|R667075/2</t>
  </si>
  <si>
    <t>RL|S1|R2709138/2</t>
  </si>
  <si>
    <t>RL|S1|R42179091/1</t>
  </si>
  <si>
    <t>RL|S1|R33260151/1</t>
  </si>
  <si>
    <t>RL|S1|R3600937/1</t>
  </si>
  <si>
    <t>RL|S1|R31594956/2</t>
  </si>
  <si>
    <t>RL|S1|R49344083/1</t>
  </si>
  <si>
    <t>RL|S1|R10808092/1</t>
  </si>
  <si>
    <t>RL|S1|R23076456/2</t>
  </si>
  <si>
    <t>RL|S1|R22942175/1</t>
  </si>
  <si>
    <t>RL|S1|R2135612/2</t>
  </si>
  <si>
    <t>RL|S1|R8539418/2</t>
  </si>
  <si>
    <t>RL|S1|R20974424/2</t>
  </si>
  <si>
    <t>RL|S1|R41424906/2</t>
  </si>
  <si>
    <t>RL|S1|R8117764/1</t>
  </si>
  <si>
    <t>RL|S1|R13181995/2</t>
  </si>
  <si>
    <t>RL|S1|R2709138/1</t>
  </si>
  <si>
    <t>RL|S1|R25598082/1</t>
  </si>
  <si>
    <t>RL|S1|R29660919/1</t>
  </si>
  <si>
    <t>RL|S1|R26741738/1</t>
  </si>
  <si>
    <t>RL|S1|R667075/1</t>
  </si>
  <si>
    <t>RL|S1|R45363337/1</t>
  </si>
  <si>
    <t>RL|S1|R44265053/1</t>
  </si>
  <si>
    <t>RL|S1|R33476595/1</t>
  </si>
  <si>
    <t>RL|S1|R42070803/1</t>
  </si>
  <si>
    <t>RL|S1|R17489739/1</t>
  </si>
  <si>
    <t>RL|S1|R35516284/1</t>
  </si>
  <si>
    <t>RL|S1|R11280407/2</t>
  </si>
  <si>
    <t>RL|S1|R44814902/2</t>
  </si>
  <si>
    <t>RL|S1|R12580476/1</t>
  </si>
  <si>
    <t>RL|S1|R49770710/1</t>
  </si>
  <si>
    <t>RL|S1|R16587945/1</t>
  </si>
  <si>
    <t>RL|S1|R1487822/2</t>
  </si>
  <si>
    <t>RL|S1|R670099/1</t>
  </si>
  <si>
    <t>RL|S1|R4951384/2</t>
  </si>
  <si>
    <t>RL|S1|R5145258/1</t>
  </si>
  <si>
    <t>RL|S1|R24006456/1</t>
  </si>
  <si>
    <t>RL|S1|R34131095/1</t>
  </si>
  <si>
    <t>RL|S1|R39319303/1</t>
  </si>
  <si>
    <t>RL|S1|R35789613/1</t>
  </si>
  <si>
    <t>RL|S1|R42070803/2</t>
  </si>
  <si>
    <t>RL|S1|R28597185/1</t>
  </si>
  <si>
    <t>RL|S1|R35835104/1</t>
  </si>
  <si>
    <t>RL|S1|R8324821/2</t>
  </si>
  <si>
    <t>RL|S1|R38928262/1</t>
  </si>
  <si>
    <t>RL|S1|R6981876/1</t>
  </si>
  <si>
    <t>RL|S1|R38061133/1</t>
  </si>
  <si>
    <t>RL|S1|R25013992/1</t>
  </si>
  <si>
    <t>RL|S1|R3072741/1</t>
  </si>
  <si>
    <t>RL|S1|R16343155/1</t>
  </si>
  <si>
    <t>RL|S1|R5958257/1</t>
  </si>
  <si>
    <t>RL|S1|R33107861/2</t>
  </si>
  <si>
    <t>RL|S1|R32782917/1</t>
  </si>
  <si>
    <t>RL|S1|R45320884/1</t>
  </si>
  <si>
    <t>RL|S1|R21571386/1</t>
  </si>
  <si>
    <t>RL|S1|R16461200/1</t>
  </si>
  <si>
    <t>RL|S1|R45661813/1</t>
  </si>
  <si>
    <t>RL|S1|R12318458/1</t>
  </si>
  <si>
    <t>RL|S1|R33655894/1</t>
  </si>
  <si>
    <t>RL|S1|R44152792/1</t>
  </si>
  <si>
    <t>RL|S1|R3873017/1</t>
  </si>
  <si>
    <t>RL|S1|R9629505/1</t>
  </si>
  <si>
    <t>RL|S1|R39620716/1</t>
  </si>
  <si>
    <t>RL|S1|R29387639/1</t>
  </si>
  <si>
    <t>RL|S1|R24644987/1</t>
  </si>
  <si>
    <t>RL|S1|R142732/1</t>
  </si>
  <si>
    <t>RL|S1|R9062252/1</t>
  </si>
  <si>
    <t>RL|S1|R18732735/1</t>
  </si>
  <si>
    <t>RL|S1|R10562612/1</t>
  </si>
  <si>
    <t>RL|S1|R40395494/1</t>
  </si>
  <si>
    <t>RL|S1|R2266050/1</t>
  </si>
  <si>
    <t>RL|S1|R27978332/1</t>
  </si>
  <si>
    <t>RL|S1|R47796886/1</t>
  </si>
  <si>
    <t>RL|S1|R37755794/2</t>
  </si>
  <si>
    <t>RL|S1|R43445560/1</t>
  </si>
  <si>
    <t>RL|S1|R46744845/1</t>
  </si>
  <si>
    <t>RL|S1|R14755137/1</t>
  </si>
  <si>
    <t>RL|S1|R15768602/1</t>
  </si>
  <si>
    <t>RL|S1|R40933689/1</t>
  </si>
  <si>
    <t>RL|S1|R23419003/1</t>
  </si>
  <si>
    <t>RL|S1|R25932107/2</t>
  </si>
  <si>
    <t>RL|S1|R15768602/2</t>
  </si>
  <si>
    <t>RL|S1|R18360317/2</t>
  </si>
  <si>
    <t>RL|S1|R25372758/1</t>
  </si>
  <si>
    <t>RL|S1|R35662570/1</t>
  </si>
  <si>
    <t>RL|S1|R28586361/1</t>
  </si>
  <si>
    <t>RL|S1|R41053418/2</t>
  </si>
  <si>
    <t>RL|S1|R45133604/2</t>
  </si>
  <si>
    <t>RL|S1|R44239028/2</t>
  </si>
  <si>
    <t>RL|S1|R37453792/2</t>
  </si>
  <si>
    <t>RL|S1|R38262068/1</t>
  </si>
  <si>
    <t>RL|S1|R36007683/1</t>
  </si>
  <si>
    <t>RL|S1|R13896093/2</t>
  </si>
  <si>
    <t>RL|S1|R22646883/2</t>
  </si>
  <si>
    <t>RL|S1|R38262068/2</t>
  </si>
  <si>
    <t>RL|S1|R31006969/2</t>
  </si>
  <si>
    <t>RL|S1|R44239028/1</t>
  </si>
  <si>
    <t>RL|S1|R48153758/2</t>
  </si>
  <si>
    <t>RL|S1|R48153758/1</t>
  </si>
  <si>
    <t>RL|S1|R14755137/2</t>
  </si>
  <si>
    <t>RL|S1|R9679131/1</t>
  </si>
  <si>
    <t>RL|S1|R25372758/2</t>
  </si>
  <si>
    <t>RL|S1|R4599183/2</t>
  </si>
  <si>
    <t>RL|S1|R22646883/1</t>
  </si>
  <si>
    <t>RL|S1|R17097143/1</t>
  </si>
  <si>
    <t>RL|S1|R7603552/1</t>
  </si>
  <si>
    <t>RL|S1|R14640144/1</t>
  </si>
  <si>
    <t>RL|S1|R39574332/1</t>
  </si>
  <si>
    <t>RL|S1|R45133604/1</t>
  </si>
  <si>
    <t>RL|S1|R44215653/1</t>
  </si>
  <si>
    <t>RL|S1|R13896093/1</t>
  </si>
  <si>
    <t>RL|S1|R23620989/2</t>
  </si>
  <si>
    <t>RL|S1|R28089951/1</t>
  </si>
  <si>
    <t>RL|S1|R10920606/2</t>
  </si>
  <si>
    <t>RL|S1|R45300480/1</t>
  </si>
  <si>
    <t>RL|S1|R25985505/1</t>
  </si>
  <si>
    <t>RL|S1|R29556110/1</t>
  </si>
  <si>
    <t>RL|S1|R33803335/1</t>
  </si>
  <si>
    <t>RL|S1|R31589005/1</t>
  </si>
  <si>
    <t>RL|S1|R43744300/1</t>
  </si>
  <si>
    <t>RL|S1|R49745709/1</t>
  </si>
  <si>
    <t>RL|S1|R32381957/1</t>
  </si>
  <si>
    <t>RL|S1|R39566318/1</t>
  </si>
  <si>
    <t>RL|S1|R15813143/1</t>
  </si>
  <si>
    <t>RL|S1|R15933724/1</t>
  </si>
  <si>
    <t>RL|S1|R39880170/1</t>
  </si>
  <si>
    <t>RL|S1|R22220153/1</t>
  </si>
  <si>
    <t>RL|S1|R38325032/1</t>
  </si>
  <si>
    <t>RL|S1|R40333640/1</t>
  </si>
  <si>
    <t>RL|S1|R14644198/1</t>
  </si>
  <si>
    <t>RL|S1|R31041764/2</t>
  </si>
  <si>
    <t>RL|S1|R375462/1</t>
  </si>
  <si>
    <t>RL|S1|R41288111/1</t>
  </si>
  <si>
    <t>RL|S1|R43903168/1</t>
  </si>
  <si>
    <t>RL|S1|R1459757/1</t>
  </si>
  <si>
    <t>RL|S1|R16793331/2</t>
  </si>
  <si>
    <t>RL|S1|R27304804/2</t>
  </si>
  <si>
    <t>RL|S1|R21027973/1</t>
  </si>
  <si>
    <t>RL|S1|R14807142/1</t>
  </si>
  <si>
    <t>RL|S1|R24263207/1</t>
  </si>
  <si>
    <t>RL|S1|R5238805/1</t>
  </si>
  <si>
    <t>RL|S1|R43821369/1</t>
  </si>
  <si>
    <t>RL|S1|R29945957/1</t>
  </si>
  <si>
    <t>RL|S1|R34920657/1</t>
  </si>
  <si>
    <t>RL|S1|R2698796/1</t>
  </si>
  <si>
    <t>RL|S1|R1638115/1</t>
  </si>
  <si>
    <t>RL|S1|R42900224/1</t>
  </si>
  <si>
    <t>RL|S1|R23070963/1</t>
  </si>
  <si>
    <t>RL|S1|R15328178/1</t>
  </si>
  <si>
    <t>RL|S1|R36653345/1</t>
  </si>
  <si>
    <t>RL|S1|R4490955/2</t>
  </si>
  <si>
    <t>RL|S1|R35225604/1</t>
  </si>
  <si>
    <t>RL|S1|R36385587/1</t>
  </si>
  <si>
    <t>RL|S1|R33796365/1</t>
  </si>
  <si>
    <t>RL|S1|R23995522/1</t>
  </si>
  <si>
    <t>RL|S1|R15667963/1</t>
  </si>
  <si>
    <t>RL|S1|R5575340/1</t>
  </si>
  <si>
    <t>RL|S1|R38438579/1</t>
  </si>
  <si>
    <t>RL|S1|R23740989/1</t>
  </si>
  <si>
    <t>RL|S1|R21326096/2</t>
  </si>
  <si>
    <t>RL|S1|R37134076/1</t>
  </si>
  <si>
    <t>RL|S1|R10747790/1</t>
  </si>
  <si>
    <t>RL|S1|R21087439/1</t>
  </si>
  <si>
    <t>RL|S1|R48952649/1</t>
  </si>
  <si>
    <t>RL|S1|R15382648/2</t>
  </si>
  <si>
    <t>RL|S1|R42465554/1</t>
  </si>
  <si>
    <t>RL|S1|R39744133/1</t>
  </si>
  <si>
    <t>RL|S1|R25309925/1</t>
  </si>
  <si>
    <t>RL|S1|R44870822/1</t>
  </si>
  <si>
    <t>RL|S1|R22048203/2</t>
  </si>
  <si>
    <t>RL|S1|R41318085/2</t>
  </si>
  <si>
    <t>RL|S1|R24098564/2</t>
  </si>
  <si>
    <t>RL|S1|R10029307/1</t>
  </si>
  <si>
    <t>RL|S1|R36156576/1</t>
  </si>
  <si>
    <t>RL|S1|R7669000/1</t>
  </si>
  <si>
    <t>RL|S1|R49056316/1</t>
  </si>
  <si>
    <t>RL|S1|R32696072/1</t>
  </si>
  <si>
    <t>RL|S1|R19688075/1</t>
  </si>
  <si>
    <t>RL|S1|R40725822/2</t>
  </si>
  <si>
    <t>RL|S1|R38337010/1</t>
  </si>
  <si>
    <t>RL|S1|R10192410/1</t>
  </si>
  <si>
    <t>RL|S1|R42214293/1</t>
  </si>
  <si>
    <t>RL|S1|R8583995/1</t>
  </si>
  <si>
    <t>RL|S1|R47072032/1</t>
  </si>
  <si>
    <t>RL|S1|R25750627/1</t>
  </si>
  <si>
    <t>RL|S1|R10684121/1</t>
  </si>
  <si>
    <t>RL|S1|R9268111/1</t>
  </si>
  <si>
    <t>RL|S1|R40355253/2</t>
  </si>
  <si>
    <t>RL|S1|R35225604/2</t>
  </si>
  <si>
    <t>RL|S1|R9532812/2</t>
  </si>
  <si>
    <t>RL|S1|R22032522/1</t>
  </si>
  <si>
    <t>RL|S1|R30860321/1</t>
  </si>
  <si>
    <t>RL|S1|R21462132/2</t>
  </si>
  <si>
    <t>RL|S1|R36540042/2</t>
  </si>
  <si>
    <t>RL|S1|R20748102/2</t>
  </si>
  <si>
    <t>RL|S1|R34194532/2</t>
  </si>
  <si>
    <t>RL|S1|R37332873/1</t>
  </si>
  <si>
    <t>RL|S1|R32114212/2</t>
  </si>
  <si>
    <t>RL|S1|R40374125/1</t>
  </si>
  <si>
    <t>RL|S1|R9154489/2</t>
  </si>
  <si>
    <t>RL|S1|R14499732/2</t>
  </si>
  <si>
    <t>RL|S1|R49707274/2</t>
  </si>
  <si>
    <t>RL|S1|R35223043/2</t>
  </si>
  <si>
    <t>RL|S1|R38337010/2</t>
  </si>
  <si>
    <t>RL|S1|R27131304/2</t>
  </si>
  <si>
    <t>RL|S1|R21569284/1</t>
  </si>
  <si>
    <t>RL|S1|R8238176/1</t>
  </si>
  <si>
    <t>RL|S1|R13729809/2</t>
  </si>
  <si>
    <t>RL|S1|R32346221/2</t>
  </si>
  <si>
    <t>RL|S1|R14771760/1</t>
  </si>
  <si>
    <t>RL|S1|R42879377/2</t>
  </si>
  <si>
    <t>RL|S1|R49874543/2</t>
  </si>
  <si>
    <t>RL|S1|R14070872/2</t>
  </si>
  <si>
    <t>RL|S1|R44842161/2</t>
  </si>
  <si>
    <t>RL|S1|R47247958/2</t>
  </si>
  <si>
    <t>RL|S1|R36410394/1</t>
  </si>
  <si>
    <t>RL|S1|R37180160/1</t>
  </si>
  <si>
    <t>RL|S1|R36022059/1</t>
  </si>
  <si>
    <t>RL|S1|R34739635/1</t>
  </si>
  <si>
    <t>RL|S1|R48823445/2</t>
  </si>
  <si>
    <t>RL|S1|R40617738/2</t>
  </si>
  <si>
    <t>RL|S1|R8950932/2</t>
  </si>
  <si>
    <t>RL|S1|R13085764/2</t>
  </si>
  <si>
    <t>RL|S1|R14863586/1</t>
  </si>
  <si>
    <t>RL|S1|R34829512/2</t>
  </si>
  <si>
    <t>RL|S1|R29830614/2</t>
  </si>
  <si>
    <t>RL|S1|R24480901/2</t>
  </si>
  <si>
    <t>RL|S1|R36895354/2</t>
  </si>
  <si>
    <t>RL|S1|R6267936/2</t>
  </si>
  <si>
    <t>RL|S1|R10084726/2</t>
  </si>
  <si>
    <t>RL|S1|R10875636/2</t>
  </si>
  <si>
    <t>RL|S1|R13822751/1</t>
  </si>
  <si>
    <t>RL|S1|R48952649/2</t>
  </si>
  <si>
    <t>RL|S1|R28553051/2</t>
  </si>
  <si>
    <t>RL|S1|R13774749/2</t>
  </si>
  <si>
    <t>RL|S1|R23948285/2</t>
  </si>
  <si>
    <t>RL|S1|R37134076/2</t>
  </si>
  <si>
    <t>RL|S1|R28651312/2</t>
  </si>
  <si>
    <t>RL|S1|R7981625/2</t>
  </si>
  <si>
    <t>RL|S1|R41124475/2</t>
  </si>
  <si>
    <t>RL|S1|R25750627/2</t>
  </si>
  <si>
    <t>RL|S1|R40355253/1</t>
  </si>
  <si>
    <t>RL|S1|R37643683/2</t>
  </si>
  <si>
    <t>RL|S1|R25088938/1</t>
  </si>
  <si>
    <t>RL|S1|R16804334/1</t>
  </si>
  <si>
    <t>RL|S1|R28133645/1</t>
  </si>
  <si>
    <t>RL|S1|R26111687/2</t>
  </si>
  <si>
    <t>RL|S1|R34920657/2</t>
  </si>
  <si>
    <t>RL|S1|R23070963/2</t>
  </si>
  <si>
    <t>RL|S1|R35382350/1</t>
  </si>
  <si>
    <t>RL|S1|R48548846/1</t>
  </si>
  <si>
    <t>RL|S1|R14070872/1</t>
  </si>
  <si>
    <t>RL|S1|R21278626/1</t>
  </si>
  <si>
    <t>RL|S1|R36302897/1</t>
  </si>
  <si>
    <t>RL|S1|R37758025/1</t>
  </si>
  <si>
    <t>RL|S1|R10546474/2</t>
  </si>
  <si>
    <t>RL|S1|R19879479/2</t>
  </si>
  <si>
    <t>RL|S1|R45588747/2</t>
  </si>
  <si>
    <t>RL|S1|R146834/2</t>
  </si>
  <si>
    <t>RL|S1|R19505573/1</t>
  </si>
  <si>
    <t>RL|S1|R31437559/2</t>
  </si>
  <si>
    <t>RL|S1|R13134728/1</t>
  </si>
  <si>
    <t>RL|S1|R22220153/2</t>
  </si>
  <si>
    <t>RL|S1|R39650714/1</t>
  </si>
  <si>
    <t>RL|S1|R41401051/1</t>
  </si>
  <si>
    <t>RL|S1|R5675106/1</t>
  </si>
  <si>
    <t>RL|S1|R16181433/1</t>
  </si>
  <si>
    <t>RL|S1|R22382480/1</t>
  </si>
  <si>
    <t>RL|S1|R13157886/2</t>
  </si>
  <si>
    <t>RL|S1|R9224797/2</t>
  </si>
  <si>
    <t>RL|S1|R22115817/2</t>
  </si>
  <si>
    <t>RL|S1|R4015108/1</t>
  </si>
  <si>
    <t>RL|S1|R29945957/2</t>
  </si>
  <si>
    <t>RL|S1|R36895354/1</t>
  </si>
  <si>
    <t>RL|S1|R10032166/1</t>
  </si>
  <si>
    <t>RL|S1|R33314961/1</t>
  </si>
  <si>
    <t>RL|S1|R13774749/1</t>
  </si>
  <si>
    <t>RL|S1|R24263207/2</t>
  </si>
  <si>
    <t>RL|S1|R14364701/2</t>
  </si>
  <si>
    <t>RL|S1|R32097206/2</t>
  </si>
  <si>
    <t>RL|S1|R6735852/2</t>
  </si>
  <si>
    <t>RL|S1|R25854682/2</t>
  </si>
  <si>
    <t>RL|S1|R14262104/2</t>
  </si>
  <si>
    <t>RL|S1|R13157886/1</t>
  </si>
  <si>
    <t>RL|S1|R41744797/1</t>
  </si>
  <si>
    <t>RL|S1|R42449190/2</t>
  </si>
  <si>
    <t>RL|S1|R13586224/2</t>
  </si>
  <si>
    <t>RL|S1|R46850163/2</t>
  </si>
  <si>
    <t>RL|S1|R38394459/2</t>
  </si>
  <si>
    <t>RL|S1|R40609128/1</t>
  </si>
  <si>
    <t>RL|S1|R8245332/1</t>
  </si>
  <si>
    <t>RL|S1|R17459101/2</t>
  </si>
  <si>
    <t>RL|S1|R7271616/1</t>
  </si>
  <si>
    <t>RL|S1|R8347433/2</t>
  </si>
  <si>
    <t>RL|S1|R46349137/1</t>
  </si>
  <si>
    <t>RL|S1|R49791089/1</t>
  </si>
  <si>
    <t>RL|S1|R1079871/1</t>
  </si>
  <si>
    <t>RL|S1|R14671658/1</t>
  </si>
  <si>
    <t>RL|S1|R18951125/1</t>
  </si>
  <si>
    <t>RL|S1|R34620157/2</t>
  </si>
  <si>
    <t>RL|S1|R48878249/2</t>
  </si>
  <si>
    <t>RL|S1|R39066380/2</t>
  </si>
  <si>
    <t>RL|S1|R25739695/1</t>
  </si>
  <si>
    <t>RL|S1|R45544283/1</t>
  </si>
  <si>
    <t>RL|S1|R32296235/2</t>
  </si>
  <si>
    <t>RL|S1|R36661197/2</t>
  </si>
  <si>
    <t>RL|S1|R43170934/1</t>
  </si>
  <si>
    <t>RL|S1|R41583547/2</t>
  </si>
  <si>
    <t>RL|S1|R15987625/2</t>
  </si>
  <si>
    <t>RL|S1|R18629951/1</t>
  </si>
  <si>
    <t>RL|S1|R1491003/2</t>
  </si>
  <si>
    <t>RL|S1|R12209617/2</t>
  </si>
  <si>
    <t>RL|S1|R16804334/2</t>
  </si>
  <si>
    <t>RL|S1|R29027157/2</t>
  </si>
  <si>
    <t>RL|S1|R16767861/1</t>
  </si>
  <si>
    <t>RL|S1|R27111327/1</t>
  </si>
  <si>
    <t>RL|S1|R19960052/2</t>
  </si>
  <si>
    <t>RL|S1|R20452224/1</t>
  </si>
  <si>
    <t>RL|S1|R35377771/1</t>
  </si>
  <si>
    <t>RL|S1|R2475713/2</t>
  </si>
  <si>
    <t>RL|S1|R3738973/1</t>
  </si>
  <si>
    <t>RL|S1|R13134728/2</t>
  </si>
  <si>
    <t>RL|S1|R46756944/1</t>
  </si>
  <si>
    <t>RL|S1|R21949553/1</t>
  </si>
  <si>
    <t>RL|S1|R30562911/2</t>
  </si>
  <si>
    <t>RL|S1|R49378010/1</t>
  </si>
  <si>
    <t>RL|S1|R33428359/1</t>
  </si>
  <si>
    <t>RL|S1|R25784451/2</t>
  </si>
  <si>
    <t>RL|S1|R38325032/2</t>
  </si>
  <si>
    <t>RL|S1|R17385942/1</t>
  </si>
  <si>
    <t>RL|S1|R7550500/1</t>
  </si>
  <si>
    <t>RL|S1|R23566547/2</t>
  </si>
  <si>
    <t>RL|S1|R47034911/1</t>
  </si>
  <si>
    <t>RL|S1|R12687848/2</t>
  </si>
  <si>
    <t>RL|S1|R34672190/2</t>
  </si>
  <si>
    <t>RL|S1|R9598437/2</t>
  </si>
  <si>
    <t>RL|S1|R21330512/2</t>
  </si>
  <si>
    <t>RL|S1|R21437387/2</t>
  </si>
  <si>
    <t>RL|S1|R38244299/1</t>
  </si>
  <si>
    <t>RL|S1|R40642347/1</t>
  </si>
  <si>
    <t>RL|S1|R37332873/2</t>
  </si>
  <si>
    <t>RL|S1|R25828655/2</t>
  </si>
  <si>
    <t>RL|S1|R12775376/1</t>
  </si>
  <si>
    <t>RL|S1|R36653345/2</t>
  </si>
  <si>
    <t>RL|S1|R3556302/1</t>
  </si>
  <si>
    <t>RL|S1|R49874543/1</t>
  </si>
  <si>
    <t>RL|S1|R11283517/2</t>
  </si>
  <si>
    <t>RL|S1|R38162339/1</t>
  </si>
  <si>
    <t>RL|S1|R25684996/2</t>
  </si>
  <si>
    <t>RL|S1|R33102226/2</t>
  </si>
  <si>
    <t>RL|S1|R41744797/2</t>
  </si>
  <si>
    <t>RL|S1|R850532/2</t>
  </si>
  <si>
    <t>RL|S1|R21665798/2</t>
  </si>
  <si>
    <t>RL|S1|R46450123/2</t>
  </si>
  <si>
    <t>RL|S1|R19451036/2</t>
  </si>
  <si>
    <t>RL|S1|R48079001/1</t>
  </si>
  <si>
    <t>RL|S1|R33640/1</t>
  </si>
  <si>
    <t>RL|S1|R41563397/1</t>
  </si>
  <si>
    <t>RL|S1|R46188137/1</t>
  </si>
  <si>
    <t>RL|S1|R15586031/2</t>
  </si>
  <si>
    <t>RL|S1|R11235354/1</t>
  </si>
  <si>
    <t>RL|S1|R33946241/2</t>
  </si>
  <si>
    <t>RL|S1|R12998666/1</t>
  </si>
  <si>
    <t>RL|S1|R26827361/1</t>
  </si>
  <si>
    <t>RL|S1|R19096991/1</t>
  </si>
  <si>
    <t>RL|S1|R23089092/2</t>
  </si>
  <si>
    <t>RL|S1|R17261971/1</t>
  </si>
  <si>
    <t>RL|S1|R43166816/2</t>
  </si>
  <si>
    <t>RL|S1|R10601639/1</t>
  </si>
  <si>
    <t>RL|S1|R4492460/1</t>
  </si>
  <si>
    <t>RL|S1|R24116196/2</t>
  </si>
  <si>
    <t>RL|S1|R8782704/2</t>
  </si>
  <si>
    <t>RL|S1|R36823455/2</t>
  </si>
  <si>
    <t>RL|S1|R33041407/1</t>
  </si>
  <si>
    <t>RL|S1|R9512626/1</t>
  </si>
  <si>
    <t>RL|S1|R45458828/2</t>
  </si>
  <si>
    <t>RL|S1|R15871061/1</t>
  </si>
  <si>
    <t>RL|S1|R45460800/2</t>
  </si>
  <si>
    <t>RL|S1|R10947422/2</t>
  </si>
  <si>
    <t>RL|S1|R1767693/1</t>
  </si>
  <si>
    <t>RL|S1|R28133645/2</t>
  </si>
  <si>
    <t>RL|S1|R26111687/1</t>
  </si>
  <si>
    <t>RL|S1|R28865799/1</t>
  </si>
  <si>
    <t>RL|S1|R16312261/1</t>
  </si>
  <si>
    <t>RL|S1|R19960052/1</t>
  </si>
  <si>
    <t>RL|S1|R12859274/1</t>
  </si>
  <si>
    <t>RL|S1|R21885088/2</t>
  </si>
  <si>
    <t>RL|S1|R28386326/1</t>
  </si>
  <si>
    <t>RL|S1|R31874531/1</t>
  </si>
  <si>
    <t>RL|S1|R8411967/2</t>
  </si>
  <si>
    <t>RL|S1|R7537370/2</t>
  </si>
  <si>
    <t>RL|S1|R23995522/2</t>
  </si>
  <si>
    <t>RL|S1|R19274784/2</t>
  </si>
  <si>
    <t>RL|S1|R29986199/1</t>
  </si>
  <si>
    <t>RL|S1|R27689878/1</t>
  </si>
  <si>
    <t>RL|S1|R23566547/1</t>
  </si>
  <si>
    <t>RL|S1|R19455227/1</t>
  </si>
  <si>
    <t>RL|S1|R23704529/1</t>
  </si>
  <si>
    <t>RL|S1|R18248356/2</t>
  </si>
  <si>
    <t>RL|S1|R9639936/1</t>
  </si>
  <si>
    <t>RL|S1|R12775376/2</t>
  </si>
  <si>
    <t>RL|S1|R7550500/2</t>
  </si>
  <si>
    <t>RL|S1|R42449190/1</t>
  </si>
  <si>
    <t>RL|S1|R38388755/1</t>
  </si>
  <si>
    <t>RL|S1|R45814224/1</t>
  </si>
  <si>
    <t>RL|S1|R12144333/2</t>
  </si>
  <si>
    <t>RL|S1|R40185266/2</t>
  </si>
  <si>
    <t>RL|S1|R40869909/1</t>
  </si>
  <si>
    <t>RL|S1|R5155414/2</t>
  </si>
  <si>
    <t>RL|S1|R36813516/2</t>
  </si>
  <si>
    <t>RL|S1|R45458828/1</t>
  </si>
  <si>
    <t>RL|S1|R41124475/1</t>
  </si>
  <si>
    <t>RL|S1|R40922881/1</t>
  </si>
  <si>
    <t>RL|S1|R21569284/2</t>
  </si>
  <si>
    <t>RL|S1|R43090231/2</t>
  </si>
  <si>
    <t>RL|S1|R46758223/2</t>
  </si>
  <si>
    <t>RL|S1|R25233738/1</t>
  </si>
  <si>
    <t>RL|S1|R3423599/2</t>
  </si>
  <si>
    <t>RL|S1|R21290715/2</t>
  </si>
  <si>
    <t>RL|S1|R38388755/2</t>
  </si>
  <si>
    <t>RL|S1|R26356172/2</t>
  </si>
  <si>
    <t>RL|S1|R25720771/2</t>
  </si>
  <si>
    <t>RL|S1|R22312558/2</t>
  </si>
  <si>
    <t>RL|S1|R42042088/1</t>
  </si>
  <si>
    <t>RL|S1|R23636908/1</t>
  </si>
  <si>
    <t>RL|S1|R4487132/2</t>
  </si>
  <si>
    <t>RL|S1|R33063533/2</t>
  </si>
  <si>
    <t>RL|S1|R5785469/1</t>
  </si>
  <si>
    <t>RL|S1|R3898337/1</t>
  </si>
  <si>
    <t>RL|S1|R21540808/1</t>
  </si>
  <si>
    <t>RL|S1|R26956248/2</t>
  </si>
  <si>
    <t>RL|S1|R21489945/2</t>
  </si>
  <si>
    <t>RL|S1|R45279549/1</t>
  </si>
  <si>
    <t>RL|S1|R8411967/1</t>
  </si>
  <si>
    <t>RL|S1|R6065036/2</t>
  </si>
  <si>
    <t>RL|S1|R33117768/2</t>
  </si>
  <si>
    <t>RL|S1|R33143356/2</t>
  </si>
  <si>
    <t>RL|S1|R2290550/2</t>
  </si>
  <si>
    <t>RL|S1|R20007202/1</t>
  </si>
  <si>
    <t>RL|S1|R28613965/1</t>
  </si>
  <si>
    <t>RL|S1|R8347433/1</t>
  </si>
  <si>
    <t>RL|S1|R44154547/2</t>
  </si>
  <si>
    <t>RL|S1|R46756944/2</t>
  </si>
  <si>
    <t>RL|S1|R25640486/2</t>
  </si>
  <si>
    <t>RL|S1|R9770867/1</t>
  </si>
  <si>
    <t>RL|S1|R29027157/1</t>
  </si>
  <si>
    <t>RL|S1|R4429963/2</t>
  </si>
  <si>
    <t>RL|S1|R21261773/2</t>
  </si>
  <si>
    <t>RL|S1|R42020746/2</t>
  </si>
  <si>
    <t>RL|S1|R8533225/1</t>
  </si>
  <si>
    <t>RL|S1|R44390640/1</t>
  </si>
  <si>
    <t>RL|S1|R26003533/1</t>
  </si>
  <si>
    <t>RL|S1|R29038047/2</t>
  </si>
  <si>
    <t>RL|S1|R40797781/1</t>
  </si>
  <si>
    <t>RL|S1|R18167368/1</t>
  </si>
  <si>
    <t>RL|S1|R5155414/1</t>
  </si>
  <si>
    <t>RL|S1|R9494865/1</t>
  </si>
  <si>
    <t>RL|S1|R13355888/1</t>
  </si>
  <si>
    <t>RL|S1|R36210581/2</t>
  </si>
  <si>
    <t>RL|S1|R2414697/1</t>
  </si>
  <si>
    <t>RL|S1|R10875636/1</t>
  </si>
  <si>
    <t>RL|S1|R18248356/1</t>
  </si>
  <si>
    <t>RL|S1|R29830614/1</t>
  </si>
  <si>
    <t>RL|S1|R34055033/2</t>
  </si>
  <si>
    <t>RL|S1|R9318640/1</t>
  </si>
  <si>
    <t>RL|S1|R28002824/1</t>
  </si>
  <si>
    <t>RL|S1|R33424202/2</t>
  </si>
  <si>
    <t>RL|S1|R9015624/1</t>
  </si>
  <si>
    <t>RL|S1|R43741068/1</t>
  </si>
  <si>
    <t>RL|S1|R28368614/2</t>
  </si>
  <si>
    <t>RL|S1|R22115817/1</t>
  </si>
  <si>
    <t>RL|S1|R28669746/2</t>
  </si>
  <si>
    <t>RL|S1|R26467894/1</t>
  </si>
  <si>
    <t>RL|S1|R35238388/2</t>
  </si>
  <si>
    <t>RL|S1|R13398967/2</t>
  </si>
  <si>
    <t>RL|S1|R21885088/1</t>
  </si>
  <si>
    <t>RL|S1|R36762250/1</t>
  </si>
  <si>
    <t>RL|S1|R24030510/1</t>
  </si>
  <si>
    <t>RL|S1|R46868049/2</t>
  </si>
  <si>
    <t>RL|S1|R20591410/2</t>
  </si>
  <si>
    <t>RL|S1|R41644449/2</t>
  </si>
  <si>
    <t>RL|S1|R27451128/1</t>
  </si>
  <si>
    <t>RL|S1|R36049657/2</t>
  </si>
  <si>
    <t>RL|S1|R39774394/2</t>
  </si>
  <si>
    <t>RL|S1|R28011397/1</t>
  </si>
  <si>
    <t>RL|S1|R40157886/2</t>
  </si>
  <si>
    <t>RL|S1|R27430359/1</t>
  </si>
  <si>
    <t>RL|S1|R34829512/1</t>
  </si>
  <si>
    <t>RL|S1|R12508298/1</t>
  </si>
  <si>
    <t>RL|S1|R2400244/1</t>
  </si>
  <si>
    <t>RL|S1|R25162746/1</t>
  </si>
  <si>
    <t>RL|S1|R35184611/1</t>
  </si>
  <si>
    <t>RL|S1|R27457062/2</t>
  </si>
  <si>
    <t>RL|S1|R28114855/2</t>
  </si>
  <si>
    <t>RL|S1|R17476079/1</t>
  </si>
  <si>
    <t>RL|S1|R9895783/1</t>
  </si>
  <si>
    <t>RL|S1|R28721218/2</t>
  </si>
  <si>
    <t>RL|S1|R40052304/2</t>
  </si>
  <si>
    <t>RL|S1|R13186214/1</t>
  </si>
  <si>
    <t>RL|S1|R14902014/2</t>
  </si>
  <si>
    <t>RL|S1|R25640486/1</t>
  </si>
  <si>
    <t>RL|S1|R19274784/1</t>
  </si>
  <si>
    <t>RL|S1|R44434521/1</t>
  </si>
  <si>
    <t>RL|S1|R14429055/1</t>
  </si>
  <si>
    <t>RL|S1|R30573089/1</t>
  </si>
  <si>
    <t>RL|S1|R20162673/1</t>
  </si>
  <si>
    <t>RL|S1|R13175379/2</t>
  </si>
  <si>
    <t>RL|S1|R9256163/1</t>
  </si>
  <si>
    <t>RL|S1|R19505573/2</t>
  </si>
  <si>
    <t>RL|S1|R43090231/1</t>
  </si>
  <si>
    <t>RL|S1|R39047083/1</t>
  </si>
  <si>
    <t>RL|S1|R23704529/2</t>
  </si>
  <si>
    <t>RL|S1|R11536600/1</t>
  </si>
  <si>
    <t>RL|S1|R20551400/2</t>
  </si>
  <si>
    <t>RL|S1|R43863938/1</t>
  </si>
  <si>
    <t>RL|S1|R18214669/2</t>
  </si>
  <si>
    <t>RL|S1|R45460800/1</t>
  </si>
  <si>
    <t>RL|S1|R16442237/1</t>
  </si>
  <si>
    <t>RL|S1|R10084726/1</t>
  </si>
  <si>
    <t>RL|S1|R32768018/1</t>
  </si>
  <si>
    <t>RL|S1|R7949930/1</t>
  </si>
  <si>
    <t>RL|S1|R20929015/1</t>
  </si>
  <si>
    <t>RL|S1|R20452224/2</t>
  </si>
  <si>
    <t>RL|S1|R21945116/1</t>
  </si>
  <si>
    <t>RL|S1|R26356172/1</t>
  </si>
  <si>
    <t>RL|S1|R15245919/1</t>
  </si>
  <si>
    <t>RL|S1|R21908737/2</t>
  </si>
  <si>
    <t>RL|S1|R24015762/2</t>
  </si>
  <si>
    <t>RL|S1|R37643683/1</t>
  </si>
  <si>
    <t>RL|S1|R30573089/2</t>
  </si>
  <si>
    <t>RL|S1|R33772170/2</t>
  </si>
  <si>
    <t>RL|S1|R3566336/1</t>
  </si>
  <si>
    <t>RL|S1|R18214669/1</t>
  </si>
  <si>
    <t>RL|S1|R38438579/2</t>
  </si>
  <si>
    <t>RL|S1|R34194532/1</t>
  </si>
  <si>
    <t>RL|S1|R9161774/1</t>
  </si>
  <si>
    <t>RL|S1|R34062396/1</t>
  </si>
  <si>
    <t>RL|S1|R13398967/1</t>
  </si>
  <si>
    <t>RL|S1|R9314735/2</t>
  </si>
  <si>
    <t>RL|S1|R14363218/2</t>
  </si>
  <si>
    <t>RL|S1|R1699928/2</t>
  </si>
  <si>
    <t>RL|S1|R40922881/2</t>
  </si>
  <si>
    <t>RL|S1|R15969249/1</t>
  </si>
  <si>
    <t>RL|S1|R46758223/1</t>
  </si>
  <si>
    <t>RL|S1|R17385942/2</t>
  </si>
  <si>
    <t>RL|S1|R32296235/1</t>
  </si>
  <si>
    <t>RL|S1|R13729809/1</t>
  </si>
  <si>
    <t>RL|S1|R43527938/1</t>
  </si>
  <si>
    <t>RL|S1|R40913005/1</t>
  </si>
  <si>
    <t>RL|S1|R7023872/1</t>
  </si>
  <si>
    <t>RL|S1|R7505657/1</t>
  </si>
  <si>
    <t>RL|S1|R34978213/1</t>
  </si>
  <si>
    <t>RL|S1|R40560982/1</t>
  </si>
  <si>
    <t>RL|S1|R15382648/1</t>
  </si>
  <si>
    <t>RL|S1|R39192945/1</t>
  </si>
  <si>
    <t>RL|S1|R11852779/1</t>
  </si>
  <si>
    <t>RL|S1|R16213525/2</t>
  </si>
  <si>
    <t>RL|S1|R32346221/1</t>
  </si>
  <si>
    <t>RL|S1|R13586224/1</t>
  </si>
  <si>
    <t>RL|S1|R33506801/1</t>
  </si>
  <si>
    <t>RL|S1|R35839215/2</t>
  </si>
  <si>
    <t>RL|S1|R21087439/2</t>
  </si>
  <si>
    <t>RL|S1|R36648987/1</t>
  </si>
  <si>
    <t>RL|S1|R39392154/1</t>
  </si>
  <si>
    <t>RL|S1|R10747790/2</t>
  </si>
  <si>
    <t>RL|S1|R46902572/2</t>
  </si>
  <si>
    <t>RL|S1|R8503262/2</t>
  </si>
  <si>
    <t>RL|S1|R6192420/2</t>
  </si>
  <si>
    <t>RL|S1|R9345261/1</t>
  </si>
  <si>
    <t>RL|S1|R6981520/2</t>
  </si>
  <si>
    <t>RL|S1|R29112117/1</t>
  </si>
  <si>
    <t>RL|S1|R21330512/1</t>
  </si>
  <si>
    <t>RL|S1|R10947422/1</t>
  </si>
  <si>
    <t>RL|S1|R40157886/1</t>
  </si>
  <si>
    <t>RL|S1|R27131304/1</t>
  </si>
  <si>
    <t>RL|S1|R37365136/1</t>
  </si>
  <si>
    <t>RL|S1|R43166816/1</t>
  </si>
  <si>
    <t>RL|S1|R27673494/1</t>
  </si>
  <si>
    <t>RL|S1|R33640/2</t>
  </si>
  <si>
    <t>RL|S1|R19197301/2</t>
  </si>
  <si>
    <t>RL|S1|R44695879/1</t>
  </si>
  <si>
    <t>RL|S1|R4156906/2</t>
  </si>
  <si>
    <t>RL|S1|R9375697/1</t>
  </si>
  <si>
    <t>RL|S1|R30128398/1</t>
  </si>
  <si>
    <t>RL|S1|R7111058/1</t>
  </si>
  <si>
    <t>RL|S1|R21069709/2</t>
  </si>
  <si>
    <t>RL|S1|R19108796/1</t>
  </si>
  <si>
    <t>RL|S1|R27022265/2</t>
  </si>
  <si>
    <t>RL|S1|R39467087/1</t>
  </si>
  <si>
    <t>RL|S1|R49707274/1</t>
  </si>
  <si>
    <t>RL|S1|R8891304/1</t>
  </si>
  <si>
    <t>RL|S1|R12998987/2</t>
  </si>
  <si>
    <t>RL|S1|R46349137/2</t>
  </si>
  <si>
    <t>RL|S1|R48807498/1</t>
  </si>
  <si>
    <t>RL|S1|R27111327/2</t>
  </si>
  <si>
    <t>RL|S1|R35223043/1</t>
  </si>
  <si>
    <t>RL|S1|R6267936/1</t>
  </si>
  <si>
    <t>RL|S1|R14318686/2</t>
  </si>
  <si>
    <t>RL|S1|R30340875/1</t>
  </si>
  <si>
    <t>RL|S1|R26467894/2</t>
  </si>
  <si>
    <t>RL|S1|R37704541/1</t>
  </si>
  <si>
    <t>RL|S1|R7271616/2</t>
  </si>
  <si>
    <t>RL|S1|R28669746/1</t>
  </si>
  <si>
    <t>RL|S1|R46902572/1</t>
  </si>
  <si>
    <t>RL|S1|R23441120/1</t>
  </si>
  <si>
    <t>RL|S1|R49466447/1</t>
  </si>
  <si>
    <t>RL|S1|R42376413/2</t>
  </si>
  <si>
    <t>RL|S1|R49029929/2</t>
  </si>
  <si>
    <t>RL|S1|R28731349/2</t>
  </si>
  <si>
    <t>RL|S1|R4618406/1</t>
  </si>
  <si>
    <t>RL|S1|R4449494/2</t>
  </si>
  <si>
    <t>RL|S1|R3238658/1</t>
  </si>
  <si>
    <t>RL|S1|R43051721/1</t>
  </si>
  <si>
    <t>RL|S1|R27907956/2</t>
  </si>
  <si>
    <t>RL|S1|R31197361/1</t>
  </si>
  <si>
    <t>RL|S1|R17781543/1</t>
  </si>
  <si>
    <t>RL|S1|R37707694/2</t>
  </si>
  <si>
    <t>RL|S1|R7283404/1</t>
  </si>
  <si>
    <t>RL|S1|R7372789/1</t>
  </si>
  <si>
    <t>RL|S1|R5569321/1</t>
  </si>
  <si>
    <t>RL|S1|R6710098/2</t>
  </si>
  <si>
    <t>RL|S1|R44103165/1</t>
  </si>
  <si>
    <t>RL|S1|R24480901/1</t>
  </si>
  <si>
    <t>RL|S1|R22936583/1</t>
  </si>
  <si>
    <t>RL|S1|R45815621/1</t>
  </si>
  <si>
    <t>RL|S1|R1701835/1</t>
  </si>
  <si>
    <t>RL|S1|R42337112/1</t>
  </si>
  <si>
    <t>RL|S1|R21505381/1</t>
  </si>
  <si>
    <t>RL|S1|R40904197/1</t>
  </si>
  <si>
    <t>RL|S1|R36244824/2</t>
  </si>
  <si>
    <t>RL|S1|R7964947/2</t>
  </si>
  <si>
    <t>RL|S1|R31446807/1</t>
  </si>
  <si>
    <t>RL|S1|R35694229/1</t>
  </si>
  <si>
    <t>RL|S1|R6192420/1</t>
  </si>
  <si>
    <t>RL|S1|R33143356/1</t>
  </si>
  <si>
    <t>RL|S1|R5675106/2</t>
  </si>
  <si>
    <t>RL|S1|R40479879/1</t>
  </si>
  <si>
    <t>RL|S1|R22382480/2</t>
  </si>
  <si>
    <t>RL|S1|R20473582/1</t>
  </si>
  <si>
    <t>RL|S1|R4490955/1</t>
  </si>
  <si>
    <t>RL|S1|R21665798/1</t>
  </si>
  <si>
    <t>RL|S1|R709036/1</t>
  </si>
  <si>
    <t>RL|S1|R7772661/2</t>
  </si>
  <si>
    <t>RL|S1|R38531092/1</t>
  </si>
  <si>
    <t>RL|S1|R1711199/1</t>
  </si>
  <si>
    <t>RL|S1|R21608512/1</t>
  </si>
  <si>
    <t>RL|S1|R27720785/2</t>
  </si>
  <si>
    <t>RL|S1|R32965591/1</t>
  </si>
  <si>
    <t>RL|S1|R32902681/1</t>
  </si>
  <si>
    <t>RL|S1|R3118050/1</t>
  </si>
  <si>
    <t>RL|S1|R43044891/1</t>
  </si>
  <si>
    <t>RL|S1|R14364701/1</t>
  </si>
  <si>
    <t>RL|S1|R2290550/1</t>
  </si>
  <si>
    <t>RL|S1|R33686863/1</t>
  </si>
  <si>
    <t>RL|S1|R22170371/1</t>
  </si>
  <si>
    <t>RL|S1|R28553051/1</t>
  </si>
  <si>
    <t>RL|S1|R32972033/2</t>
  </si>
  <si>
    <t>RL|S1|R7981625/1</t>
  </si>
  <si>
    <t>RL|S1|R40223408/1</t>
  </si>
  <si>
    <t>RL|S1|R31493123/1</t>
  </si>
  <si>
    <t>RL|S1|R43388454/1</t>
  </si>
  <si>
    <t>RL|S1|R43618254/1</t>
  </si>
  <si>
    <t>RL|S1|R31083387/1</t>
  </si>
  <si>
    <t>RL|S1|R6599826/1</t>
  </si>
  <si>
    <t>RL|S1|R39139840/1</t>
  </si>
  <si>
    <t>RL|S1|R36181148/1</t>
  </si>
  <si>
    <t>RL|S1|R20307006/1</t>
  </si>
  <si>
    <t>RL|S1|R25927824/2</t>
  </si>
  <si>
    <t>RL|S1|R11080856/1</t>
  </si>
  <si>
    <t>RL|S1|R23118113/1</t>
  </si>
  <si>
    <t>RL|S1|R34084765/1</t>
  </si>
  <si>
    <t>RL|S1|R4429963/1</t>
  </si>
  <si>
    <t>RL|S1|R48807498/2</t>
  </si>
  <si>
    <t>RL|S1|R31437559/1</t>
  </si>
  <si>
    <t>RL|S1|R45488218/2</t>
  </si>
  <si>
    <t>RL|S1|R23948285/1</t>
  </si>
  <si>
    <t>RL|S1|R30874037/1</t>
  </si>
  <si>
    <t>RL|S1|R22800159/2</t>
  </si>
  <si>
    <t>RL|S1|R24350709/1</t>
  </si>
  <si>
    <t>RL|S1|R32361451/1</t>
  </si>
  <si>
    <t>RL|S1|R49530178/1</t>
  </si>
  <si>
    <t>RL|S1|R1162286/1</t>
  </si>
  <si>
    <t>RL|S1|R1367971/1</t>
  </si>
  <si>
    <t>RL|S1|R45349832/1</t>
  </si>
  <si>
    <t>RL|S1|R33117768/1</t>
  </si>
  <si>
    <t>RL|S1|R47971734/1</t>
  </si>
  <si>
    <t>RL|S1|R20435134/1</t>
  </si>
  <si>
    <t>RL|S1|R12992318/1</t>
  </si>
  <si>
    <t>RL|S1|R33248028/1</t>
  </si>
  <si>
    <t>RL|S1|R20551400/1</t>
  </si>
  <si>
    <t>RL|S1|R866128/1</t>
  </si>
  <si>
    <t>RL|S1|R17754086/1</t>
  </si>
  <si>
    <t>RL|S1|R3423599/1</t>
  </si>
  <si>
    <t>RL|S1|R45488218/1</t>
  </si>
  <si>
    <t>RL|S1|R19703879/1</t>
  </si>
  <si>
    <t>RL|S1|R36228791/1</t>
  </si>
  <si>
    <t>RL|S1|R42644958/1</t>
  </si>
  <si>
    <t>RL|S1|R3394254/2</t>
  </si>
  <si>
    <t>RL|S1|R42376413/1</t>
  </si>
  <si>
    <t>RL|S1|R21326096/1</t>
  </si>
  <si>
    <t>RL|S1|R40398238/1</t>
  </si>
  <si>
    <t>RL|S1|R9687451/1</t>
  </si>
  <si>
    <t>RL|S1|R29578704/1</t>
  </si>
  <si>
    <t>RL|S1|R32972033/1</t>
  </si>
  <si>
    <t>RL|S1|R41086184/1</t>
  </si>
  <si>
    <t>RL|S1|R45736764/1</t>
  </si>
  <si>
    <t>RL|S1|R38214637/1</t>
  </si>
  <si>
    <t>RL|S1|R5265001/1</t>
  </si>
  <si>
    <t>RL|S1|R46850163/1</t>
  </si>
  <si>
    <t>RL|S1|R3539310/2</t>
  </si>
  <si>
    <t>RL|S1|R48091700/1</t>
  </si>
  <si>
    <t>RL|S1|R48405735/1</t>
  </si>
  <si>
    <t>RL|S1|R4934228/1</t>
  </si>
  <si>
    <t>RL|S1|R19278635/1</t>
  </si>
  <si>
    <t>RL|S1|R29038047/1</t>
  </si>
  <si>
    <t>RL|S1|R13822751/2</t>
  </si>
  <si>
    <t>RL|S1|R26299767/1</t>
  </si>
  <si>
    <t>RL|S1|R23912466/1</t>
  </si>
  <si>
    <t>RL|S1|R5982089/1</t>
  </si>
  <si>
    <t>RL|S1|R14363218/1</t>
  </si>
  <si>
    <t>RL|S1|R49720619/2</t>
  </si>
  <si>
    <t>RL|S1|R20043916/1</t>
  </si>
  <si>
    <t>RL|S1|R2475713/1</t>
  </si>
  <si>
    <t>RL|S1|R9532812/1</t>
  </si>
  <si>
    <t>RL|S1|R38032331/1</t>
  </si>
  <si>
    <t>RL|S1|R20904785/1</t>
  </si>
  <si>
    <t>RL|S1|R41186275/2</t>
  </si>
  <si>
    <t>RL|S1|R16646691/2</t>
  </si>
  <si>
    <t>RL|S1|R7537370/1</t>
  </si>
  <si>
    <t>RL|S1|R6258485/1</t>
  </si>
  <si>
    <t>RL|S1|R9247592/1</t>
  </si>
  <si>
    <t>RL|S1|R37966718/1</t>
  </si>
  <si>
    <t>RL|S1|R45533225/1</t>
  </si>
  <si>
    <t>RL|S1|R15047034/1</t>
  </si>
  <si>
    <t>RL|S1|R42034172/1</t>
  </si>
  <si>
    <t>RL|S1|R25828655/1</t>
  </si>
  <si>
    <t>RL|S1|R22163247/1</t>
  </si>
  <si>
    <t>RL|S1|R45487008/1</t>
  </si>
  <si>
    <t>RL|S1|R25332228/1</t>
  </si>
  <si>
    <t>RL|S1|R42143797/1</t>
  </si>
  <si>
    <t>RL|S1|R8503262/1</t>
  </si>
  <si>
    <t>RL|S1|R42391118/1</t>
  </si>
  <si>
    <t>RL|S1|R44409407/1</t>
  </si>
  <si>
    <t>RL|S1|R17542302/1</t>
  </si>
  <si>
    <t>RL|S1|R42038608/1</t>
  </si>
  <si>
    <t>RL|S1|R40658808/2</t>
  </si>
  <si>
    <t>RL|S1|R49606614/1</t>
  </si>
  <si>
    <t>RL|S1|R10581218/1</t>
  </si>
  <si>
    <t>RL|S1|R34571414/1</t>
  </si>
  <si>
    <t>RL|S1|R9945979/1</t>
  </si>
  <si>
    <t>RL|S1|R30428104/1</t>
  </si>
  <si>
    <t>RL|S1|R4263365/1</t>
  </si>
  <si>
    <t>RL|S1|R18098042/1</t>
  </si>
  <si>
    <t>RL|S1|R32492324/1</t>
  </si>
  <si>
    <t>RL|S1|R1766514/2</t>
  </si>
  <si>
    <t>RL|S1|R46787682/1</t>
  </si>
  <si>
    <t>RL|S1|R35264963/1</t>
  </si>
  <si>
    <t>RL|S1|R33104492/2</t>
  </si>
  <si>
    <t>RL|S1|R17250531/2</t>
  </si>
  <si>
    <t>RL|S1|R8644558/1</t>
  </si>
  <si>
    <t>RL|S1|R30428104/2</t>
  </si>
  <si>
    <t>RL|S1|R43911839/1</t>
  </si>
  <si>
    <t>RL|S1|R23674740/1</t>
  </si>
  <si>
    <t>RL|S1|R10921631/1</t>
  </si>
  <si>
    <t>RL|S1|R23674740/2</t>
  </si>
  <si>
    <t>RL|S1|R20008660/2</t>
  </si>
  <si>
    <t>RL|S1|R10581218/2</t>
  </si>
  <si>
    <t>RL|S1|R11042061/1</t>
  </si>
  <si>
    <t>RL|S1|R5563573/1</t>
  </si>
  <si>
    <t>RL|S1|R46787682/2</t>
  </si>
  <si>
    <t>RL|S1|R31690350/2</t>
  </si>
  <si>
    <t>RL|S1|R26182066/2</t>
  </si>
  <si>
    <t>RL|S1|R45448945/1</t>
  </si>
  <si>
    <t>RL|S1|R3283431/2</t>
  </si>
  <si>
    <t>RL|S1|R31690350/1</t>
  </si>
  <si>
    <t>RL|S1|R30990511/2</t>
  </si>
  <si>
    <t>RL|S1|R32132927/2</t>
  </si>
  <si>
    <t>RL|S1|R37075868/1</t>
  </si>
  <si>
    <t>RL|S1|R37476157/1</t>
  </si>
  <si>
    <t>RL|S1|R26182066/1</t>
  </si>
  <si>
    <t>RL|S1|R45448945/2</t>
  </si>
  <si>
    <t>RL|S1|R20008660/1</t>
  </si>
  <si>
    <t>RL|S1|R5563573/2</t>
  </si>
  <si>
    <t>RL|S1|R18098042/2</t>
  </si>
  <si>
    <t>RL|S1|R44237909/1</t>
  </si>
  <si>
    <t>RL|S1|R32549673/2</t>
  </si>
  <si>
    <t>RL|S1|R33662952/2</t>
  </si>
  <si>
    <t>RL|S1|R26977659/1</t>
  </si>
  <si>
    <t>RL|S1|R28538841/1</t>
  </si>
  <si>
    <t>RL|S1|R5644184/1</t>
  </si>
  <si>
    <t>RL|S1|R33662952/1</t>
  </si>
  <si>
    <t>RL|S1|R11511828/1</t>
  </si>
  <si>
    <t>RL|S1|R7349306/2</t>
  </si>
  <si>
    <t>RL|S1|R31065138/1</t>
  </si>
  <si>
    <t>RL|S1|R45162521/1</t>
  </si>
  <si>
    <t>RL|S1|R21796570/1</t>
  </si>
  <si>
    <t>RL|S1|R11155204/1</t>
  </si>
  <si>
    <t>RL|S1|R33782310/1</t>
  </si>
  <si>
    <t>read</t>
  </si>
  <si>
    <t>contig</t>
  </si>
  <si>
    <t>Cumulative</t>
  </si>
  <si>
    <t>synonym?</t>
  </si>
  <si>
    <t>Reads</t>
  </si>
  <si>
    <t>Species/Contig</t>
  </si>
  <si>
    <t>Abundance</t>
  </si>
  <si>
    <t>Folded abundance</t>
  </si>
  <si>
    <t>Present</t>
  </si>
  <si>
    <t>Possible</t>
  </si>
  <si>
    <t>both (TP)</t>
  </si>
  <si>
    <t>species/strain</t>
  </si>
  <si>
    <t>added(FP)</t>
  </si>
  <si>
    <t>missing(FN)</t>
  </si>
  <si>
    <t>Precision</t>
  </si>
  <si>
    <t>Recall</t>
  </si>
  <si>
    <t>CAMI gold profile</t>
  </si>
  <si>
    <t>Only includes species/strains found in assemblies</t>
  </si>
  <si>
    <t>16S reads</t>
  </si>
  <si>
    <t xml:space="preserve">Extracted v4 region from contigs </t>
  </si>
  <si>
    <t>Kelpie profile</t>
  </si>
  <si>
    <t>#strains</t>
  </si>
  <si>
    <t>Species/strain</t>
  </si>
  <si>
    <t>Matched</t>
  </si>
  <si>
    <t>Missed</t>
  </si>
  <si>
    <t>Depth of coverage</t>
  </si>
  <si>
    <t>Present above depth</t>
  </si>
  <si>
    <t>above stated presence</t>
  </si>
  <si>
    <t>R2214</t>
  </si>
  <si>
    <t>R2215</t>
  </si>
  <si>
    <t>R2216</t>
  </si>
  <si>
    <t>R2217</t>
  </si>
  <si>
    <t>R2219</t>
  </si>
  <si>
    <t>R2218</t>
  </si>
  <si>
    <t>R2220</t>
  </si>
  <si>
    <t>R2221</t>
  </si>
  <si>
    <t>R2222</t>
  </si>
  <si>
    <t>R2223</t>
  </si>
  <si>
    <t>R2224</t>
  </si>
  <si>
    <t>R2225</t>
  </si>
  <si>
    <t>R2227</t>
  </si>
  <si>
    <t>R2228</t>
  </si>
  <si>
    <t>R2229</t>
  </si>
  <si>
    <t>R2230</t>
  </si>
  <si>
    <t>R2231</t>
  </si>
  <si>
    <t>R2232</t>
  </si>
  <si>
    <t>R2234</t>
  </si>
  <si>
    <t>R2233</t>
  </si>
  <si>
    <t>R2235</t>
  </si>
  <si>
    <t>R2237</t>
  </si>
  <si>
    <t>R2236</t>
  </si>
  <si>
    <t>R2238</t>
  </si>
  <si>
    <t>R2239</t>
  </si>
  <si>
    <t>R2240</t>
  </si>
  <si>
    <t>R2226</t>
  </si>
  <si>
    <t>R2242</t>
  </si>
  <si>
    <t>R2244</t>
  </si>
  <si>
    <t>R2241</t>
  </si>
  <si>
    <t>R2243</t>
  </si>
  <si>
    <t>R2246</t>
  </si>
  <si>
    <t>R2248</t>
  </si>
  <si>
    <t>R2247</t>
  </si>
  <si>
    <t>R2249</t>
  </si>
  <si>
    <t>R2250</t>
  </si>
  <si>
    <t>R2251</t>
  </si>
  <si>
    <t>R2252</t>
  </si>
  <si>
    <t>R2254</t>
  </si>
  <si>
    <t>R2253</t>
  </si>
  <si>
    <t>R2255</t>
  </si>
  <si>
    <t>R2256</t>
  </si>
  <si>
    <t>R2257</t>
  </si>
  <si>
    <t>R2258</t>
  </si>
  <si>
    <t>R2259</t>
  </si>
  <si>
    <t>R2260</t>
  </si>
  <si>
    <t>R2245</t>
  </si>
  <si>
    <t>R2261</t>
  </si>
  <si>
    <t>R2262</t>
  </si>
  <si>
    <t>R2263</t>
  </si>
  <si>
    <t>R2264</t>
  </si>
  <si>
    <t>R2265</t>
  </si>
  <si>
    <t>R2266</t>
  </si>
  <si>
    <t>Present top 99%</t>
  </si>
  <si>
    <t>R2267</t>
  </si>
  <si>
    <t>R2269</t>
  </si>
  <si>
    <t>R2268</t>
  </si>
  <si>
    <t>R2270</t>
  </si>
  <si>
    <t>R2272</t>
  </si>
  <si>
    <t>R2273</t>
  </si>
  <si>
    <t>R2274</t>
  </si>
  <si>
    <t>R2275</t>
  </si>
  <si>
    <t>R2276</t>
  </si>
  <si>
    <t>R2277</t>
  </si>
  <si>
    <t>R2271</t>
  </si>
  <si>
    <t>R2278</t>
  </si>
  <si>
    <t>R2279</t>
  </si>
  <si>
    <t>R2280</t>
  </si>
  <si>
    <t>R2281</t>
  </si>
  <si>
    <t>R2282</t>
  </si>
  <si>
    <t>R2283</t>
  </si>
  <si>
    <t>R2287</t>
  </si>
  <si>
    <t>R2286</t>
  </si>
  <si>
    <t>R2285</t>
  </si>
  <si>
    <t>R2288</t>
  </si>
  <si>
    <t>R2289</t>
  </si>
  <si>
    <t>R2290</t>
  </si>
  <si>
    <t>R2291</t>
  </si>
  <si>
    <t>R2292</t>
  </si>
  <si>
    <t>R2293</t>
  </si>
  <si>
    <t>R2294</t>
  </si>
  <si>
    <t>R2295</t>
  </si>
  <si>
    <t>R2297</t>
  </si>
  <si>
    <t>R2298</t>
  </si>
  <si>
    <t>R2296</t>
  </si>
  <si>
    <t>R2299</t>
  </si>
  <si>
    <t>R2300</t>
  </si>
  <si>
    <t>R2302</t>
  </si>
  <si>
    <t>R2301</t>
  </si>
  <si>
    <t>R2284</t>
  </si>
  <si>
    <t>R2303</t>
  </si>
  <si>
    <t>R2305</t>
  </si>
  <si>
    <t>R2306</t>
  </si>
  <si>
    <t>R2304</t>
  </si>
  <si>
    <t>R2307</t>
  </si>
  <si>
    <t>R2308</t>
  </si>
  <si>
    <t>R2309</t>
  </si>
  <si>
    <t>R2310</t>
  </si>
  <si>
    <t>R2311</t>
  </si>
  <si>
    <t>R2312</t>
  </si>
  <si>
    <t>R2313</t>
  </si>
  <si>
    <t>R2314</t>
  </si>
  <si>
    <t>R2315</t>
  </si>
  <si>
    <t>R2316</t>
  </si>
  <si>
    <t>R2317</t>
  </si>
  <si>
    <t>R2319</t>
  </si>
  <si>
    <t>R2318</t>
  </si>
  <si>
    <t>R2321</t>
  </si>
  <si>
    <t>R2323</t>
  </si>
  <si>
    <t>R2322</t>
  </si>
  <si>
    <t>R2320</t>
  </si>
  <si>
    <t>R2324</t>
  </si>
  <si>
    <t>R2325</t>
  </si>
  <si>
    <t>R2326</t>
  </si>
  <si>
    <t>R2327</t>
  </si>
  <si>
    <t>R2328</t>
  </si>
  <si>
    <t>R2329</t>
  </si>
  <si>
    <t>R2330</t>
  </si>
  <si>
    <t>R2331</t>
  </si>
  <si>
    <t>R2332</t>
  </si>
  <si>
    <t>R2333</t>
  </si>
  <si>
    <t>R2334</t>
  </si>
  <si>
    <t>R2335</t>
  </si>
  <si>
    <t>R2336</t>
  </si>
  <si>
    <t>R2337</t>
  </si>
  <si>
    <t>R2338</t>
  </si>
  <si>
    <t>Paste new .uc file here</t>
  </si>
  <si>
    <t>19I252M20I</t>
  </si>
  <si>
    <t>19I253M20I</t>
  </si>
  <si>
    <t>Extracted V4</t>
  </si>
  <si>
    <t>Distinct USG closest species</t>
  </si>
  <si>
    <t>CAMI genomes v4 region kMer coverage</t>
  </si>
  <si>
    <t>WGS-16S reads mapping to V4 from contigs (depth of overage)</t>
  </si>
  <si>
    <t>Mapping V4 regions to RefSeq</t>
  </si>
  <si>
    <t>Distinct Species</t>
  </si>
  <si>
    <t>Avg</t>
  </si>
  <si>
    <t>Depths for each 50-mer</t>
  </si>
  <si>
    <t>Min</t>
  </si>
  <si>
    <t>Expected species/strains</t>
  </si>
  <si>
    <t>Present species/strains</t>
  </si>
  <si>
    <t>Absent species/strains</t>
  </si>
  <si>
    <t>reads</t>
  </si>
  <si>
    <t>genome</t>
  </si>
  <si>
    <t>depth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</si>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</sst>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9" fontId="0" fillId="0" borderId="0" xfId="1" applyFont="1"/>
    <xf numFmtId="0" fontId="0" fillId="0" borderId="0" xfId="0" applyFill="1"/>
    <xf numFmtId="0" fontId="3" fillId="3" borderId="0" xfId="0" applyFont="1" applyFill="1"/>
    <xf numFmtId="0" fontId="3" fillId="2" borderId="0" xfId="0" applyFont="1" applyFill="1"/>
    <xf numFmtId="0" fontId="6" fillId="0" borderId="0" xfId="0" applyFont="1" applyFill="1"/>
    <xf numFmtId="164" fontId="0" fillId="0" borderId="0" xfId="1" applyNumberFormat="1" applyFont="1"/>
    <xf numFmtId="0" fontId="7" fillId="0" borderId="0" xfId="0" applyFont="1"/>
    <xf numFmtId="0" fontId="6" fillId="0" borderId="0" xfId="0" applyFont="1"/>
    <xf numFmtId="1" fontId="0" fillId="0" borderId="0" xfId="1" applyNumberFormat="1" applyFont="1"/>
    <xf numFmtId="165" fontId="0" fillId="0" borderId="0" xfId="1" applyNumberFormat="1" applyFont="1" applyFill="1"/>
    <xf numFmtId="1" fontId="0" fillId="0" borderId="0" xfId="0" applyNumberFormat="1"/>
    <xf numFmtId="0" fontId="0" fillId="0" borderId="0" xfId="0" applyFont="1" applyFill="1"/>
    <xf numFmtId="10" fontId="0" fillId="0" borderId="0" xfId="1" applyNumberFormat="1" applyFont="1"/>
    <xf numFmtId="0" fontId="8" fillId="0" borderId="0" xfId="0" applyFont="1"/>
    <xf numFmtId="164" fontId="8" fillId="0" borderId="0" xfId="1" applyNumberFormat="1" applyFont="1"/>
    <xf numFmtId="1" fontId="9" fillId="0" borderId="0" xfId="1" applyNumberFormat="1" applyFont="1"/>
    <xf numFmtId="9" fontId="0" fillId="0" borderId="0" xfId="1" applyNumberFormat="1" applyFont="1"/>
    <xf numFmtId="0" fontId="10" fillId="0" borderId="0" xfId="0" applyFont="1" applyFill="1"/>
    <xf numFmtId="0" fontId="0" fillId="0" borderId="0" xfId="0" applyFont="1"/>
    <xf numFmtId="164" fontId="1" fillId="0" borderId="0" xfId="1" applyNumberFormat="1" applyFont="1" applyFill="1"/>
    <xf numFmtId="164" fontId="0" fillId="0" borderId="0" xfId="0" applyNumberFormat="1"/>
    <xf numFmtId="9" fontId="0" fillId="0" borderId="0" xfId="0" applyNumberFormat="1"/>
    <xf numFmtId="10" fontId="0" fillId="0" borderId="0" xfId="0" applyNumberFormat="1"/>
    <xf numFmtId="1" fontId="6" fillId="0" borderId="0" xfId="1" applyNumberFormat="1" applyFont="1"/>
    <xf numFmtId="3" fontId="0" fillId="0" borderId="0" xfId="0" applyNumberFormat="1"/>
  </cellXfs>
  <cellStyles count="3">
    <cellStyle name="Normal" xfId="0" builtinId="0"/>
    <cellStyle name="Normal 2" xfId="2"/>
    <cellStyle name="Percent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0" i="0" baseline="0">
                <a:effectLst/>
              </a:rPr>
              <a:t>Recall vs Stated presence from Gold profile</a:t>
            </a:r>
            <a:endParaRPr lang="en-A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'Comparisons present'!$AF$12:$AF$28</c:f>
              <c:numCache>
                <c:formatCode>0.0%</c:formatCode>
                <c:ptCount val="17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9.0000000000000011E-3</c:v>
                </c:pt>
                <c:pt idx="9">
                  <c:v>1.0000000000000002E-2</c:v>
                </c:pt>
                <c:pt idx="10">
                  <c:v>1.4999999999999999E-2</c:v>
                </c:pt>
                <c:pt idx="11">
                  <c:v>0.02</c:v>
                </c:pt>
                <c:pt idx="12">
                  <c:v>0.05</c:v>
                </c:pt>
                <c:pt idx="13" formatCode="0.00%">
                  <c:v>0.15000000000000002</c:v>
                </c:pt>
                <c:pt idx="14" formatCode="0.00%">
                  <c:v>0.2</c:v>
                </c:pt>
                <c:pt idx="15" formatCode="0.00%">
                  <c:v>0.25</c:v>
                </c:pt>
                <c:pt idx="16" formatCode="0.00%">
                  <c:v>0.3</c:v>
                </c:pt>
              </c:numCache>
            </c:numRef>
          </c:xVal>
          <c:yVal>
            <c:numRef>
              <c:f>'Comparisons present'!$AO$12:$AO$28</c:f>
              <c:numCache>
                <c:formatCode>0%</c:formatCode>
                <c:ptCount val="17"/>
                <c:pt idx="0">
                  <c:v>0.8</c:v>
                </c:pt>
                <c:pt idx="1">
                  <c:v>0.8571428571428571</c:v>
                </c:pt>
                <c:pt idx="2">
                  <c:v>0.92307692307692313</c:v>
                </c:pt>
                <c:pt idx="3">
                  <c:v>0.92307692307692313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149304"/>
        <c:axId val="684148520"/>
      </c:scatterChart>
      <c:valAx>
        <c:axId val="684149304"/>
        <c:scaling>
          <c:orientation val="minMax"/>
          <c:max val="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148520"/>
        <c:crosses val="autoZero"/>
        <c:crossBetween val="midCat"/>
      </c:valAx>
      <c:valAx>
        <c:axId val="6841485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149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/>
              <a:t>Recall</a:t>
            </a:r>
            <a:r>
              <a:rPr lang="en-AU" sz="1800" baseline="0"/>
              <a:t> vs Depth of Coverage</a:t>
            </a:r>
            <a:endParaRPr lang="en-AU" sz="1800"/>
          </a:p>
        </c:rich>
      </c:tx>
      <c:layout>
        <c:manualLayout>
          <c:xMode val="edge"/>
          <c:yMode val="edge"/>
          <c:x val="0.36652741527834581"/>
          <c:y val="4.3877663627205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288958672269408E-2"/>
          <c:y val="0.14218944054251409"/>
          <c:w val="0.91348011926249228"/>
          <c:h val="0.79793492489278028"/>
        </c:manualLayout>
      </c:layout>
      <c:scatterChart>
        <c:scatterStyle val="lineMarker"/>
        <c:varyColors val="0"/>
        <c:ser>
          <c:idx val="1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'Comparisons present'!$AF$32:$AF$51</c:f>
              <c:numCache>
                <c:formatCode>0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60</c:v>
                </c:pt>
                <c:pt idx="11">
                  <c:v>70</c:v>
                </c:pt>
                <c:pt idx="12">
                  <c:v>80</c:v>
                </c:pt>
                <c:pt idx="13">
                  <c:v>90</c:v>
                </c:pt>
                <c:pt idx="14">
                  <c:v>100</c:v>
                </c:pt>
                <c:pt idx="15">
                  <c:v>150</c:v>
                </c:pt>
                <c:pt idx="16">
                  <c:v>200</c:v>
                </c:pt>
                <c:pt idx="17">
                  <c:v>500</c:v>
                </c:pt>
                <c:pt idx="18">
                  <c:v>1000</c:v>
                </c:pt>
                <c:pt idx="19">
                  <c:v>2000</c:v>
                </c:pt>
              </c:numCache>
            </c:numRef>
          </c:xVal>
          <c:yVal>
            <c:numRef>
              <c:f>'Comparisons present'!$AO$32:$AO$51</c:f>
              <c:numCache>
                <c:formatCode>0%</c:formatCode>
                <c:ptCount val="20"/>
                <c:pt idx="0">
                  <c:v>0.85</c:v>
                </c:pt>
                <c:pt idx="1">
                  <c:v>0.8571428571428571</c:v>
                </c:pt>
                <c:pt idx="2">
                  <c:v>0.9</c:v>
                </c:pt>
                <c:pt idx="3">
                  <c:v>0.94444444444444442</c:v>
                </c:pt>
                <c:pt idx="4">
                  <c:v>0.94117647058823528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9023632"/>
        <c:axId val="719025592"/>
      </c:scatterChart>
      <c:valAx>
        <c:axId val="719023632"/>
        <c:scaling>
          <c:orientation val="minMax"/>
          <c:max val="300"/>
        </c:scaling>
        <c:delete val="0"/>
        <c:axPos val="b"/>
        <c:numFmt formatCode="0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025592"/>
        <c:crossesAt val="0"/>
        <c:crossBetween val="midCat"/>
        <c:majorUnit val="20"/>
        <c:minorUnit val="5"/>
      </c:valAx>
      <c:valAx>
        <c:axId val="7190255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023632"/>
        <c:crossesAt val="0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166688</xdr:colOff>
      <xdr:row>22</xdr:row>
      <xdr:rowOff>83344</xdr:rowOff>
    </xdr:from>
    <xdr:to>
      <xdr:col>21</xdr:col>
      <xdr:colOff>3369469</xdr:colOff>
      <xdr:row>43</xdr:row>
      <xdr:rowOff>91678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178593</xdr:colOff>
      <xdr:row>44</xdr:row>
      <xdr:rowOff>158353</xdr:rowOff>
    </xdr:from>
    <xdr:to>
      <xdr:col>22</xdr:col>
      <xdr:colOff>11905</xdr:colOff>
      <xdr:row>64</xdr:row>
      <xdr:rowOff>154781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168"/>
  <sheetViews>
    <sheetView topLeftCell="A22" workbookViewId="0">
      <selection activeCell="AD31" sqref="AD31:AD70"/>
    </sheetView>
  </sheetViews>
  <sheetFormatPr defaultRowHeight="14.5" x14ac:dyDescent="0.35"/>
  <cols>
    <col min="4" max="4" width="10.1796875" customWidth="1"/>
    <col min="5" max="5" width="14.54296875" customWidth="1"/>
    <col min="6" max="9" width="11.81640625" customWidth="1"/>
    <col min="10" max="10" width="15.1796875" customWidth="1"/>
    <col min="11" max="12" width="11.81640625" customWidth="1"/>
    <col min="20" max="20" width="17.54296875" customWidth="1"/>
    <col min="21" max="21" width="22.1796875" customWidth="1"/>
    <col min="22" max="22" width="16.81640625" style="2" customWidth="1"/>
    <col min="23" max="23" width="15.453125" customWidth="1"/>
    <col min="25" max="25" width="8.81640625" style="8"/>
  </cols>
  <sheetData>
    <row r="1" spans="1:30" x14ac:dyDescent="0.35">
      <c r="A1" t="s">
        <v>0</v>
      </c>
    </row>
    <row r="2" spans="1:30" x14ac:dyDescent="0.35">
      <c r="A2" t="s">
        <v>1</v>
      </c>
    </row>
    <row r="3" spans="1:30" x14ac:dyDescent="0.35">
      <c r="A3" t="s">
        <v>2</v>
      </c>
      <c r="Q3" t="s">
        <v>8</v>
      </c>
      <c r="R3" t="s">
        <v>10</v>
      </c>
      <c r="S3" t="s">
        <v>17</v>
      </c>
      <c r="T3" t="s">
        <v>30</v>
      </c>
      <c r="U3" t="s">
        <v>45</v>
      </c>
      <c r="V3" s="2" t="s">
        <v>62</v>
      </c>
      <c r="W3" t="s">
        <v>85</v>
      </c>
      <c r="Z3" t="s">
        <v>2528</v>
      </c>
      <c r="AA3" t="s">
        <v>2529</v>
      </c>
      <c r="AB3" t="s">
        <v>2530</v>
      </c>
      <c r="AC3" t="s">
        <v>173</v>
      </c>
      <c r="AD3" t="s">
        <v>2531</v>
      </c>
    </row>
    <row r="4" spans="1:30" x14ac:dyDescent="0.35">
      <c r="Q4" t="s">
        <v>9</v>
      </c>
      <c r="R4" t="s">
        <v>185</v>
      </c>
      <c r="S4" t="s">
        <v>185</v>
      </c>
      <c r="T4" t="s">
        <v>186</v>
      </c>
      <c r="U4" t="s">
        <v>187</v>
      </c>
      <c r="V4" s="2" t="s">
        <v>245</v>
      </c>
      <c r="W4" t="s">
        <v>265</v>
      </c>
      <c r="Z4">
        <f t="shared" ref="Z4:Z28" si="0">SUMIF($G$26:$G$39,T4, $M$26:$M$39)</f>
        <v>3.8774000000000002</v>
      </c>
      <c r="AA4">
        <f t="shared" ref="AA4:AA28" si="1">SUMIF($H$40:$H$57,U4, $M$40:$M$57)</f>
        <v>3.6069</v>
      </c>
      <c r="AB4">
        <f t="shared" ref="AB4:AB28" si="2">SUMIF($I$58:$I$81,V4, $M$58:$M$81)</f>
        <v>3.6069</v>
      </c>
      <c r="AC4">
        <f>SUMIF($J$82:$J$108,W4, $M$82:$M$108)</f>
        <v>3.6069</v>
      </c>
      <c r="AD4">
        <f>COUNTIF($W$31:$W$70,W4)</f>
        <v>1</v>
      </c>
    </row>
    <row r="5" spans="1:30" x14ac:dyDescent="0.35">
      <c r="A5" t="s">
        <v>3</v>
      </c>
      <c r="B5" t="s">
        <v>4</v>
      </c>
      <c r="C5" t="s">
        <v>5</v>
      </c>
      <c r="D5" t="s">
        <v>6</v>
      </c>
      <c r="M5" t="s">
        <v>7</v>
      </c>
      <c r="Q5" t="s">
        <v>9</v>
      </c>
      <c r="R5" t="s">
        <v>185</v>
      </c>
      <c r="S5" t="s">
        <v>185</v>
      </c>
      <c r="T5" t="s">
        <v>186</v>
      </c>
      <c r="U5" t="s">
        <v>271</v>
      </c>
      <c r="V5" s="2" t="s">
        <v>272</v>
      </c>
      <c r="W5" s="2" t="s">
        <v>2526</v>
      </c>
      <c r="Z5">
        <f t="shared" si="0"/>
        <v>3.8774000000000002</v>
      </c>
      <c r="AA5">
        <f t="shared" si="1"/>
        <v>0.27050000000000018</v>
      </c>
      <c r="AB5">
        <f t="shared" si="2"/>
        <v>0.27050000000000018</v>
      </c>
      <c r="AC5">
        <f t="shared" ref="AC5:AC13" si="3">SUMIF($J$82:$J$108,W5, $M$82:$M$108)</f>
        <v>0.27050000000000018</v>
      </c>
      <c r="AD5">
        <f t="shared" ref="AD5:AD28" si="4">COUNTIF($W$31:$W$70,W5)</f>
        <v>1</v>
      </c>
    </row>
    <row r="6" spans="1:30" x14ac:dyDescent="0.35">
      <c r="A6">
        <v>10239</v>
      </c>
      <c r="B6" t="s">
        <v>8</v>
      </c>
      <c r="C6">
        <v>10239</v>
      </c>
      <c r="D6" t="s">
        <v>148</v>
      </c>
      <c r="M6">
        <v>6.3464</v>
      </c>
      <c r="Q6" t="s">
        <v>9</v>
      </c>
      <c r="R6" t="s">
        <v>180</v>
      </c>
      <c r="S6" t="s">
        <v>220</v>
      </c>
      <c r="T6" t="s">
        <v>224</v>
      </c>
      <c r="U6" t="s">
        <v>231</v>
      </c>
      <c r="V6" s="2" t="s">
        <v>243</v>
      </c>
      <c r="W6" t="s">
        <v>260</v>
      </c>
      <c r="Z6">
        <f t="shared" si="0"/>
        <v>2.4E-2</v>
      </c>
      <c r="AA6">
        <f t="shared" si="1"/>
        <v>2.4E-2</v>
      </c>
      <c r="AB6">
        <f t="shared" si="2"/>
        <v>2.4E-2</v>
      </c>
      <c r="AC6">
        <f t="shared" si="3"/>
        <v>2.4E-2</v>
      </c>
      <c r="AD6">
        <f t="shared" si="4"/>
        <v>1</v>
      </c>
    </row>
    <row r="7" spans="1:30" x14ac:dyDescent="0.35">
      <c r="A7">
        <v>2</v>
      </c>
      <c r="B7" t="s">
        <v>8</v>
      </c>
      <c r="C7">
        <v>2</v>
      </c>
      <c r="D7" t="s">
        <v>9</v>
      </c>
      <c r="M7">
        <v>28.571400000000001</v>
      </c>
      <c r="Q7" t="s">
        <v>9</v>
      </c>
      <c r="R7" t="s">
        <v>180</v>
      </c>
      <c r="S7" t="s">
        <v>181</v>
      </c>
      <c r="T7" t="s">
        <v>182</v>
      </c>
      <c r="U7" t="s">
        <v>183</v>
      </c>
      <c r="V7" s="2" t="s">
        <v>196</v>
      </c>
      <c r="W7" t="s">
        <v>255</v>
      </c>
      <c r="Z7">
        <f t="shared" si="0"/>
        <v>5.2233000000000001</v>
      </c>
      <c r="AA7">
        <f t="shared" si="1"/>
        <v>5.2233000000000001</v>
      </c>
      <c r="AB7">
        <f t="shared" si="2"/>
        <v>0.42799999999999999</v>
      </c>
      <c r="AC7">
        <f t="shared" si="3"/>
        <v>0.16569999999999999</v>
      </c>
      <c r="AD7">
        <f t="shared" si="4"/>
        <v>1</v>
      </c>
    </row>
    <row r="8" spans="1:30" x14ac:dyDescent="0.35">
      <c r="A8">
        <v>976</v>
      </c>
      <c r="B8" t="s">
        <v>10</v>
      </c>
      <c r="C8" t="s">
        <v>13</v>
      </c>
      <c r="D8" t="s">
        <v>9</v>
      </c>
      <c r="E8" t="s">
        <v>180</v>
      </c>
      <c r="M8">
        <v>5.2473000000000001</v>
      </c>
      <c r="N8">
        <f>SUM(M8:M13)</f>
        <v>28.571400000000001</v>
      </c>
      <c r="O8" s="1">
        <f t="shared" ref="O8:O13" si="5">M8/$N$8</f>
        <v>0.18365568365568366</v>
      </c>
      <c r="Q8" t="s">
        <v>9</v>
      </c>
      <c r="R8" t="s">
        <v>180</v>
      </c>
      <c r="S8" t="s">
        <v>181</v>
      </c>
      <c r="T8" t="s">
        <v>182</v>
      </c>
      <c r="U8" t="s">
        <v>183</v>
      </c>
      <c r="V8" s="2" t="s">
        <v>196</v>
      </c>
      <c r="W8" t="s">
        <v>256</v>
      </c>
      <c r="Z8">
        <f t="shared" si="0"/>
        <v>5.2233000000000001</v>
      </c>
      <c r="AA8">
        <f t="shared" si="1"/>
        <v>5.2233000000000001</v>
      </c>
      <c r="AB8">
        <f t="shared" si="2"/>
        <v>0.42799999999999999</v>
      </c>
      <c r="AC8">
        <f t="shared" si="3"/>
        <v>0.26219999999999999</v>
      </c>
      <c r="AD8">
        <f t="shared" si="4"/>
        <v>1</v>
      </c>
    </row>
    <row r="9" spans="1:30" x14ac:dyDescent="0.35">
      <c r="A9">
        <v>1224</v>
      </c>
      <c r="B9" t="s">
        <v>10</v>
      </c>
      <c r="C9" t="s">
        <v>12</v>
      </c>
      <c r="D9" t="s">
        <v>9</v>
      </c>
      <c r="E9" t="s">
        <v>188</v>
      </c>
      <c r="M9">
        <v>5.9629000000000003</v>
      </c>
      <c r="O9" s="1">
        <f t="shared" si="5"/>
        <v>0.2087017087017087</v>
      </c>
      <c r="Q9" t="s">
        <v>9</v>
      </c>
      <c r="R9" t="s">
        <v>180</v>
      </c>
      <c r="S9" t="s">
        <v>181</v>
      </c>
      <c r="T9" t="s">
        <v>182</v>
      </c>
      <c r="U9" t="s">
        <v>183</v>
      </c>
      <c r="V9" s="2" t="s">
        <v>184</v>
      </c>
      <c r="W9" t="s">
        <v>257</v>
      </c>
      <c r="Z9">
        <f t="shared" si="0"/>
        <v>5.2233000000000001</v>
      </c>
      <c r="AA9">
        <f t="shared" si="1"/>
        <v>5.2233000000000001</v>
      </c>
      <c r="AB9">
        <f t="shared" si="2"/>
        <v>4.7953999999999999</v>
      </c>
      <c r="AC9">
        <f t="shared" si="3"/>
        <v>4.7953999999999999</v>
      </c>
      <c r="AD9">
        <f t="shared" si="4"/>
        <v>6</v>
      </c>
    </row>
    <row r="10" spans="1:30" x14ac:dyDescent="0.35">
      <c r="A10">
        <v>544448</v>
      </c>
      <c r="B10" t="s">
        <v>10</v>
      </c>
      <c r="C10" t="s">
        <v>11</v>
      </c>
      <c r="D10" t="s">
        <v>9</v>
      </c>
      <c r="E10" t="s">
        <v>219</v>
      </c>
      <c r="M10">
        <v>2.8195999999999999</v>
      </c>
      <c r="O10" s="1">
        <f t="shared" si="5"/>
        <v>9.8686098686098678E-2</v>
      </c>
      <c r="Q10" t="s">
        <v>9</v>
      </c>
      <c r="R10" t="s">
        <v>218</v>
      </c>
      <c r="S10" t="s">
        <v>221</v>
      </c>
      <c r="T10" t="s">
        <v>225</v>
      </c>
      <c r="U10" t="s">
        <v>233</v>
      </c>
      <c r="V10" s="2" t="s">
        <v>246</v>
      </c>
      <c r="W10" t="s">
        <v>266</v>
      </c>
      <c r="Z10">
        <f t="shared" si="0"/>
        <v>1.3461000000000001</v>
      </c>
      <c r="AA10">
        <f t="shared" si="1"/>
        <v>1.3461000000000001</v>
      </c>
      <c r="AB10">
        <f t="shared" si="2"/>
        <v>1.3461000000000001</v>
      </c>
      <c r="AC10">
        <f t="shared" si="3"/>
        <v>1.3461000000000001</v>
      </c>
      <c r="AD10">
        <f t="shared" si="4"/>
        <v>1</v>
      </c>
    </row>
    <row r="11" spans="1:30" x14ac:dyDescent="0.35">
      <c r="A11">
        <v>200795</v>
      </c>
      <c r="B11" t="s">
        <v>10</v>
      </c>
      <c r="C11" t="s">
        <v>14</v>
      </c>
      <c r="D11" t="s">
        <v>9</v>
      </c>
      <c r="E11" t="s">
        <v>218</v>
      </c>
      <c r="M11">
        <v>1.3461000000000001</v>
      </c>
      <c r="O11" s="1">
        <f t="shared" si="5"/>
        <v>4.7113547113547115E-2</v>
      </c>
      <c r="Q11" t="s">
        <v>9</v>
      </c>
      <c r="R11" t="s">
        <v>175</v>
      </c>
      <c r="S11" t="s">
        <v>193</v>
      </c>
      <c r="T11" t="s">
        <v>194</v>
      </c>
      <c r="U11" t="s">
        <v>269</v>
      </c>
      <c r="V11" s="2" t="s">
        <v>270</v>
      </c>
      <c r="W11" s="2" t="s">
        <v>2524</v>
      </c>
      <c r="Z11">
        <f t="shared" si="0"/>
        <v>2.2267000000000001</v>
      </c>
      <c r="AA11">
        <f t="shared" si="1"/>
        <v>2.2267000000000001</v>
      </c>
      <c r="AB11">
        <f t="shared" si="2"/>
        <v>2.2267000000000001</v>
      </c>
      <c r="AC11">
        <f t="shared" si="3"/>
        <v>2.2267000000000001</v>
      </c>
      <c r="AD11">
        <f t="shared" si="4"/>
        <v>5</v>
      </c>
    </row>
    <row r="12" spans="1:30" x14ac:dyDescent="0.35">
      <c r="A12">
        <v>1239</v>
      </c>
      <c r="B12" t="s">
        <v>10</v>
      </c>
      <c r="C12" t="s">
        <v>15</v>
      </c>
      <c r="D12" t="s">
        <v>9</v>
      </c>
      <c r="E12" t="s">
        <v>175</v>
      </c>
      <c r="M12">
        <v>9.3180999999999994</v>
      </c>
      <c r="O12" s="1">
        <f t="shared" si="5"/>
        <v>0.32613382613382613</v>
      </c>
      <c r="Q12" t="s">
        <v>9</v>
      </c>
      <c r="R12" t="s">
        <v>175</v>
      </c>
      <c r="S12" t="s">
        <v>214</v>
      </c>
      <c r="T12" t="s">
        <v>215</v>
      </c>
      <c r="U12" t="s">
        <v>229</v>
      </c>
      <c r="V12" s="2" t="s">
        <v>237</v>
      </c>
      <c r="W12" t="s">
        <v>250</v>
      </c>
      <c r="Z12">
        <f t="shared" si="0"/>
        <v>0.27339999999999998</v>
      </c>
      <c r="AA12">
        <f t="shared" si="1"/>
        <v>7.1099999999999997E-2</v>
      </c>
      <c r="AB12">
        <f t="shared" si="2"/>
        <v>3.1399999999999997E-2</v>
      </c>
      <c r="AC12">
        <f t="shared" si="3"/>
        <v>3.1399999999999997E-2</v>
      </c>
      <c r="AD12">
        <f t="shared" si="4"/>
        <v>1</v>
      </c>
    </row>
    <row r="13" spans="1:30" x14ac:dyDescent="0.35">
      <c r="A13">
        <v>201174</v>
      </c>
      <c r="B13" t="s">
        <v>10</v>
      </c>
      <c r="C13" t="s">
        <v>16</v>
      </c>
      <c r="D13" t="s">
        <v>9</v>
      </c>
      <c r="E13" t="s">
        <v>185</v>
      </c>
      <c r="M13">
        <v>3.8774000000000002</v>
      </c>
      <c r="O13" s="1">
        <f t="shared" si="5"/>
        <v>0.1357091357091357</v>
      </c>
      <c r="Q13" t="s">
        <v>9</v>
      </c>
      <c r="R13" t="s">
        <v>175</v>
      </c>
      <c r="S13" t="s">
        <v>214</v>
      </c>
      <c r="T13" t="s">
        <v>215</v>
      </c>
      <c r="U13" t="s">
        <v>229</v>
      </c>
      <c r="V13" s="2" t="s">
        <v>239</v>
      </c>
      <c r="W13" t="s">
        <v>252</v>
      </c>
      <c r="Z13">
        <f t="shared" si="0"/>
        <v>0.27339999999999998</v>
      </c>
      <c r="AA13">
        <f t="shared" si="1"/>
        <v>7.1099999999999997E-2</v>
      </c>
      <c r="AB13">
        <f t="shared" si="2"/>
        <v>3.9699999999999999E-2</v>
      </c>
      <c r="AC13">
        <f t="shared" si="3"/>
        <v>3.9699999999999999E-2</v>
      </c>
      <c r="AD13">
        <f t="shared" si="4"/>
        <v>1</v>
      </c>
    </row>
    <row r="14" spans="1:30" x14ac:dyDescent="0.35">
      <c r="A14">
        <v>388447</v>
      </c>
      <c r="B14" t="s">
        <v>17</v>
      </c>
      <c r="C14" t="s">
        <v>18</v>
      </c>
      <c r="D14" t="s">
        <v>9</v>
      </c>
      <c r="E14" t="s">
        <v>218</v>
      </c>
      <c r="F14" t="s">
        <v>221</v>
      </c>
      <c r="M14">
        <v>1.3461000000000001</v>
      </c>
      <c r="N14">
        <f>SUM(M14:M25)</f>
        <v>28.571400000000004</v>
      </c>
      <c r="O14" s="1">
        <f>M14/$N$14</f>
        <v>4.7113547113547108E-2</v>
      </c>
      <c r="Q14" t="s">
        <v>9</v>
      </c>
      <c r="R14" t="s">
        <v>175</v>
      </c>
      <c r="S14" t="s">
        <v>214</v>
      </c>
      <c r="T14" t="s">
        <v>215</v>
      </c>
      <c r="U14" t="s">
        <v>216</v>
      </c>
      <c r="V14" s="2" t="s">
        <v>217</v>
      </c>
      <c r="W14" t="s">
        <v>264</v>
      </c>
      <c r="Z14">
        <f t="shared" si="0"/>
        <v>0.27339999999999998</v>
      </c>
      <c r="AA14">
        <f t="shared" si="1"/>
        <v>0.16170000000000001</v>
      </c>
      <c r="AB14">
        <f t="shared" si="2"/>
        <v>0.16170000000000001</v>
      </c>
      <c r="AC14">
        <f t="shared" ref="AC14:AC28" si="6">SUMIF($J$82:$J$108,W14, $M$82:$M$108)</f>
        <v>0.16170000000000001</v>
      </c>
      <c r="AD14">
        <f t="shared" si="4"/>
        <v>1</v>
      </c>
    </row>
    <row r="15" spans="1:30" x14ac:dyDescent="0.35">
      <c r="A15">
        <v>1236</v>
      </c>
      <c r="B15" t="s">
        <v>17</v>
      </c>
      <c r="C15" t="s">
        <v>19</v>
      </c>
      <c r="D15" t="s">
        <v>9</v>
      </c>
      <c r="E15" t="s">
        <v>188</v>
      </c>
      <c r="F15" t="s">
        <v>197</v>
      </c>
      <c r="M15">
        <v>1.6483000000000001</v>
      </c>
      <c r="O15" s="1">
        <f t="shared" ref="O15:O25" si="7">M15/$N$14</f>
        <v>5.7690557690557684E-2</v>
      </c>
      <c r="Q15" t="s">
        <v>9</v>
      </c>
      <c r="R15" t="s">
        <v>175</v>
      </c>
      <c r="S15" t="s">
        <v>214</v>
      </c>
      <c r="T15" t="s">
        <v>215</v>
      </c>
      <c r="U15" t="s">
        <v>232</v>
      </c>
      <c r="V15" s="2" t="s">
        <v>235</v>
      </c>
      <c r="W15" t="s">
        <v>248</v>
      </c>
      <c r="Z15">
        <f t="shared" si="0"/>
        <v>0.27339999999999998</v>
      </c>
      <c r="AA15">
        <f t="shared" si="1"/>
        <v>4.07E-2</v>
      </c>
      <c r="AB15">
        <f t="shared" si="2"/>
        <v>4.07E-2</v>
      </c>
      <c r="AC15">
        <f t="shared" si="6"/>
        <v>4.07E-2</v>
      </c>
      <c r="AD15">
        <f t="shared" si="4"/>
        <v>1</v>
      </c>
    </row>
    <row r="16" spans="1:30" x14ac:dyDescent="0.35">
      <c r="A16">
        <v>31969</v>
      </c>
      <c r="B16" t="s">
        <v>17</v>
      </c>
      <c r="C16" t="s">
        <v>20</v>
      </c>
      <c r="D16" t="s">
        <v>9</v>
      </c>
      <c r="E16" t="s">
        <v>219</v>
      </c>
      <c r="F16" t="s">
        <v>222</v>
      </c>
      <c r="M16">
        <v>2.8195999999999999</v>
      </c>
      <c r="O16" s="1">
        <f t="shared" si="7"/>
        <v>9.8686098686098664E-2</v>
      </c>
      <c r="Q16" t="s">
        <v>9</v>
      </c>
      <c r="R16" t="s">
        <v>175</v>
      </c>
      <c r="S16" t="s">
        <v>176</v>
      </c>
      <c r="T16" t="s">
        <v>177</v>
      </c>
      <c r="U16" t="s">
        <v>178</v>
      </c>
      <c r="V16" s="2" t="s">
        <v>179</v>
      </c>
      <c r="W16" t="s">
        <v>263</v>
      </c>
      <c r="Z16">
        <f t="shared" si="0"/>
        <v>6.8178999999999998</v>
      </c>
      <c r="AA16">
        <f t="shared" si="1"/>
        <v>6.8178999999999998</v>
      </c>
      <c r="AB16">
        <f t="shared" si="2"/>
        <v>6.8178999999999998</v>
      </c>
      <c r="AC16">
        <f t="shared" si="6"/>
        <v>6.8178999999999998</v>
      </c>
      <c r="AD16">
        <f t="shared" si="4"/>
        <v>1</v>
      </c>
    </row>
    <row r="17" spans="1:30" x14ac:dyDescent="0.35">
      <c r="A17">
        <v>909932</v>
      </c>
      <c r="B17" t="s">
        <v>17</v>
      </c>
      <c r="C17" t="s">
        <v>21</v>
      </c>
      <c r="D17" t="s">
        <v>9</v>
      </c>
      <c r="E17" t="s">
        <v>175</v>
      </c>
      <c r="F17" t="s">
        <v>176</v>
      </c>
      <c r="M17">
        <v>6.8178999999999998</v>
      </c>
      <c r="O17" s="1">
        <f t="shared" si="7"/>
        <v>0.23862673862673858</v>
      </c>
      <c r="Q17" t="s">
        <v>9</v>
      </c>
      <c r="R17" t="s">
        <v>188</v>
      </c>
      <c r="S17" t="s">
        <v>201</v>
      </c>
      <c r="T17" t="s">
        <v>202</v>
      </c>
      <c r="U17" t="s">
        <v>203</v>
      </c>
      <c r="V17" s="2" t="s">
        <v>234</v>
      </c>
      <c r="W17" t="s">
        <v>247</v>
      </c>
      <c r="Z17">
        <f t="shared" si="0"/>
        <v>1.7324999999999999</v>
      </c>
      <c r="AA17">
        <f t="shared" si="1"/>
        <v>1.7324999999999999</v>
      </c>
      <c r="AB17">
        <f t="shared" si="2"/>
        <v>0.1069</v>
      </c>
      <c r="AC17">
        <f t="shared" si="6"/>
        <v>0.1069</v>
      </c>
      <c r="AD17">
        <f t="shared" si="4"/>
        <v>1</v>
      </c>
    </row>
    <row r="18" spans="1:30" x14ac:dyDescent="0.35">
      <c r="A18">
        <v>186801</v>
      </c>
      <c r="B18" t="s">
        <v>17</v>
      </c>
      <c r="C18" t="s">
        <v>22</v>
      </c>
      <c r="D18" t="s">
        <v>9</v>
      </c>
      <c r="E18" t="s">
        <v>175</v>
      </c>
      <c r="F18" t="s">
        <v>214</v>
      </c>
      <c r="M18">
        <v>0.27339999999999998</v>
      </c>
      <c r="O18" s="1">
        <f t="shared" si="7"/>
        <v>9.5690095690095667E-3</v>
      </c>
      <c r="Q18" t="s">
        <v>9</v>
      </c>
      <c r="R18" t="s">
        <v>188</v>
      </c>
      <c r="S18" t="s">
        <v>201</v>
      </c>
      <c r="T18" t="s">
        <v>202</v>
      </c>
      <c r="U18" t="s">
        <v>203</v>
      </c>
      <c r="V18" s="2" t="s">
        <v>240</v>
      </c>
      <c r="W18" t="s">
        <v>253</v>
      </c>
      <c r="Z18">
        <f t="shared" si="0"/>
        <v>1.7324999999999999</v>
      </c>
      <c r="AA18">
        <f t="shared" si="1"/>
        <v>1.7324999999999999</v>
      </c>
      <c r="AB18">
        <f t="shared" si="2"/>
        <v>0.72660000000000002</v>
      </c>
      <c r="AC18">
        <f t="shared" si="6"/>
        <v>0.72660000000000002</v>
      </c>
      <c r="AD18">
        <f t="shared" si="4"/>
        <v>1</v>
      </c>
    </row>
    <row r="19" spans="1:30" x14ac:dyDescent="0.35">
      <c r="A19">
        <v>91061</v>
      </c>
      <c r="B19" t="s">
        <v>17</v>
      </c>
      <c r="C19" t="s">
        <v>23</v>
      </c>
      <c r="D19" t="s">
        <v>9</v>
      </c>
      <c r="E19" t="s">
        <v>175</v>
      </c>
      <c r="F19" t="s">
        <v>193</v>
      </c>
      <c r="M19">
        <v>2.2267000000000001</v>
      </c>
      <c r="O19" s="1">
        <f t="shared" si="7"/>
        <v>7.7934577934577934E-2</v>
      </c>
      <c r="Q19" t="s">
        <v>9</v>
      </c>
      <c r="R19" t="s">
        <v>188</v>
      </c>
      <c r="S19" t="s">
        <v>201</v>
      </c>
      <c r="T19" t="s">
        <v>202</v>
      </c>
      <c r="U19" t="s">
        <v>203</v>
      </c>
      <c r="V19" s="2" t="s">
        <v>204</v>
      </c>
      <c r="W19" t="s">
        <v>261</v>
      </c>
      <c r="Z19">
        <f t="shared" si="0"/>
        <v>1.7324999999999999</v>
      </c>
      <c r="AA19">
        <f t="shared" si="1"/>
        <v>1.7324999999999999</v>
      </c>
      <c r="AB19">
        <f t="shared" si="2"/>
        <v>0.89910000000000001</v>
      </c>
      <c r="AC19">
        <f t="shared" si="6"/>
        <v>0.89910000000000001</v>
      </c>
      <c r="AD19">
        <f t="shared" si="4"/>
        <v>3</v>
      </c>
    </row>
    <row r="20" spans="1:30" x14ac:dyDescent="0.35">
      <c r="A20">
        <v>28221</v>
      </c>
      <c r="B20" t="s">
        <v>17</v>
      </c>
      <c r="C20" t="s">
        <v>24</v>
      </c>
      <c r="D20" t="s">
        <v>9</v>
      </c>
      <c r="E20" t="s">
        <v>188</v>
      </c>
      <c r="F20" t="s">
        <v>205</v>
      </c>
      <c r="M20">
        <v>0.46060000000000001</v>
      </c>
      <c r="O20" s="1">
        <f t="shared" si="7"/>
        <v>1.6121016121016119E-2</v>
      </c>
      <c r="Q20" t="s">
        <v>9</v>
      </c>
      <c r="R20" t="s">
        <v>188</v>
      </c>
      <c r="S20" t="s">
        <v>189</v>
      </c>
      <c r="T20" t="s">
        <v>190</v>
      </c>
      <c r="U20" t="s">
        <v>230</v>
      </c>
      <c r="V20" s="2" t="s">
        <v>242</v>
      </c>
      <c r="W20" t="s">
        <v>258</v>
      </c>
      <c r="Z20">
        <f t="shared" si="0"/>
        <v>1.9597</v>
      </c>
      <c r="AA20">
        <f t="shared" si="1"/>
        <v>8.5500000000000007E-2</v>
      </c>
      <c r="AB20">
        <f t="shared" si="2"/>
        <v>8.5500000000000007E-2</v>
      </c>
      <c r="AC20">
        <f t="shared" si="6"/>
        <v>8.5500000000000007E-2</v>
      </c>
      <c r="AD20">
        <f t="shared" si="4"/>
        <v>1</v>
      </c>
    </row>
    <row r="21" spans="1:30" x14ac:dyDescent="0.35">
      <c r="A21">
        <v>28216</v>
      </c>
      <c r="B21" t="s">
        <v>17</v>
      </c>
      <c r="C21" t="s">
        <v>25</v>
      </c>
      <c r="D21" t="s">
        <v>9</v>
      </c>
      <c r="E21" t="s">
        <v>188</v>
      </c>
      <c r="F21" t="s">
        <v>189</v>
      </c>
      <c r="M21">
        <v>2.1215999999999999</v>
      </c>
      <c r="O21" s="1">
        <f t="shared" si="7"/>
        <v>7.4256074256074237E-2</v>
      </c>
      <c r="Q21" t="s">
        <v>9</v>
      </c>
      <c r="R21" t="s">
        <v>188</v>
      </c>
      <c r="S21" t="s">
        <v>189</v>
      </c>
      <c r="T21" t="s">
        <v>190</v>
      </c>
      <c r="U21" t="s">
        <v>191</v>
      </c>
      <c r="V21" s="2" t="s">
        <v>241</v>
      </c>
      <c r="W21" s="2" t="s">
        <v>2525</v>
      </c>
      <c r="Z21">
        <f t="shared" si="0"/>
        <v>1.9597</v>
      </c>
      <c r="AA21">
        <f t="shared" si="1"/>
        <v>1.8742000000000001</v>
      </c>
      <c r="AB21">
        <f t="shared" si="2"/>
        <v>1.8742000000000001</v>
      </c>
      <c r="AC21">
        <f t="shared" si="6"/>
        <v>1.8742000000000001</v>
      </c>
      <c r="AD21">
        <f t="shared" si="4"/>
        <v>2</v>
      </c>
    </row>
    <row r="22" spans="1:30" x14ac:dyDescent="0.35">
      <c r="A22">
        <v>117747</v>
      </c>
      <c r="B22" t="s">
        <v>17</v>
      </c>
      <c r="C22" t="s">
        <v>26</v>
      </c>
      <c r="D22" t="s">
        <v>9</v>
      </c>
      <c r="E22" t="s">
        <v>180</v>
      </c>
      <c r="F22" t="s">
        <v>181</v>
      </c>
      <c r="M22">
        <v>5.2233000000000001</v>
      </c>
      <c r="O22" s="1">
        <f t="shared" si="7"/>
        <v>0.18281568281568278</v>
      </c>
      <c r="Q22" t="s">
        <v>9</v>
      </c>
      <c r="R22" t="s">
        <v>188</v>
      </c>
      <c r="S22" t="s">
        <v>189</v>
      </c>
      <c r="T22" t="s">
        <v>226</v>
      </c>
      <c r="U22" t="s">
        <v>228</v>
      </c>
      <c r="V22" s="2" t="s">
        <v>238</v>
      </c>
      <c r="W22" t="s">
        <v>251</v>
      </c>
      <c r="Z22">
        <f t="shared" si="0"/>
        <v>0.1618</v>
      </c>
      <c r="AA22">
        <f t="shared" si="1"/>
        <v>0.1618</v>
      </c>
      <c r="AB22">
        <f t="shared" si="2"/>
        <v>0.1618</v>
      </c>
      <c r="AC22">
        <f t="shared" si="6"/>
        <v>0.1618</v>
      </c>
      <c r="AD22">
        <f t="shared" si="4"/>
        <v>1</v>
      </c>
    </row>
    <row r="23" spans="1:30" x14ac:dyDescent="0.35">
      <c r="A23">
        <v>1760</v>
      </c>
      <c r="B23" t="s">
        <v>17</v>
      </c>
      <c r="C23" t="s">
        <v>27</v>
      </c>
      <c r="D23" t="s">
        <v>9</v>
      </c>
      <c r="E23" t="s">
        <v>185</v>
      </c>
      <c r="F23" t="s">
        <v>185</v>
      </c>
      <c r="M23">
        <v>3.8774000000000002</v>
      </c>
      <c r="O23" s="1">
        <f t="shared" si="7"/>
        <v>0.1357091357091357</v>
      </c>
      <c r="Q23" t="s">
        <v>9</v>
      </c>
      <c r="R23" t="s">
        <v>188</v>
      </c>
      <c r="S23" t="s">
        <v>205</v>
      </c>
      <c r="T23" t="s">
        <v>206</v>
      </c>
      <c r="U23" t="s">
        <v>207</v>
      </c>
      <c r="V23" s="2" t="s">
        <v>208</v>
      </c>
      <c r="W23" t="s">
        <v>254</v>
      </c>
      <c r="Z23">
        <f t="shared" si="0"/>
        <v>0.46060000000000001</v>
      </c>
      <c r="AA23">
        <f t="shared" si="1"/>
        <v>0.46060000000000001</v>
      </c>
      <c r="AB23">
        <f t="shared" si="2"/>
        <v>0.46060000000000001</v>
      </c>
      <c r="AC23">
        <f t="shared" si="6"/>
        <v>0.46060000000000001</v>
      </c>
      <c r="AD23">
        <f t="shared" si="4"/>
        <v>1</v>
      </c>
    </row>
    <row r="24" spans="1:30" x14ac:dyDescent="0.35">
      <c r="A24">
        <v>117743</v>
      </c>
      <c r="B24" t="s">
        <v>17</v>
      </c>
      <c r="C24" t="s">
        <v>28</v>
      </c>
      <c r="D24" t="s">
        <v>9</v>
      </c>
      <c r="E24" t="s">
        <v>180</v>
      </c>
      <c r="F24" t="s">
        <v>220</v>
      </c>
      <c r="M24">
        <v>2.4E-2</v>
      </c>
      <c r="O24" s="1">
        <f t="shared" si="7"/>
        <v>8.4000084000083986E-4</v>
      </c>
      <c r="Q24" t="s">
        <v>9</v>
      </c>
      <c r="R24" t="s">
        <v>188</v>
      </c>
      <c r="S24" t="s">
        <v>197</v>
      </c>
      <c r="T24" t="s">
        <v>198</v>
      </c>
      <c r="U24" t="s">
        <v>199</v>
      </c>
      <c r="V24" s="2" t="s">
        <v>200</v>
      </c>
      <c r="W24" t="s">
        <v>262</v>
      </c>
      <c r="Z24">
        <f t="shared" si="0"/>
        <v>1.4596</v>
      </c>
      <c r="AA24">
        <f t="shared" si="1"/>
        <v>1.4596</v>
      </c>
      <c r="AB24">
        <f t="shared" si="2"/>
        <v>1.4596</v>
      </c>
      <c r="AC24">
        <f t="shared" si="6"/>
        <v>1.4596</v>
      </c>
      <c r="AD24">
        <f t="shared" si="4"/>
        <v>1</v>
      </c>
    </row>
    <row r="25" spans="1:30" x14ac:dyDescent="0.35">
      <c r="A25">
        <v>28211</v>
      </c>
      <c r="B25" t="s">
        <v>17</v>
      </c>
      <c r="C25" t="s">
        <v>29</v>
      </c>
      <c r="D25" t="s">
        <v>9</v>
      </c>
      <c r="E25" t="s">
        <v>188</v>
      </c>
      <c r="F25" t="s">
        <v>201</v>
      </c>
      <c r="M25">
        <v>1.7324999999999999</v>
      </c>
      <c r="O25" s="1">
        <f t="shared" si="7"/>
        <v>6.0637560637560629E-2</v>
      </c>
      <c r="Q25" t="s">
        <v>9</v>
      </c>
      <c r="R25" t="s">
        <v>188</v>
      </c>
      <c r="S25" t="s">
        <v>197</v>
      </c>
      <c r="T25" t="s">
        <v>209</v>
      </c>
      <c r="U25" t="s">
        <v>210</v>
      </c>
      <c r="V25" s="2" t="s">
        <v>211</v>
      </c>
      <c r="W25" t="s">
        <v>259</v>
      </c>
      <c r="Z25">
        <f t="shared" si="0"/>
        <v>0.18870000000000001</v>
      </c>
      <c r="AA25">
        <f t="shared" si="1"/>
        <v>0.18870000000000001</v>
      </c>
      <c r="AB25">
        <f t="shared" si="2"/>
        <v>7.9500000000000001E-2</v>
      </c>
      <c r="AC25">
        <f t="shared" si="6"/>
        <v>7.9500000000000001E-2</v>
      </c>
      <c r="AD25">
        <f t="shared" si="4"/>
        <v>1</v>
      </c>
    </row>
    <row r="26" spans="1:30" x14ac:dyDescent="0.35">
      <c r="A26">
        <v>186802</v>
      </c>
      <c r="B26" t="s">
        <v>30</v>
      </c>
      <c r="C26" t="s">
        <v>31</v>
      </c>
      <c r="D26" t="s">
        <v>9</v>
      </c>
      <c r="E26" t="s">
        <v>175</v>
      </c>
      <c r="F26" t="s">
        <v>214</v>
      </c>
      <c r="G26" t="s">
        <v>215</v>
      </c>
      <c r="M26">
        <v>0.27339999999999998</v>
      </c>
      <c r="N26">
        <f>SUM(M26:M39)</f>
        <v>28.571300000000008</v>
      </c>
      <c r="O26" s="1">
        <f>M26/$N$26</f>
        <v>9.5690430606937705E-3</v>
      </c>
      <c r="Q26" t="s">
        <v>9</v>
      </c>
      <c r="R26" t="s">
        <v>188</v>
      </c>
      <c r="S26" t="s">
        <v>197</v>
      </c>
      <c r="T26" t="s">
        <v>209</v>
      </c>
      <c r="U26" t="s">
        <v>210</v>
      </c>
      <c r="V26" s="2" t="s">
        <v>244</v>
      </c>
      <c r="W26" s="2" t="s">
        <v>2527</v>
      </c>
      <c r="Z26">
        <f t="shared" si="0"/>
        <v>0.18870000000000001</v>
      </c>
      <c r="AA26">
        <f t="shared" si="1"/>
        <v>0.18870000000000001</v>
      </c>
      <c r="AB26">
        <f t="shared" si="2"/>
        <v>1.0800000000000001E-2</v>
      </c>
      <c r="AC26">
        <f t="shared" si="6"/>
        <v>1.0800000000000001E-2</v>
      </c>
      <c r="AD26">
        <f t="shared" si="4"/>
        <v>1</v>
      </c>
    </row>
    <row r="27" spans="1:30" x14ac:dyDescent="0.35">
      <c r="A27">
        <v>200666</v>
      </c>
      <c r="B27" t="s">
        <v>30</v>
      </c>
      <c r="C27" t="s">
        <v>32</v>
      </c>
      <c r="D27" t="s">
        <v>9</v>
      </c>
      <c r="E27" t="s">
        <v>180</v>
      </c>
      <c r="F27" t="s">
        <v>181</v>
      </c>
      <c r="G27" t="s">
        <v>182</v>
      </c>
      <c r="M27">
        <v>5.2233000000000001</v>
      </c>
      <c r="O27" s="1">
        <f t="shared" ref="O27:O39" si="8">M27/$N$26</f>
        <v>0.18281632267345199</v>
      </c>
      <c r="Q27" t="s">
        <v>9</v>
      </c>
      <c r="R27" t="s">
        <v>188</v>
      </c>
      <c r="S27" t="s">
        <v>197</v>
      </c>
      <c r="T27" t="s">
        <v>209</v>
      </c>
      <c r="U27" t="s">
        <v>210</v>
      </c>
      <c r="V27" s="2" t="s">
        <v>213</v>
      </c>
      <c r="W27" t="s">
        <v>267</v>
      </c>
      <c r="Z27">
        <f t="shared" si="0"/>
        <v>0.18870000000000001</v>
      </c>
      <c r="AA27">
        <f t="shared" si="1"/>
        <v>0.18870000000000001</v>
      </c>
      <c r="AB27">
        <f t="shared" si="2"/>
        <v>9.8500000000000004E-2</v>
      </c>
      <c r="AC27">
        <f t="shared" si="6"/>
        <v>9.8500000000000004E-2</v>
      </c>
      <c r="AD27">
        <f t="shared" si="4"/>
        <v>1</v>
      </c>
    </row>
    <row r="28" spans="1:30" x14ac:dyDescent="0.35">
      <c r="A28">
        <v>204455</v>
      </c>
      <c r="B28" t="s">
        <v>30</v>
      </c>
      <c r="C28" t="s">
        <v>33</v>
      </c>
      <c r="D28" t="s">
        <v>9</v>
      </c>
      <c r="E28" t="s">
        <v>188</v>
      </c>
      <c r="F28" t="s">
        <v>201</v>
      </c>
      <c r="G28" t="s">
        <v>202</v>
      </c>
      <c r="M28">
        <v>1.7324999999999999</v>
      </c>
      <c r="O28" s="1">
        <f t="shared" si="8"/>
        <v>6.0637772869977895E-2</v>
      </c>
      <c r="Q28" t="s">
        <v>9</v>
      </c>
      <c r="R28" t="s">
        <v>219</v>
      </c>
      <c r="S28" t="s">
        <v>222</v>
      </c>
      <c r="T28" t="s">
        <v>223</v>
      </c>
      <c r="U28" t="s">
        <v>227</v>
      </c>
      <c r="V28" s="2" t="s">
        <v>236</v>
      </c>
      <c r="W28" t="s">
        <v>249</v>
      </c>
      <c r="Z28">
        <f t="shared" si="0"/>
        <v>2.8195999999999999</v>
      </c>
      <c r="AA28">
        <f t="shared" si="1"/>
        <v>2.8195999999999999</v>
      </c>
      <c r="AB28">
        <f t="shared" si="2"/>
        <v>2.8195999999999999</v>
      </c>
      <c r="AC28">
        <f t="shared" si="6"/>
        <v>2.8195999999999999</v>
      </c>
      <c r="AD28">
        <f t="shared" si="4"/>
        <v>4</v>
      </c>
    </row>
    <row r="29" spans="1:30" x14ac:dyDescent="0.35">
      <c r="A29">
        <v>186332</v>
      </c>
      <c r="B29" t="s">
        <v>30</v>
      </c>
      <c r="C29" t="s">
        <v>34</v>
      </c>
      <c r="D29" t="s">
        <v>9</v>
      </c>
      <c r="E29" t="s">
        <v>219</v>
      </c>
      <c r="F29" t="s">
        <v>222</v>
      </c>
      <c r="G29" t="s">
        <v>223</v>
      </c>
      <c r="M29">
        <v>2.8195999999999999</v>
      </c>
      <c r="O29" s="1">
        <f t="shared" si="8"/>
        <v>9.8686444088998362E-2</v>
      </c>
    </row>
    <row r="30" spans="1:30" x14ac:dyDescent="0.35">
      <c r="A30">
        <v>909929</v>
      </c>
      <c r="B30" t="s">
        <v>30</v>
      </c>
      <c r="C30" t="s">
        <v>35</v>
      </c>
      <c r="D30" t="s">
        <v>9</v>
      </c>
      <c r="E30" t="s">
        <v>175</v>
      </c>
      <c r="F30" t="s">
        <v>176</v>
      </c>
      <c r="G30" t="s">
        <v>177</v>
      </c>
      <c r="M30">
        <v>6.8178999999999998</v>
      </c>
      <c r="O30" s="1">
        <f t="shared" si="8"/>
        <v>0.23862757382408215</v>
      </c>
      <c r="Q30" t="s">
        <v>8</v>
      </c>
      <c r="R30" t="s">
        <v>10</v>
      </c>
      <c r="S30" t="s">
        <v>17</v>
      </c>
      <c r="T30" t="s">
        <v>30</v>
      </c>
      <c r="U30" t="s">
        <v>45</v>
      </c>
      <c r="V30" s="2" t="s">
        <v>62</v>
      </c>
      <c r="W30" t="s">
        <v>85</v>
      </c>
      <c r="X30" t="s">
        <v>107</v>
      </c>
      <c r="AC30">
        <f>SUM(AC31:AC70)</f>
        <v>28.571800000000003</v>
      </c>
    </row>
    <row r="31" spans="1:30" x14ac:dyDescent="0.35">
      <c r="A31">
        <v>72274</v>
      </c>
      <c r="B31" t="s">
        <v>30</v>
      </c>
      <c r="C31" t="s">
        <v>36</v>
      </c>
      <c r="D31" t="s">
        <v>9</v>
      </c>
      <c r="E31" t="s">
        <v>188</v>
      </c>
      <c r="F31" t="s">
        <v>197</v>
      </c>
      <c r="G31" t="s">
        <v>198</v>
      </c>
      <c r="M31">
        <v>1.4596</v>
      </c>
      <c r="O31" s="1">
        <f t="shared" si="8"/>
        <v>5.1086229888034483E-2</v>
      </c>
      <c r="Q31" t="s">
        <v>9</v>
      </c>
      <c r="R31" t="s">
        <v>185</v>
      </c>
      <c r="S31" t="s">
        <v>185</v>
      </c>
      <c r="T31" t="s">
        <v>186</v>
      </c>
      <c r="U31" t="s">
        <v>187</v>
      </c>
      <c r="V31" t="s">
        <v>245</v>
      </c>
      <c r="W31" t="s">
        <v>265</v>
      </c>
      <c r="X31" t="s">
        <v>2508</v>
      </c>
      <c r="AC31">
        <v>3.6069</v>
      </c>
      <c r="AD31" s="13">
        <f>AC31/AC$30</f>
        <v>0.12623985888183453</v>
      </c>
    </row>
    <row r="32" spans="1:30" x14ac:dyDescent="0.35">
      <c r="A32">
        <v>135614</v>
      </c>
      <c r="B32" t="s">
        <v>30</v>
      </c>
      <c r="C32" t="s">
        <v>37</v>
      </c>
      <c r="D32" t="s">
        <v>9</v>
      </c>
      <c r="E32" t="s">
        <v>188</v>
      </c>
      <c r="F32" t="s">
        <v>197</v>
      </c>
      <c r="G32" t="s">
        <v>209</v>
      </c>
      <c r="M32">
        <v>0.18870000000000001</v>
      </c>
      <c r="O32" s="1">
        <f t="shared" si="8"/>
        <v>6.6045297203837401E-3</v>
      </c>
      <c r="Q32" t="s">
        <v>9</v>
      </c>
      <c r="R32" t="s">
        <v>185</v>
      </c>
      <c r="S32" t="s">
        <v>185</v>
      </c>
      <c r="T32" t="s">
        <v>186</v>
      </c>
      <c r="U32" t="s">
        <v>271</v>
      </c>
      <c r="V32" s="2" t="s">
        <v>272</v>
      </c>
      <c r="W32" s="2" t="s">
        <v>2526</v>
      </c>
      <c r="X32" t="s">
        <v>2503</v>
      </c>
      <c r="AC32">
        <v>0.27050000000000002</v>
      </c>
      <c r="AD32" s="13">
        <f t="shared" ref="AD32:AD70" si="9">AC32/AC$30</f>
        <v>9.4673769240999871E-3</v>
      </c>
    </row>
    <row r="33" spans="1:30" x14ac:dyDescent="0.35">
      <c r="A33">
        <v>388448</v>
      </c>
      <c r="B33" t="s">
        <v>30</v>
      </c>
      <c r="C33" t="s">
        <v>38</v>
      </c>
      <c r="D33" t="s">
        <v>9</v>
      </c>
      <c r="E33" t="s">
        <v>218</v>
      </c>
      <c r="F33" t="s">
        <v>221</v>
      </c>
      <c r="G33" t="s">
        <v>225</v>
      </c>
      <c r="M33">
        <v>1.3461000000000001</v>
      </c>
      <c r="O33" s="1">
        <f t="shared" si="8"/>
        <v>4.7113712011704043E-2</v>
      </c>
      <c r="Q33" t="s">
        <v>9</v>
      </c>
      <c r="R33" t="s">
        <v>180</v>
      </c>
      <c r="S33" t="s">
        <v>220</v>
      </c>
      <c r="T33" t="s">
        <v>224</v>
      </c>
      <c r="U33" t="s">
        <v>231</v>
      </c>
      <c r="V33" t="s">
        <v>243</v>
      </c>
      <c r="W33" t="s">
        <v>260</v>
      </c>
      <c r="X33" t="s">
        <v>2500</v>
      </c>
      <c r="AC33">
        <v>2.4E-2</v>
      </c>
      <c r="AD33" s="13">
        <f t="shared" si="9"/>
        <v>8.3998908014195804E-4</v>
      </c>
    </row>
    <row r="34" spans="1:30" x14ac:dyDescent="0.35">
      <c r="A34">
        <v>2037</v>
      </c>
      <c r="B34" t="s">
        <v>30</v>
      </c>
      <c r="C34" t="s">
        <v>39</v>
      </c>
      <c r="D34" t="s">
        <v>9</v>
      </c>
      <c r="E34" t="s">
        <v>185</v>
      </c>
      <c r="F34" t="s">
        <v>185</v>
      </c>
      <c r="G34" t="s">
        <v>186</v>
      </c>
      <c r="M34">
        <v>3.8774000000000002</v>
      </c>
      <c r="O34" s="1">
        <f t="shared" si="8"/>
        <v>0.13570961069324808</v>
      </c>
      <c r="Q34" t="s">
        <v>9</v>
      </c>
      <c r="R34" t="s">
        <v>180</v>
      </c>
      <c r="S34" t="s">
        <v>181</v>
      </c>
      <c r="T34" t="s">
        <v>182</v>
      </c>
      <c r="U34" t="s">
        <v>183</v>
      </c>
      <c r="V34" t="s">
        <v>196</v>
      </c>
      <c r="W34" t="s">
        <v>255</v>
      </c>
      <c r="X34" t="s">
        <v>2502</v>
      </c>
      <c r="AC34">
        <v>0.16569999999999999</v>
      </c>
      <c r="AD34" s="13">
        <f t="shared" si="9"/>
        <v>5.7994246074801019E-3</v>
      </c>
    </row>
    <row r="35" spans="1:30" x14ac:dyDescent="0.35">
      <c r="A35">
        <v>213118</v>
      </c>
      <c r="B35" t="s">
        <v>30</v>
      </c>
      <c r="C35" t="s">
        <v>40</v>
      </c>
      <c r="D35" t="s">
        <v>9</v>
      </c>
      <c r="E35" t="s">
        <v>188</v>
      </c>
      <c r="F35" t="s">
        <v>205</v>
      </c>
      <c r="G35" t="s">
        <v>206</v>
      </c>
      <c r="M35">
        <v>0.46060000000000001</v>
      </c>
      <c r="O35" s="1">
        <f t="shared" si="8"/>
        <v>1.6121072544826448E-2</v>
      </c>
      <c r="Q35" t="s">
        <v>9</v>
      </c>
      <c r="R35" t="s">
        <v>180</v>
      </c>
      <c r="S35" t="s">
        <v>181</v>
      </c>
      <c r="T35" t="s">
        <v>182</v>
      </c>
      <c r="U35" t="s">
        <v>183</v>
      </c>
      <c r="V35" t="s">
        <v>196</v>
      </c>
      <c r="W35" t="s">
        <v>256</v>
      </c>
      <c r="X35" t="s">
        <v>2497</v>
      </c>
      <c r="AC35">
        <v>0.26219999999999999</v>
      </c>
      <c r="AD35" s="13">
        <f t="shared" si="9"/>
        <v>9.1768807005508917E-3</v>
      </c>
    </row>
    <row r="36" spans="1:30" x14ac:dyDescent="0.35">
      <c r="A36">
        <v>1385</v>
      </c>
      <c r="B36" t="s">
        <v>30</v>
      </c>
      <c r="C36" t="s">
        <v>41</v>
      </c>
      <c r="D36" t="s">
        <v>9</v>
      </c>
      <c r="E36" t="s">
        <v>175</v>
      </c>
      <c r="F36" t="s">
        <v>193</v>
      </c>
      <c r="G36" t="s">
        <v>194</v>
      </c>
      <c r="M36">
        <v>2.2267000000000001</v>
      </c>
      <c r="O36" s="1">
        <f t="shared" si="8"/>
        <v>7.7934850706828165E-2</v>
      </c>
      <c r="Q36" t="s">
        <v>9</v>
      </c>
      <c r="R36" t="s">
        <v>180</v>
      </c>
      <c r="S36" t="s">
        <v>181</v>
      </c>
      <c r="T36" t="s">
        <v>182</v>
      </c>
      <c r="U36" t="s">
        <v>183</v>
      </c>
      <c r="V36" t="s">
        <v>184</v>
      </c>
      <c r="W36" t="s">
        <v>257</v>
      </c>
      <c r="X36" t="s">
        <v>2519</v>
      </c>
      <c r="AC36">
        <v>1.47E-2</v>
      </c>
      <c r="AD36" s="13">
        <f t="shared" si="9"/>
        <v>5.1449331158694926E-4</v>
      </c>
    </row>
    <row r="37" spans="1:30" x14ac:dyDescent="0.35">
      <c r="A37">
        <v>80840</v>
      </c>
      <c r="B37" t="s">
        <v>30</v>
      </c>
      <c r="C37" t="s">
        <v>42</v>
      </c>
      <c r="D37" t="s">
        <v>9</v>
      </c>
      <c r="E37" t="s">
        <v>188</v>
      </c>
      <c r="F37" t="s">
        <v>189</v>
      </c>
      <c r="G37" t="s">
        <v>190</v>
      </c>
      <c r="M37">
        <v>1.9597</v>
      </c>
      <c r="O37" s="1">
        <f t="shared" si="8"/>
        <v>6.8589808654138926E-2</v>
      </c>
      <c r="Q37" t="s">
        <v>9</v>
      </c>
      <c r="R37" t="s">
        <v>180</v>
      </c>
      <c r="S37" t="s">
        <v>181</v>
      </c>
      <c r="T37" t="s">
        <v>182</v>
      </c>
      <c r="U37" t="s">
        <v>183</v>
      </c>
      <c r="V37" t="s">
        <v>184</v>
      </c>
      <c r="W37" t="s">
        <v>257</v>
      </c>
      <c r="X37" t="s">
        <v>2519</v>
      </c>
      <c r="AC37">
        <v>1.0556000000000001</v>
      </c>
      <c r="AD37" s="13">
        <f t="shared" si="9"/>
        <v>3.6945519708243793E-2</v>
      </c>
    </row>
    <row r="38" spans="1:30" x14ac:dyDescent="0.35">
      <c r="A38">
        <v>206351</v>
      </c>
      <c r="B38" t="s">
        <v>30</v>
      </c>
      <c r="C38" t="s">
        <v>43</v>
      </c>
      <c r="D38" t="s">
        <v>9</v>
      </c>
      <c r="E38" t="s">
        <v>188</v>
      </c>
      <c r="F38" t="s">
        <v>189</v>
      </c>
      <c r="G38" t="s">
        <v>226</v>
      </c>
      <c r="M38">
        <v>0.1618</v>
      </c>
      <c r="O38" s="1">
        <f t="shared" si="8"/>
        <v>5.6630254836146747E-3</v>
      </c>
      <c r="Q38" t="s">
        <v>9</v>
      </c>
      <c r="R38" t="s">
        <v>180</v>
      </c>
      <c r="S38" t="s">
        <v>181</v>
      </c>
      <c r="T38" t="s">
        <v>182</v>
      </c>
      <c r="U38" t="s">
        <v>183</v>
      </c>
      <c r="V38" t="s">
        <v>184</v>
      </c>
      <c r="W38" t="s">
        <v>257</v>
      </c>
      <c r="X38" t="s">
        <v>2519</v>
      </c>
      <c r="AC38">
        <v>9.8000000000000004E-2</v>
      </c>
      <c r="AD38" s="13">
        <f t="shared" si="9"/>
        <v>3.429955410579662E-3</v>
      </c>
    </row>
    <row r="39" spans="1:30" x14ac:dyDescent="0.35">
      <c r="A39">
        <v>200644</v>
      </c>
      <c r="B39" t="s">
        <v>30</v>
      </c>
      <c r="C39" t="s">
        <v>44</v>
      </c>
      <c r="D39" t="s">
        <v>9</v>
      </c>
      <c r="E39" t="s">
        <v>180</v>
      </c>
      <c r="F39" t="s">
        <v>220</v>
      </c>
      <c r="G39" t="s">
        <v>224</v>
      </c>
      <c r="M39">
        <v>2.4E-2</v>
      </c>
      <c r="O39" s="1">
        <f t="shared" si="8"/>
        <v>8.4000378001700983E-4</v>
      </c>
      <c r="Q39" t="s">
        <v>9</v>
      </c>
      <c r="R39" t="s">
        <v>180</v>
      </c>
      <c r="S39" t="s">
        <v>181</v>
      </c>
      <c r="T39" t="s">
        <v>182</v>
      </c>
      <c r="U39" t="s">
        <v>183</v>
      </c>
      <c r="V39" t="s">
        <v>184</v>
      </c>
      <c r="W39" t="s">
        <v>257</v>
      </c>
      <c r="X39" t="s">
        <v>2519</v>
      </c>
      <c r="AC39">
        <v>0.42280000000000001</v>
      </c>
      <c r="AD39" s="13">
        <f t="shared" si="9"/>
        <v>1.4797807628500827E-2</v>
      </c>
    </row>
    <row r="40" spans="1:30" x14ac:dyDescent="0.35">
      <c r="A40">
        <v>31979</v>
      </c>
      <c r="B40" t="s">
        <v>45</v>
      </c>
      <c r="C40" t="s">
        <v>46</v>
      </c>
      <c r="D40" t="s">
        <v>9</v>
      </c>
      <c r="E40" t="s">
        <v>175</v>
      </c>
      <c r="F40" t="s">
        <v>214</v>
      </c>
      <c r="G40" t="s">
        <v>215</v>
      </c>
      <c r="H40" t="s">
        <v>229</v>
      </c>
      <c r="M40">
        <v>7.1099999999999997E-2</v>
      </c>
      <c r="N40">
        <f>SUM(M40:M57)</f>
        <v>28.571400000000008</v>
      </c>
      <c r="O40" s="1">
        <f>M40/$N$40</f>
        <v>2.4885024885024877E-3</v>
      </c>
      <c r="Q40" t="s">
        <v>9</v>
      </c>
      <c r="R40" t="s">
        <v>180</v>
      </c>
      <c r="S40" t="s">
        <v>181</v>
      </c>
      <c r="T40" t="s">
        <v>182</v>
      </c>
      <c r="U40" t="s">
        <v>183</v>
      </c>
      <c r="V40" t="s">
        <v>184</v>
      </c>
      <c r="W40" t="s">
        <v>257</v>
      </c>
      <c r="X40" t="s">
        <v>2519</v>
      </c>
      <c r="AC40">
        <v>2.0899000000000001</v>
      </c>
      <c r="AD40" s="13">
        <f t="shared" si="9"/>
        <v>7.3145549107861599E-2</v>
      </c>
    </row>
    <row r="41" spans="1:30" x14ac:dyDescent="0.35">
      <c r="A41">
        <v>85021</v>
      </c>
      <c r="B41" t="s">
        <v>45</v>
      </c>
      <c r="C41" t="s">
        <v>47</v>
      </c>
      <c r="D41" t="s">
        <v>9</v>
      </c>
      <c r="E41" t="s">
        <v>185</v>
      </c>
      <c r="F41" t="s">
        <v>185</v>
      </c>
      <c r="G41" t="s">
        <v>186</v>
      </c>
      <c r="H41" t="s">
        <v>187</v>
      </c>
      <c r="M41">
        <v>3.6069</v>
      </c>
      <c r="O41" s="1">
        <f t="shared" ref="O41:O57" si="10">M41/$N$40</f>
        <v>0.12624162624162621</v>
      </c>
      <c r="Q41" t="s">
        <v>9</v>
      </c>
      <c r="R41" t="s">
        <v>180</v>
      </c>
      <c r="S41" t="s">
        <v>181</v>
      </c>
      <c r="T41" t="s">
        <v>182</v>
      </c>
      <c r="U41" t="s">
        <v>183</v>
      </c>
      <c r="V41" t="s">
        <v>184</v>
      </c>
      <c r="W41" t="s">
        <v>257</v>
      </c>
      <c r="X41" t="s">
        <v>2519</v>
      </c>
      <c r="AC41">
        <v>1.1144000000000001</v>
      </c>
      <c r="AD41" s="13">
        <f t="shared" si="9"/>
        <v>3.9003492954591587E-2</v>
      </c>
    </row>
    <row r="42" spans="1:30" x14ac:dyDescent="0.35">
      <c r="D42" t="s">
        <v>9</v>
      </c>
      <c r="E42" t="s">
        <v>185</v>
      </c>
      <c r="F42" t="s">
        <v>185</v>
      </c>
      <c r="G42" t="s">
        <v>186</v>
      </c>
      <c r="H42" t="s">
        <v>271</v>
      </c>
      <c r="M42">
        <f>M34-M41</f>
        <v>0.27050000000000018</v>
      </c>
      <c r="O42" s="1"/>
      <c r="Q42" t="s">
        <v>9</v>
      </c>
      <c r="R42" t="s">
        <v>218</v>
      </c>
      <c r="S42" t="s">
        <v>221</v>
      </c>
      <c r="T42" t="s">
        <v>225</v>
      </c>
      <c r="U42" t="s">
        <v>233</v>
      </c>
      <c r="V42" t="s">
        <v>246</v>
      </c>
      <c r="W42" t="s">
        <v>266</v>
      </c>
      <c r="X42" t="s">
        <v>2506</v>
      </c>
      <c r="AC42">
        <v>1.3461000000000001</v>
      </c>
      <c r="AD42" s="13">
        <f t="shared" si="9"/>
        <v>4.7112887532462074E-2</v>
      </c>
    </row>
    <row r="43" spans="1:30" x14ac:dyDescent="0.35">
      <c r="A43">
        <v>80864</v>
      </c>
      <c r="B43" t="s">
        <v>45</v>
      </c>
      <c r="C43" t="s">
        <v>48</v>
      </c>
      <c r="D43" t="s">
        <v>9</v>
      </c>
      <c r="E43" t="s">
        <v>188</v>
      </c>
      <c r="F43" t="s">
        <v>189</v>
      </c>
      <c r="G43" t="s">
        <v>190</v>
      </c>
      <c r="H43" t="s">
        <v>230</v>
      </c>
      <c r="M43">
        <v>8.5500000000000007E-2</v>
      </c>
      <c r="O43" s="1">
        <f t="shared" si="10"/>
        <v>2.9925029925029919E-3</v>
      </c>
      <c r="Q43" t="s">
        <v>9</v>
      </c>
      <c r="R43" t="s">
        <v>175</v>
      </c>
      <c r="S43" t="s">
        <v>193</v>
      </c>
      <c r="T43" t="s">
        <v>194</v>
      </c>
      <c r="U43" t="s">
        <v>269</v>
      </c>
      <c r="V43" s="2" t="s">
        <v>270</v>
      </c>
      <c r="W43" s="2" t="s">
        <v>2524</v>
      </c>
      <c r="X43" t="s">
        <v>2507</v>
      </c>
      <c r="AC43">
        <v>0.26840000000000003</v>
      </c>
      <c r="AD43" s="13">
        <f t="shared" si="9"/>
        <v>9.3938778795875661E-3</v>
      </c>
    </row>
    <row r="44" spans="1:30" x14ac:dyDescent="0.35">
      <c r="A44">
        <v>186333</v>
      </c>
      <c r="B44" t="s">
        <v>45</v>
      </c>
      <c r="C44" t="s">
        <v>49</v>
      </c>
      <c r="D44" t="s">
        <v>9</v>
      </c>
      <c r="E44" t="s">
        <v>219</v>
      </c>
      <c r="F44" t="s">
        <v>222</v>
      </c>
      <c r="G44" t="s">
        <v>223</v>
      </c>
      <c r="H44" t="s">
        <v>227</v>
      </c>
      <c r="M44">
        <v>2.8195999999999999</v>
      </c>
      <c r="O44" s="1">
        <f t="shared" si="10"/>
        <v>9.868609868609865E-2</v>
      </c>
      <c r="Q44" t="s">
        <v>9</v>
      </c>
      <c r="R44" t="s">
        <v>175</v>
      </c>
      <c r="S44" t="s">
        <v>193</v>
      </c>
      <c r="T44" t="s">
        <v>194</v>
      </c>
      <c r="U44" t="s">
        <v>269</v>
      </c>
      <c r="V44" s="2" t="s">
        <v>270</v>
      </c>
      <c r="W44" s="2" t="s">
        <v>2524</v>
      </c>
      <c r="X44" t="s">
        <v>2507</v>
      </c>
      <c r="AC44">
        <v>0.3609</v>
      </c>
      <c r="AD44" s="13">
        <f t="shared" si="9"/>
        <v>1.2631335792634694E-2</v>
      </c>
    </row>
    <row r="45" spans="1:30" x14ac:dyDescent="0.35">
      <c r="A45">
        <v>186804</v>
      </c>
      <c r="B45" t="s">
        <v>45</v>
      </c>
      <c r="C45" t="s">
        <v>50</v>
      </c>
      <c r="D45" t="s">
        <v>9</v>
      </c>
      <c r="E45" t="s">
        <v>175</v>
      </c>
      <c r="F45" t="s">
        <v>214</v>
      </c>
      <c r="G45" t="s">
        <v>215</v>
      </c>
      <c r="H45" t="s">
        <v>216</v>
      </c>
      <c r="M45">
        <v>0.16170000000000001</v>
      </c>
      <c r="O45" s="1">
        <f t="shared" si="10"/>
        <v>5.659505659505658E-3</v>
      </c>
      <c r="Q45" t="s">
        <v>9</v>
      </c>
      <c r="R45" t="s">
        <v>175</v>
      </c>
      <c r="S45" t="s">
        <v>193</v>
      </c>
      <c r="T45" t="s">
        <v>194</v>
      </c>
      <c r="U45" t="s">
        <v>269</v>
      </c>
      <c r="V45" s="2" t="s">
        <v>270</v>
      </c>
      <c r="W45" s="2" t="s">
        <v>2524</v>
      </c>
      <c r="X45" t="s">
        <v>2507</v>
      </c>
      <c r="AC45">
        <v>0.49320000000000003</v>
      </c>
      <c r="AD45" s="13">
        <f t="shared" si="9"/>
        <v>1.7261775596917238E-2</v>
      </c>
    </row>
    <row r="46" spans="1:30" x14ac:dyDescent="0.35">
      <c r="A46">
        <v>1499392</v>
      </c>
      <c r="B46" t="s">
        <v>45</v>
      </c>
      <c r="C46" t="s">
        <v>51</v>
      </c>
      <c r="D46" t="s">
        <v>9</v>
      </c>
      <c r="E46" t="s">
        <v>188</v>
      </c>
      <c r="F46" t="s">
        <v>189</v>
      </c>
      <c r="G46" t="s">
        <v>226</v>
      </c>
      <c r="H46" t="s">
        <v>228</v>
      </c>
      <c r="M46">
        <v>0.1618</v>
      </c>
      <c r="O46" s="1">
        <f t="shared" si="10"/>
        <v>5.6630056630056613E-3</v>
      </c>
      <c r="Q46" t="s">
        <v>9</v>
      </c>
      <c r="R46" t="s">
        <v>175</v>
      </c>
      <c r="S46" t="s">
        <v>193</v>
      </c>
      <c r="T46" t="s">
        <v>194</v>
      </c>
      <c r="U46" t="s">
        <v>269</v>
      </c>
      <c r="V46" s="2" t="s">
        <v>270</v>
      </c>
      <c r="W46" s="2" t="s">
        <v>2524</v>
      </c>
      <c r="X46" t="s">
        <v>2507</v>
      </c>
      <c r="AC46">
        <v>8.9899999999999994E-2</v>
      </c>
      <c r="AD46" s="13">
        <f t="shared" si="9"/>
        <v>3.146459096031751E-3</v>
      </c>
    </row>
    <row r="47" spans="1:30" x14ac:dyDescent="0.35">
      <c r="A47">
        <v>75682</v>
      </c>
      <c r="B47" t="s">
        <v>45</v>
      </c>
      <c r="C47" t="s">
        <v>52</v>
      </c>
      <c r="D47" t="s">
        <v>9</v>
      </c>
      <c r="E47" t="s">
        <v>188</v>
      </c>
      <c r="F47" t="s">
        <v>189</v>
      </c>
      <c r="G47" t="s">
        <v>190</v>
      </c>
      <c r="H47" t="s">
        <v>191</v>
      </c>
      <c r="M47">
        <v>1.8742000000000001</v>
      </c>
      <c r="O47" s="1">
        <f t="shared" si="10"/>
        <v>6.5597065597065587E-2</v>
      </c>
      <c r="Q47" t="s">
        <v>9</v>
      </c>
      <c r="R47" t="s">
        <v>175</v>
      </c>
      <c r="S47" t="s">
        <v>193</v>
      </c>
      <c r="T47" t="s">
        <v>194</v>
      </c>
      <c r="U47" t="s">
        <v>269</v>
      </c>
      <c r="V47" s="2" t="s">
        <v>270</v>
      </c>
      <c r="W47" s="2" t="s">
        <v>2524</v>
      </c>
      <c r="X47" t="s">
        <v>2507</v>
      </c>
      <c r="AC47">
        <v>1.0144</v>
      </c>
      <c r="AD47" s="13">
        <f t="shared" si="9"/>
        <v>3.5503538454000096E-2</v>
      </c>
    </row>
    <row r="48" spans="1:30" x14ac:dyDescent="0.35">
      <c r="A48">
        <v>563835</v>
      </c>
      <c r="B48" t="s">
        <v>45</v>
      </c>
      <c r="C48" t="s">
        <v>53</v>
      </c>
      <c r="D48" t="s">
        <v>9</v>
      </c>
      <c r="E48" t="s">
        <v>180</v>
      </c>
      <c r="F48" t="s">
        <v>181</v>
      </c>
      <c r="G48" t="s">
        <v>182</v>
      </c>
      <c r="H48" t="s">
        <v>183</v>
      </c>
      <c r="M48">
        <v>5.2233000000000001</v>
      </c>
      <c r="O48" s="1">
        <f t="shared" si="10"/>
        <v>0.18281568281568278</v>
      </c>
      <c r="Q48" t="s">
        <v>9</v>
      </c>
      <c r="R48" t="s">
        <v>175</v>
      </c>
      <c r="S48" t="s">
        <v>214</v>
      </c>
      <c r="T48" t="s">
        <v>215</v>
      </c>
      <c r="U48" t="s">
        <v>229</v>
      </c>
      <c r="V48" t="s">
        <v>237</v>
      </c>
      <c r="W48" t="s">
        <v>250</v>
      </c>
      <c r="X48" t="s">
        <v>2510</v>
      </c>
      <c r="AC48">
        <v>3.1399999999999997E-2</v>
      </c>
      <c r="AD48" s="13">
        <f t="shared" si="9"/>
        <v>1.0989857131857284E-3</v>
      </c>
    </row>
    <row r="49" spans="1:30" x14ac:dyDescent="0.35">
      <c r="A49">
        <v>135621</v>
      </c>
      <c r="B49" t="s">
        <v>45</v>
      </c>
      <c r="C49" t="s">
        <v>54</v>
      </c>
      <c r="D49" t="s">
        <v>9</v>
      </c>
      <c r="E49" t="s">
        <v>188</v>
      </c>
      <c r="F49" t="s">
        <v>197</v>
      </c>
      <c r="G49" t="s">
        <v>198</v>
      </c>
      <c r="H49" t="s">
        <v>199</v>
      </c>
      <c r="M49">
        <v>1.4596</v>
      </c>
      <c r="O49" s="1">
        <f t="shared" si="10"/>
        <v>5.1086051086051069E-2</v>
      </c>
      <c r="Q49" t="s">
        <v>9</v>
      </c>
      <c r="R49" t="s">
        <v>175</v>
      </c>
      <c r="S49" t="s">
        <v>214</v>
      </c>
      <c r="T49" t="s">
        <v>215</v>
      </c>
      <c r="U49" t="s">
        <v>229</v>
      </c>
      <c r="V49" t="s">
        <v>239</v>
      </c>
      <c r="W49" t="s">
        <v>252</v>
      </c>
      <c r="X49" t="s">
        <v>2511</v>
      </c>
      <c r="AC49">
        <v>3.9699999999999999E-2</v>
      </c>
      <c r="AD49" s="13">
        <f t="shared" si="9"/>
        <v>1.3894819367348222E-3</v>
      </c>
    </row>
    <row r="50" spans="1:30" x14ac:dyDescent="0.35">
      <c r="A50">
        <v>31989</v>
      </c>
      <c r="B50" t="s">
        <v>45</v>
      </c>
      <c r="C50" t="s">
        <v>55</v>
      </c>
      <c r="D50" t="s">
        <v>9</v>
      </c>
      <c r="E50" t="s">
        <v>188</v>
      </c>
      <c r="F50" t="s">
        <v>201</v>
      </c>
      <c r="G50" t="s">
        <v>202</v>
      </c>
      <c r="H50" t="s">
        <v>203</v>
      </c>
      <c r="M50">
        <v>1.7324999999999999</v>
      </c>
      <c r="O50" s="1">
        <f t="shared" si="10"/>
        <v>6.0637560637560615E-2</v>
      </c>
      <c r="Q50" t="s">
        <v>9</v>
      </c>
      <c r="R50" t="s">
        <v>175</v>
      </c>
      <c r="S50" t="s">
        <v>214</v>
      </c>
      <c r="T50" t="s">
        <v>215</v>
      </c>
      <c r="U50" t="s">
        <v>216</v>
      </c>
      <c r="V50" t="s">
        <v>217</v>
      </c>
      <c r="W50" t="s">
        <v>264</v>
      </c>
      <c r="X50" t="s">
        <v>2501</v>
      </c>
      <c r="AC50">
        <v>0.16170000000000001</v>
      </c>
      <c r="AD50" s="13">
        <f t="shared" si="9"/>
        <v>5.659426427456443E-3</v>
      </c>
    </row>
    <row r="51" spans="1:30" x14ac:dyDescent="0.35">
      <c r="A51">
        <v>31977</v>
      </c>
      <c r="B51" t="s">
        <v>45</v>
      </c>
      <c r="C51" t="s">
        <v>56</v>
      </c>
      <c r="D51" t="s">
        <v>9</v>
      </c>
      <c r="E51" t="s">
        <v>175</v>
      </c>
      <c r="F51" t="s">
        <v>176</v>
      </c>
      <c r="G51" t="s">
        <v>177</v>
      </c>
      <c r="H51" t="s">
        <v>178</v>
      </c>
      <c r="M51">
        <v>6.8178999999999998</v>
      </c>
      <c r="O51" s="1">
        <f t="shared" si="10"/>
        <v>0.23862673862673855</v>
      </c>
      <c r="Q51" t="s">
        <v>9</v>
      </c>
      <c r="R51" t="s">
        <v>175</v>
      </c>
      <c r="S51" t="s">
        <v>214</v>
      </c>
      <c r="T51" t="s">
        <v>215</v>
      </c>
      <c r="U51" t="s">
        <v>232</v>
      </c>
      <c r="V51" t="s">
        <v>235</v>
      </c>
      <c r="W51" t="s">
        <v>248</v>
      </c>
      <c r="X51" t="s">
        <v>2520</v>
      </c>
      <c r="AC51">
        <v>4.07E-2</v>
      </c>
      <c r="AD51" s="13">
        <f t="shared" si="9"/>
        <v>1.4244814817407372E-3</v>
      </c>
    </row>
    <row r="52" spans="1:30" x14ac:dyDescent="0.35">
      <c r="A52">
        <v>32033</v>
      </c>
      <c r="B52" t="s">
        <v>45</v>
      </c>
      <c r="C52" t="s">
        <v>57</v>
      </c>
      <c r="D52" t="s">
        <v>9</v>
      </c>
      <c r="E52" t="s">
        <v>188</v>
      </c>
      <c r="F52" t="s">
        <v>197</v>
      </c>
      <c r="G52" t="s">
        <v>209</v>
      </c>
      <c r="H52" t="s">
        <v>210</v>
      </c>
      <c r="M52">
        <v>0.18870000000000001</v>
      </c>
      <c r="O52" s="1">
        <f t="shared" si="10"/>
        <v>6.6045066045066032E-3</v>
      </c>
      <c r="Q52" t="s">
        <v>9</v>
      </c>
      <c r="R52" t="s">
        <v>175</v>
      </c>
      <c r="S52" t="s">
        <v>176</v>
      </c>
      <c r="T52" t="s">
        <v>177</v>
      </c>
      <c r="U52" t="s">
        <v>178</v>
      </c>
      <c r="V52" t="s">
        <v>179</v>
      </c>
      <c r="W52" t="s">
        <v>263</v>
      </c>
      <c r="X52" t="s">
        <v>2516</v>
      </c>
      <c r="AC52">
        <v>6.8178999999999998</v>
      </c>
      <c r="AD52" s="13">
        <f t="shared" si="9"/>
        <v>0.23862339789582732</v>
      </c>
    </row>
    <row r="53" spans="1:30" x14ac:dyDescent="0.35">
      <c r="A53">
        <v>213119</v>
      </c>
      <c r="B53" t="s">
        <v>45</v>
      </c>
      <c r="C53" t="s">
        <v>58</v>
      </c>
      <c r="D53" t="s">
        <v>9</v>
      </c>
      <c r="E53" t="s">
        <v>188</v>
      </c>
      <c r="F53" t="s">
        <v>205</v>
      </c>
      <c r="G53" t="s">
        <v>206</v>
      </c>
      <c r="H53" t="s">
        <v>207</v>
      </c>
      <c r="M53">
        <v>0.46060000000000001</v>
      </c>
      <c r="O53" s="1">
        <f t="shared" si="10"/>
        <v>1.6121016121016116E-2</v>
      </c>
      <c r="Q53" t="s">
        <v>9</v>
      </c>
      <c r="R53" t="s">
        <v>188</v>
      </c>
      <c r="S53" t="s">
        <v>201</v>
      </c>
      <c r="T53" t="s">
        <v>202</v>
      </c>
      <c r="U53" t="s">
        <v>203</v>
      </c>
      <c r="V53" t="s">
        <v>234</v>
      </c>
      <c r="W53" t="s">
        <v>247</v>
      </c>
      <c r="X53" t="s">
        <v>2509</v>
      </c>
      <c r="AC53">
        <v>8.5500000000000007E-2</v>
      </c>
      <c r="AD53" s="13">
        <f t="shared" si="9"/>
        <v>2.992461098005726E-3</v>
      </c>
    </row>
    <row r="54" spans="1:30" x14ac:dyDescent="0.35">
      <c r="A54">
        <v>49546</v>
      </c>
      <c r="B54" t="s">
        <v>45</v>
      </c>
      <c r="C54" t="s">
        <v>59</v>
      </c>
      <c r="D54" t="s">
        <v>9</v>
      </c>
      <c r="E54" t="s">
        <v>180</v>
      </c>
      <c r="F54" t="s">
        <v>220</v>
      </c>
      <c r="G54" t="s">
        <v>224</v>
      </c>
      <c r="H54" t="s">
        <v>231</v>
      </c>
      <c r="M54">
        <v>2.4E-2</v>
      </c>
      <c r="O54" s="1">
        <f t="shared" si="10"/>
        <v>8.4000084000083975E-4</v>
      </c>
      <c r="Q54" t="s">
        <v>9</v>
      </c>
      <c r="R54" t="s">
        <v>188</v>
      </c>
      <c r="S54" t="s">
        <v>201</v>
      </c>
      <c r="T54" t="s">
        <v>202</v>
      </c>
      <c r="U54" t="s">
        <v>203</v>
      </c>
      <c r="V54" t="s">
        <v>240</v>
      </c>
      <c r="W54" t="s">
        <v>253</v>
      </c>
      <c r="X54" t="s">
        <v>2512</v>
      </c>
      <c r="AC54">
        <v>3.0499999999999999E-2</v>
      </c>
      <c r="AD54" s="13">
        <f t="shared" si="9"/>
        <v>1.067486122680405E-3</v>
      </c>
    </row>
    <row r="55" spans="1:30" x14ac:dyDescent="0.35">
      <c r="A55">
        <v>768649</v>
      </c>
      <c r="B55" t="s">
        <v>45</v>
      </c>
      <c r="C55" t="s">
        <v>60</v>
      </c>
      <c r="D55" t="s">
        <v>9</v>
      </c>
      <c r="E55" t="s">
        <v>218</v>
      </c>
      <c r="F55" t="s">
        <v>221</v>
      </c>
      <c r="G55" t="s">
        <v>225</v>
      </c>
      <c r="H55" t="s">
        <v>233</v>
      </c>
      <c r="M55">
        <v>1.3461000000000001</v>
      </c>
      <c r="O55" s="1">
        <f t="shared" si="10"/>
        <v>4.7113547113547101E-2</v>
      </c>
      <c r="Q55" t="s">
        <v>9</v>
      </c>
      <c r="R55" t="s">
        <v>188</v>
      </c>
      <c r="S55" t="s">
        <v>201</v>
      </c>
      <c r="T55" t="s">
        <v>202</v>
      </c>
      <c r="U55" t="s">
        <v>203</v>
      </c>
      <c r="V55" t="s">
        <v>204</v>
      </c>
      <c r="W55" t="s">
        <v>261</v>
      </c>
      <c r="X55" t="s">
        <v>2505</v>
      </c>
      <c r="AC55">
        <v>1.8438000000000001</v>
      </c>
      <c r="AD55" s="13">
        <f t="shared" si="9"/>
        <v>6.4532161081905931E-2</v>
      </c>
    </row>
    <row r="56" spans="1:30" x14ac:dyDescent="0.35">
      <c r="A56">
        <v>1491775</v>
      </c>
      <c r="B56" t="s">
        <v>45</v>
      </c>
      <c r="C56" t="s">
        <v>61</v>
      </c>
      <c r="D56" t="s">
        <v>9</v>
      </c>
      <c r="E56" t="s">
        <v>175</v>
      </c>
      <c r="F56" t="s">
        <v>214</v>
      </c>
      <c r="G56" t="s">
        <v>215</v>
      </c>
      <c r="H56" t="s">
        <v>232</v>
      </c>
      <c r="M56">
        <v>4.07E-2</v>
      </c>
      <c r="O56" s="1">
        <f t="shared" si="10"/>
        <v>1.4245014245014241E-3</v>
      </c>
      <c r="Q56" t="s">
        <v>9</v>
      </c>
      <c r="R56" t="s">
        <v>188</v>
      </c>
      <c r="S56" t="s">
        <v>201</v>
      </c>
      <c r="T56" t="s">
        <v>202</v>
      </c>
      <c r="U56" t="s">
        <v>203</v>
      </c>
      <c r="V56" t="s">
        <v>204</v>
      </c>
      <c r="W56" t="s">
        <v>261</v>
      </c>
      <c r="X56" t="s">
        <v>2505</v>
      </c>
      <c r="AC56">
        <v>0.46060000000000001</v>
      </c>
      <c r="AD56" s="13">
        <f t="shared" si="9"/>
        <v>1.6120790429724412E-2</v>
      </c>
    </row>
    <row r="57" spans="1:30" x14ac:dyDescent="0.35">
      <c r="D57" t="s">
        <v>9</v>
      </c>
      <c r="E57" t="s">
        <v>175</v>
      </c>
      <c r="F57" t="s">
        <v>193</v>
      </c>
      <c r="G57" t="s">
        <v>194</v>
      </c>
      <c r="H57" t="s">
        <v>269</v>
      </c>
      <c r="M57">
        <f>M36</f>
        <v>2.2267000000000001</v>
      </c>
      <c r="O57" s="1">
        <f t="shared" si="10"/>
        <v>7.793457793457792E-2</v>
      </c>
      <c r="Q57" t="s">
        <v>9</v>
      </c>
      <c r="R57" t="s">
        <v>188</v>
      </c>
      <c r="S57" t="s">
        <v>201</v>
      </c>
      <c r="T57" t="s">
        <v>202</v>
      </c>
      <c r="U57" t="s">
        <v>203</v>
      </c>
      <c r="V57" t="s">
        <v>204</v>
      </c>
      <c r="W57" t="s">
        <v>261</v>
      </c>
      <c r="X57" t="s">
        <v>2505</v>
      </c>
      <c r="AC57">
        <v>0.1618</v>
      </c>
      <c r="AD57" s="13">
        <f t="shared" si="9"/>
        <v>5.6629263819570341E-3</v>
      </c>
    </row>
    <row r="58" spans="1:30" x14ac:dyDescent="0.35">
      <c r="A58">
        <v>55506</v>
      </c>
      <c r="B58" t="s">
        <v>62</v>
      </c>
      <c r="C58" t="s">
        <v>63</v>
      </c>
      <c r="D58" t="s">
        <v>9</v>
      </c>
      <c r="E58" t="s">
        <v>175</v>
      </c>
      <c r="F58" t="s">
        <v>176</v>
      </c>
      <c r="G58" t="s">
        <v>177</v>
      </c>
      <c r="H58" t="s">
        <v>178</v>
      </c>
      <c r="I58" t="s">
        <v>179</v>
      </c>
      <c r="M58">
        <v>6.8178999999999998</v>
      </c>
      <c r="N58">
        <f>SUM(M58:M81)</f>
        <v>28.571700000000003</v>
      </c>
      <c r="O58" s="1">
        <f>M58/$N$58</f>
        <v>0.23862423306978581</v>
      </c>
      <c r="Q58" t="s">
        <v>9</v>
      </c>
      <c r="R58" t="s">
        <v>188</v>
      </c>
      <c r="S58" t="s">
        <v>189</v>
      </c>
      <c r="T58" t="s">
        <v>190</v>
      </c>
      <c r="U58" t="s">
        <v>230</v>
      </c>
      <c r="V58" t="s">
        <v>242</v>
      </c>
      <c r="W58" t="s">
        <v>258</v>
      </c>
      <c r="X58" t="s">
        <v>2515</v>
      </c>
      <c r="AC58">
        <v>1.4596</v>
      </c>
      <c r="AD58" s="13">
        <f t="shared" si="9"/>
        <v>5.1085335890633417E-2</v>
      </c>
    </row>
    <row r="59" spans="1:30" x14ac:dyDescent="0.35">
      <c r="D59" t="s">
        <v>9</v>
      </c>
      <c r="E59" t="s">
        <v>185</v>
      </c>
      <c r="F59" t="s">
        <v>185</v>
      </c>
      <c r="G59" t="s">
        <v>186</v>
      </c>
      <c r="H59" t="s">
        <v>271</v>
      </c>
      <c r="I59" s="2" t="s">
        <v>272</v>
      </c>
      <c r="M59">
        <f>M42</f>
        <v>0.27050000000000018</v>
      </c>
      <c r="O59" s="1">
        <f>M59/$N$58</f>
        <v>9.4674100596044385E-3</v>
      </c>
      <c r="Q59" t="s">
        <v>9</v>
      </c>
      <c r="R59" t="s">
        <v>188</v>
      </c>
      <c r="S59" t="s">
        <v>189</v>
      </c>
      <c r="T59" t="s">
        <v>190</v>
      </c>
      <c r="U59" t="s">
        <v>191</v>
      </c>
      <c r="V59" t="s">
        <v>241</v>
      </c>
      <c r="W59" s="2" t="s">
        <v>2525</v>
      </c>
      <c r="X59" t="s">
        <v>2523</v>
      </c>
      <c r="AC59">
        <v>0.1069</v>
      </c>
      <c r="AD59" s="13">
        <f t="shared" si="9"/>
        <v>3.7414513611323049E-3</v>
      </c>
    </row>
    <row r="60" spans="1:30" x14ac:dyDescent="0.35">
      <c r="D60" t="s">
        <v>9</v>
      </c>
      <c r="E60" t="s">
        <v>175</v>
      </c>
      <c r="F60" t="s">
        <v>193</v>
      </c>
      <c r="G60" t="s">
        <v>194</v>
      </c>
      <c r="H60" t="s">
        <v>269</v>
      </c>
      <c r="I60" s="2" t="s">
        <v>270</v>
      </c>
      <c r="M60">
        <f>M57</f>
        <v>2.2267000000000001</v>
      </c>
      <c r="O60" s="1">
        <f>M60/$N$58</f>
        <v>7.7933759629283519E-2</v>
      </c>
      <c r="Q60" t="s">
        <v>9</v>
      </c>
      <c r="R60" t="s">
        <v>188</v>
      </c>
      <c r="S60" t="s">
        <v>189</v>
      </c>
      <c r="T60" t="s">
        <v>190</v>
      </c>
      <c r="U60" t="s">
        <v>191</v>
      </c>
      <c r="V60" t="s">
        <v>241</v>
      </c>
      <c r="W60" s="2" t="s">
        <v>2525</v>
      </c>
      <c r="X60" t="s">
        <v>2523</v>
      </c>
      <c r="AC60">
        <v>0.72660000000000002</v>
      </c>
      <c r="AD60" s="13">
        <f t="shared" si="9"/>
        <v>2.5430669401297783E-2</v>
      </c>
    </row>
    <row r="61" spans="1:30" x14ac:dyDescent="0.35">
      <c r="A61">
        <v>205889</v>
      </c>
      <c r="B61" t="s">
        <v>62</v>
      </c>
      <c r="C61" t="s">
        <v>64</v>
      </c>
      <c r="D61" t="s">
        <v>9</v>
      </c>
      <c r="E61" t="s">
        <v>188</v>
      </c>
      <c r="F61" t="s">
        <v>201</v>
      </c>
      <c r="G61" t="s">
        <v>202</v>
      </c>
      <c r="H61" t="s">
        <v>203</v>
      </c>
      <c r="I61" t="s">
        <v>234</v>
      </c>
      <c r="M61">
        <v>0.1069</v>
      </c>
      <c r="O61" s="1">
        <f t="shared" ref="O61:O81" si="11">M61/$N$58</f>
        <v>3.7414644560876667E-3</v>
      </c>
      <c r="Q61" t="s">
        <v>9</v>
      </c>
      <c r="R61" t="s">
        <v>188</v>
      </c>
      <c r="S61" t="s">
        <v>189</v>
      </c>
      <c r="T61" t="s">
        <v>226</v>
      </c>
      <c r="U61" t="s">
        <v>228</v>
      </c>
      <c r="V61" t="s">
        <v>238</v>
      </c>
      <c r="W61" t="s">
        <v>251</v>
      </c>
      <c r="X61" t="s">
        <v>2514</v>
      </c>
      <c r="AC61">
        <v>0.11020000000000001</v>
      </c>
      <c r="AD61" s="13">
        <f t="shared" si="9"/>
        <v>3.8569498596518243E-3</v>
      </c>
    </row>
    <row r="62" spans="1:30" x14ac:dyDescent="0.35">
      <c r="A62">
        <v>68</v>
      </c>
      <c r="B62" t="s">
        <v>62</v>
      </c>
      <c r="C62" t="s">
        <v>65</v>
      </c>
      <c r="D62" t="s">
        <v>9</v>
      </c>
      <c r="E62" t="s">
        <v>188</v>
      </c>
      <c r="F62" t="s">
        <v>197</v>
      </c>
      <c r="G62" t="s">
        <v>209</v>
      </c>
      <c r="H62" t="s">
        <v>210</v>
      </c>
      <c r="I62" t="s">
        <v>211</v>
      </c>
      <c r="M62">
        <v>7.9500000000000001E-2</v>
      </c>
      <c r="O62" s="1">
        <f t="shared" si="11"/>
        <v>2.7824735665011179E-3</v>
      </c>
      <c r="Q62" t="s">
        <v>9</v>
      </c>
      <c r="R62" t="s">
        <v>188</v>
      </c>
      <c r="S62" t="s">
        <v>205</v>
      </c>
      <c r="T62" t="s">
        <v>206</v>
      </c>
      <c r="U62" t="s">
        <v>207</v>
      </c>
      <c r="V62" t="s">
        <v>208</v>
      </c>
      <c r="W62" t="s">
        <v>254</v>
      </c>
      <c r="X62" t="s">
        <v>2522</v>
      </c>
      <c r="AC62">
        <v>0.4385</v>
      </c>
      <c r="AD62" s="13">
        <f t="shared" si="9"/>
        <v>1.5347300485093692E-2</v>
      </c>
    </row>
    <row r="63" spans="1:30" x14ac:dyDescent="0.35">
      <c r="A63">
        <v>1485</v>
      </c>
      <c r="B63" t="s">
        <v>62</v>
      </c>
      <c r="C63" t="s">
        <v>66</v>
      </c>
      <c r="D63" t="s">
        <v>9</v>
      </c>
      <c r="E63" t="s">
        <v>175</v>
      </c>
      <c r="F63" t="s">
        <v>214</v>
      </c>
      <c r="G63" t="s">
        <v>215</v>
      </c>
      <c r="H63" t="s">
        <v>229</v>
      </c>
      <c r="I63" t="s">
        <v>239</v>
      </c>
      <c r="M63">
        <v>3.9699999999999999E-2</v>
      </c>
      <c r="O63" s="1">
        <f t="shared" si="11"/>
        <v>1.389486799875401E-3</v>
      </c>
      <c r="Q63" t="s">
        <v>9</v>
      </c>
      <c r="R63" t="s">
        <v>188</v>
      </c>
      <c r="S63" t="s">
        <v>197</v>
      </c>
      <c r="T63" t="s">
        <v>198</v>
      </c>
      <c r="U63" t="s">
        <v>199</v>
      </c>
      <c r="V63" t="s">
        <v>200</v>
      </c>
      <c r="W63" t="s">
        <v>262</v>
      </c>
      <c r="X63" t="s">
        <v>2498</v>
      </c>
      <c r="AC63">
        <v>0.35039999999999999</v>
      </c>
      <c r="AD63" s="13">
        <f t="shared" si="9"/>
        <v>1.2263840570072588E-2</v>
      </c>
    </row>
    <row r="64" spans="1:30" x14ac:dyDescent="0.35">
      <c r="A64">
        <v>42447</v>
      </c>
      <c r="B64" t="s">
        <v>62</v>
      </c>
      <c r="C64" t="s">
        <v>67</v>
      </c>
      <c r="D64" t="s">
        <v>9</v>
      </c>
      <c r="E64" t="s">
        <v>175</v>
      </c>
      <c r="F64" t="s">
        <v>214</v>
      </c>
      <c r="G64" t="s">
        <v>215</v>
      </c>
      <c r="H64" t="s">
        <v>232</v>
      </c>
      <c r="I64" t="s">
        <v>235</v>
      </c>
      <c r="M64">
        <v>4.07E-2</v>
      </c>
      <c r="O64" s="1">
        <f t="shared" si="11"/>
        <v>1.4244864673785597E-3</v>
      </c>
      <c r="Q64" t="s">
        <v>9</v>
      </c>
      <c r="R64" t="s">
        <v>188</v>
      </c>
      <c r="S64" t="s">
        <v>197</v>
      </c>
      <c r="T64" t="s">
        <v>209</v>
      </c>
      <c r="U64" t="s">
        <v>210</v>
      </c>
      <c r="V64" t="s">
        <v>211</v>
      </c>
      <c r="W64" t="s">
        <v>259</v>
      </c>
      <c r="X64" t="s">
        <v>2504</v>
      </c>
      <c r="AC64">
        <v>7.9500000000000001E-2</v>
      </c>
      <c r="AD64" s="13">
        <f t="shared" si="9"/>
        <v>2.782463827970236E-3</v>
      </c>
    </row>
    <row r="65" spans="1:31" x14ac:dyDescent="0.35">
      <c r="A65">
        <v>397275</v>
      </c>
      <c r="B65" t="s">
        <v>62</v>
      </c>
      <c r="C65" t="s">
        <v>68</v>
      </c>
      <c r="D65" t="s">
        <v>9</v>
      </c>
      <c r="E65" t="s">
        <v>188</v>
      </c>
      <c r="F65" t="s">
        <v>189</v>
      </c>
      <c r="G65" t="s">
        <v>226</v>
      </c>
      <c r="H65" t="s">
        <v>228</v>
      </c>
      <c r="I65" t="s">
        <v>238</v>
      </c>
      <c r="M65">
        <v>0.1618</v>
      </c>
      <c r="O65" s="1">
        <f t="shared" si="11"/>
        <v>5.66294620201108E-3</v>
      </c>
      <c r="Q65" t="s">
        <v>9</v>
      </c>
      <c r="R65" t="s">
        <v>188</v>
      </c>
      <c r="S65" t="s">
        <v>197</v>
      </c>
      <c r="T65" t="s">
        <v>209</v>
      </c>
      <c r="U65" t="s">
        <v>210</v>
      </c>
      <c r="V65" t="s">
        <v>244</v>
      </c>
      <c r="W65" s="2" t="s">
        <v>2527</v>
      </c>
      <c r="X65" t="s">
        <v>2521</v>
      </c>
      <c r="AC65">
        <v>1.0800000000000001E-2</v>
      </c>
      <c r="AD65" s="13">
        <f t="shared" si="9"/>
        <v>3.7799508606388112E-4</v>
      </c>
    </row>
    <row r="66" spans="1:31" x14ac:dyDescent="0.35">
      <c r="A66">
        <v>398041</v>
      </c>
      <c r="B66" t="s">
        <v>62</v>
      </c>
      <c r="C66" t="s">
        <v>69</v>
      </c>
      <c r="D66" t="s">
        <v>9</v>
      </c>
      <c r="E66" t="s">
        <v>180</v>
      </c>
      <c r="F66" t="s">
        <v>181</v>
      </c>
      <c r="G66" t="s">
        <v>182</v>
      </c>
      <c r="H66" t="s">
        <v>183</v>
      </c>
      <c r="I66" t="s">
        <v>196</v>
      </c>
      <c r="M66">
        <v>0.42799999999999999</v>
      </c>
      <c r="O66" s="1">
        <f t="shared" si="11"/>
        <v>1.497985769135193E-2</v>
      </c>
      <c r="Q66" t="s">
        <v>9</v>
      </c>
      <c r="R66" t="s">
        <v>188</v>
      </c>
      <c r="S66" t="s">
        <v>197</v>
      </c>
      <c r="T66" t="s">
        <v>209</v>
      </c>
      <c r="U66" t="s">
        <v>210</v>
      </c>
      <c r="V66" t="s">
        <v>213</v>
      </c>
      <c r="W66" t="s">
        <v>267</v>
      </c>
      <c r="X66" t="s">
        <v>2513</v>
      </c>
      <c r="AC66">
        <v>9.8500000000000004E-2</v>
      </c>
      <c r="AD66" s="13">
        <f t="shared" si="9"/>
        <v>3.4474551830826197E-3</v>
      </c>
    </row>
    <row r="67" spans="1:31" x14ac:dyDescent="0.35">
      <c r="A67">
        <v>214904</v>
      </c>
      <c r="B67" t="s">
        <v>62</v>
      </c>
      <c r="C67" t="s">
        <v>70</v>
      </c>
      <c r="D67" t="s">
        <v>9</v>
      </c>
      <c r="E67" t="s">
        <v>175</v>
      </c>
      <c r="F67" t="s">
        <v>214</v>
      </c>
      <c r="G67" t="s">
        <v>215</v>
      </c>
      <c r="H67" t="s">
        <v>216</v>
      </c>
      <c r="I67" t="s">
        <v>217</v>
      </c>
      <c r="M67">
        <v>0.16170000000000001</v>
      </c>
      <c r="O67" s="1">
        <f t="shared" si="11"/>
        <v>5.6594462352607651E-3</v>
      </c>
      <c r="Q67" t="s">
        <v>9</v>
      </c>
      <c r="R67" t="s">
        <v>219</v>
      </c>
      <c r="S67" t="s">
        <v>222</v>
      </c>
      <c r="T67" t="s">
        <v>223</v>
      </c>
      <c r="U67" t="s">
        <v>227</v>
      </c>
      <c r="V67" t="s">
        <v>236</v>
      </c>
      <c r="W67" t="s">
        <v>249</v>
      </c>
      <c r="X67" t="s">
        <v>2517</v>
      </c>
      <c r="AC67">
        <v>0.1118</v>
      </c>
      <c r="AD67" s="13">
        <f t="shared" si="9"/>
        <v>3.9129491316612875E-3</v>
      </c>
    </row>
    <row r="68" spans="1:31" x14ac:dyDescent="0.35">
      <c r="A68">
        <v>198705</v>
      </c>
      <c r="B68" t="s">
        <v>62</v>
      </c>
      <c r="C68" t="s">
        <v>71</v>
      </c>
      <c r="D68" t="s">
        <v>9</v>
      </c>
      <c r="E68" t="s">
        <v>188</v>
      </c>
      <c r="F68" t="s">
        <v>189</v>
      </c>
      <c r="G68" t="s">
        <v>190</v>
      </c>
      <c r="H68" t="s">
        <v>230</v>
      </c>
      <c r="I68" t="s">
        <v>242</v>
      </c>
      <c r="M68">
        <v>8.5500000000000007E-2</v>
      </c>
      <c r="O68" s="1">
        <f t="shared" si="11"/>
        <v>2.9924715715200704E-3</v>
      </c>
      <c r="Q68" t="s">
        <v>9</v>
      </c>
      <c r="R68" t="s">
        <v>219</v>
      </c>
      <c r="S68" t="s">
        <v>222</v>
      </c>
      <c r="T68" t="s">
        <v>223</v>
      </c>
      <c r="U68" t="s">
        <v>227</v>
      </c>
      <c r="V68" t="s">
        <v>236</v>
      </c>
      <c r="W68" t="s">
        <v>249</v>
      </c>
      <c r="X68" t="s">
        <v>2517</v>
      </c>
      <c r="AC68">
        <v>0.63919999999999999</v>
      </c>
      <c r="AD68" s="13">
        <f t="shared" si="9"/>
        <v>2.2371709167780817E-2</v>
      </c>
    </row>
    <row r="69" spans="1:31" x14ac:dyDescent="0.35">
      <c r="A69">
        <v>99479</v>
      </c>
      <c r="B69" t="s">
        <v>62</v>
      </c>
      <c r="C69" t="s">
        <v>72</v>
      </c>
      <c r="D69" t="s">
        <v>9</v>
      </c>
      <c r="E69" t="s">
        <v>185</v>
      </c>
      <c r="F69" t="s">
        <v>185</v>
      </c>
      <c r="G69" t="s">
        <v>186</v>
      </c>
      <c r="H69" t="s">
        <v>187</v>
      </c>
      <c r="I69" t="s">
        <v>245</v>
      </c>
      <c r="M69">
        <v>3.6069</v>
      </c>
      <c r="O69" s="1">
        <f t="shared" si="11"/>
        <v>0.12624030071714318</v>
      </c>
      <c r="Q69" t="s">
        <v>9</v>
      </c>
      <c r="R69" t="s">
        <v>219</v>
      </c>
      <c r="S69" t="s">
        <v>222</v>
      </c>
      <c r="T69" t="s">
        <v>223</v>
      </c>
      <c r="U69" t="s">
        <v>227</v>
      </c>
      <c r="V69" t="s">
        <v>236</v>
      </c>
      <c r="W69" t="s">
        <v>249</v>
      </c>
      <c r="X69" t="s">
        <v>2517</v>
      </c>
      <c r="AC69">
        <v>0.22309999999999999</v>
      </c>
      <c r="AD69" s="13">
        <f t="shared" si="9"/>
        <v>7.8083984908196178E-3</v>
      </c>
    </row>
    <row r="70" spans="1:31" x14ac:dyDescent="0.35">
      <c r="A70">
        <v>653683</v>
      </c>
      <c r="B70" t="s">
        <v>62</v>
      </c>
      <c r="C70" t="s">
        <v>73</v>
      </c>
      <c r="D70" t="s">
        <v>9</v>
      </c>
      <c r="E70" t="s">
        <v>175</v>
      </c>
      <c r="F70" t="s">
        <v>214</v>
      </c>
      <c r="G70" t="s">
        <v>215</v>
      </c>
      <c r="H70" t="s">
        <v>229</v>
      </c>
      <c r="I70" t="s">
        <v>237</v>
      </c>
      <c r="M70">
        <v>3.1399999999999997E-2</v>
      </c>
      <c r="O70" s="1">
        <f t="shared" si="11"/>
        <v>1.0989895595991835E-3</v>
      </c>
      <c r="Q70" t="s">
        <v>9</v>
      </c>
      <c r="R70" t="s">
        <v>219</v>
      </c>
      <c r="S70" t="s">
        <v>222</v>
      </c>
      <c r="T70" t="s">
        <v>223</v>
      </c>
      <c r="U70" t="s">
        <v>227</v>
      </c>
      <c r="V70" t="s">
        <v>236</v>
      </c>
      <c r="W70" t="s">
        <v>249</v>
      </c>
      <c r="X70" t="s">
        <v>2517</v>
      </c>
      <c r="AC70">
        <v>1.8454999999999999</v>
      </c>
      <c r="AD70" s="13">
        <f t="shared" si="9"/>
        <v>6.4591660308415982E-2</v>
      </c>
    </row>
    <row r="71" spans="1:31" x14ac:dyDescent="0.35">
      <c r="A71">
        <v>286</v>
      </c>
      <c r="B71" t="s">
        <v>62</v>
      </c>
      <c r="C71" t="s">
        <v>74</v>
      </c>
      <c r="D71" t="s">
        <v>9</v>
      </c>
      <c r="E71" t="s">
        <v>188</v>
      </c>
      <c r="F71" t="s">
        <v>197</v>
      </c>
      <c r="G71" t="s">
        <v>198</v>
      </c>
      <c r="H71" t="s">
        <v>199</v>
      </c>
      <c r="I71" t="s">
        <v>200</v>
      </c>
      <c r="M71">
        <v>1.4596</v>
      </c>
      <c r="O71" s="1">
        <f t="shared" si="11"/>
        <v>5.108551468761046E-2</v>
      </c>
    </row>
    <row r="72" spans="1:31" x14ac:dyDescent="0.35">
      <c r="A72">
        <v>29580</v>
      </c>
      <c r="B72" t="s">
        <v>62</v>
      </c>
      <c r="C72" t="s">
        <v>75</v>
      </c>
      <c r="D72" t="s">
        <v>9</v>
      </c>
      <c r="E72" t="s">
        <v>188</v>
      </c>
      <c r="F72" t="s">
        <v>189</v>
      </c>
      <c r="G72" t="s">
        <v>190</v>
      </c>
      <c r="H72" t="s">
        <v>191</v>
      </c>
      <c r="I72" t="s">
        <v>241</v>
      </c>
      <c r="M72">
        <v>1.8742000000000001</v>
      </c>
      <c r="O72" s="1">
        <f t="shared" si="11"/>
        <v>6.5596376834420073E-2</v>
      </c>
      <c r="AC72">
        <f>MIN(AC31:AC70)</f>
        <v>1.0800000000000001E-2</v>
      </c>
    </row>
    <row r="73" spans="1:31" x14ac:dyDescent="0.35">
      <c r="A73">
        <v>768650</v>
      </c>
      <c r="B73" t="s">
        <v>62</v>
      </c>
      <c r="C73" t="s">
        <v>76</v>
      </c>
      <c r="D73" t="s">
        <v>9</v>
      </c>
      <c r="E73" t="s">
        <v>218</v>
      </c>
      <c r="F73" t="s">
        <v>221</v>
      </c>
      <c r="G73" t="s">
        <v>225</v>
      </c>
      <c r="H73" t="s">
        <v>233</v>
      </c>
      <c r="I73" t="s">
        <v>246</v>
      </c>
      <c r="M73">
        <v>1.3461000000000001</v>
      </c>
      <c r="O73" s="1">
        <f t="shared" si="11"/>
        <v>4.7113052426001951E-2</v>
      </c>
      <c r="AC73">
        <v>99796358</v>
      </c>
      <c r="AD73" t="s">
        <v>9439</v>
      </c>
      <c r="AE73" t="s">
        <v>9442</v>
      </c>
    </row>
    <row r="74" spans="1:31" x14ac:dyDescent="0.35">
      <c r="A74">
        <v>1097466</v>
      </c>
      <c r="B74" t="s">
        <v>62</v>
      </c>
      <c r="C74" t="s">
        <v>77</v>
      </c>
      <c r="D74" t="s">
        <v>9</v>
      </c>
      <c r="E74" t="s">
        <v>188</v>
      </c>
      <c r="F74" t="s">
        <v>201</v>
      </c>
      <c r="G74" t="s">
        <v>202</v>
      </c>
      <c r="H74" t="s">
        <v>203</v>
      </c>
      <c r="I74" t="s">
        <v>240</v>
      </c>
      <c r="M74">
        <v>0.72660000000000002</v>
      </c>
      <c r="O74" s="1">
        <f t="shared" si="11"/>
        <v>2.5430758407795125E-2</v>
      </c>
      <c r="AC74">
        <f>AC73*AD33</f>
        <v>83827.850957937539</v>
      </c>
      <c r="AD74" t="s">
        <v>9439</v>
      </c>
      <c r="AE74" t="str">
        <f>W33</f>
        <v>Nonlabens dokdonensis</v>
      </c>
    </row>
    <row r="75" spans="1:31" x14ac:dyDescent="0.35">
      <c r="A75">
        <v>265</v>
      </c>
      <c r="B75" t="s">
        <v>62</v>
      </c>
      <c r="C75" t="s">
        <v>78</v>
      </c>
      <c r="D75" t="s">
        <v>9</v>
      </c>
      <c r="E75" t="s">
        <v>188</v>
      </c>
      <c r="F75" t="s">
        <v>201</v>
      </c>
      <c r="G75" t="s">
        <v>202</v>
      </c>
      <c r="H75" t="s">
        <v>203</v>
      </c>
      <c r="I75" t="s">
        <v>204</v>
      </c>
      <c r="M75">
        <v>0.89910000000000001</v>
      </c>
      <c r="O75" s="1">
        <f t="shared" si="11"/>
        <v>3.146820105209E-2</v>
      </c>
      <c r="AC75" s="25">
        <v>3914632</v>
      </c>
      <c r="AD75" t="s">
        <v>9440</v>
      </c>
    </row>
    <row r="76" spans="1:31" x14ac:dyDescent="0.35">
      <c r="A76">
        <v>75309</v>
      </c>
      <c r="B76" t="s">
        <v>62</v>
      </c>
      <c r="C76" t="s">
        <v>79</v>
      </c>
      <c r="D76" t="s">
        <v>9</v>
      </c>
      <c r="E76" t="s">
        <v>188</v>
      </c>
      <c r="F76" t="s">
        <v>197</v>
      </c>
      <c r="G76" t="s">
        <v>209</v>
      </c>
      <c r="H76" t="s">
        <v>210</v>
      </c>
      <c r="I76" t="s">
        <v>244</v>
      </c>
      <c r="M76">
        <v>1.0800000000000001E-2</v>
      </c>
      <c r="O76" s="1">
        <f t="shared" si="11"/>
        <v>3.7799640903411416E-4</v>
      </c>
      <c r="AC76">
        <f>AC74*150/AC75</f>
        <v>3.2120969847716543</v>
      </c>
      <c r="AD76" t="s">
        <v>9441</v>
      </c>
    </row>
    <row r="77" spans="1:31" x14ac:dyDescent="0.35">
      <c r="A77">
        <v>218207</v>
      </c>
      <c r="B77" t="s">
        <v>62</v>
      </c>
      <c r="C77" t="s">
        <v>80</v>
      </c>
      <c r="D77" t="s">
        <v>9</v>
      </c>
      <c r="E77" t="s">
        <v>188</v>
      </c>
      <c r="F77" t="s">
        <v>205</v>
      </c>
      <c r="G77" t="s">
        <v>206</v>
      </c>
      <c r="H77" t="s">
        <v>207</v>
      </c>
      <c r="I77" t="s">
        <v>208</v>
      </c>
      <c r="M77">
        <v>0.46060000000000001</v>
      </c>
      <c r="O77" s="1">
        <f t="shared" si="11"/>
        <v>1.6120846851954904E-2</v>
      </c>
    </row>
    <row r="78" spans="1:31" x14ac:dyDescent="0.35">
      <c r="A78">
        <v>2086</v>
      </c>
      <c r="B78" t="s">
        <v>62</v>
      </c>
      <c r="C78" t="s">
        <v>81</v>
      </c>
      <c r="D78" t="s">
        <v>9</v>
      </c>
      <c r="E78" t="s">
        <v>219</v>
      </c>
      <c r="F78" t="s">
        <v>222</v>
      </c>
      <c r="G78" t="s">
        <v>223</v>
      </c>
      <c r="H78" t="s">
        <v>227</v>
      </c>
      <c r="I78" t="s">
        <v>236</v>
      </c>
      <c r="M78">
        <v>2.8195999999999999</v>
      </c>
      <c r="O78" s="1">
        <f t="shared" si="11"/>
        <v>9.8685062491906311E-2</v>
      </c>
    </row>
    <row r="79" spans="1:31" x14ac:dyDescent="0.35">
      <c r="A79">
        <v>363408</v>
      </c>
      <c r="B79" t="s">
        <v>62</v>
      </c>
      <c r="C79" t="s">
        <v>82</v>
      </c>
      <c r="D79" t="s">
        <v>9</v>
      </c>
      <c r="E79" t="s">
        <v>180</v>
      </c>
      <c r="F79" t="s">
        <v>220</v>
      </c>
      <c r="G79" t="s">
        <v>224</v>
      </c>
      <c r="H79" t="s">
        <v>231</v>
      </c>
      <c r="I79" t="s">
        <v>243</v>
      </c>
      <c r="M79">
        <v>2.4E-2</v>
      </c>
      <c r="O79" s="1">
        <f t="shared" si="11"/>
        <v>8.399920200758092E-4</v>
      </c>
    </row>
    <row r="80" spans="1:31" x14ac:dyDescent="0.35">
      <c r="A80">
        <v>1004300</v>
      </c>
      <c r="B80" t="s">
        <v>62</v>
      </c>
      <c r="C80" t="s">
        <v>83</v>
      </c>
      <c r="D80" t="s">
        <v>9</v>
      </c>
      <c r="E80" t="s">
        <v>180</v>
      </c>
      <c r="F80" t="s">
        <v>181</v>
      </c>
      <c r="G80" t="s">
        <v>182</v>
      </c>
      <c r="H80" t="s">
        <v>183</v>
      </c>
      <c r="I80" t="s">
        <v>184</v>
      </c>
      <c r="M80">
        <v>4.7953999999999999</v>
      </c>
      <c r="O80" s="1">
        <f t="shared" si="11"/>
        <v>0.16783740554464729</v>
      </c>
    </row>
    <row r="81" spans="1:15" x14ac:dyDescent="0.35">
      <c r="A81">
        <v>2370</v>
      </c>
      <c r="B81" t="s">
        <v>62</v>
      </c>
      <c r="C81" t="s">
        <v>84</v>
      </c>
      <c r="D81" t="s">
        <v>9</v>
      </c>
      <c r="E81" t="s">
        <v>188</v>
      </c>
      <c r="F81" t="s">
        <v>197</v>
      </c>
      <c r="G81" t="s">
        <v>209</v>
      </c>
      <c r="H81" t="s">
        <v>210</v>
      </c>
      <c r="I81" t="s">
        <v>213</v>
      </c>
      <c r="M81">
        <v>9.8500000000000004E-2</v>
      </c>
      <c r="O81" s="1">
        <f t="shared" si="11"/>
        <v>3.4474672490611338E-3</v>
      </c>
    </row>
    <row r="82" spans="1:15" x14ac:dyDescent="0.35">
      <c r="A82">
        <v>55507</v>
      </c>
      <c r="B82" t="s">
        <v>85</v>
      </c>
      <c r="C82" t="s">
        <v>86</v>
      </c>
      <c r="D82" t="s">
        <v>9</v>
      </c>
      <c r="E82" t="s">
        <v>175</v>
      </c>
      <c r="F82" t="s">
        <v>176</v>
      </c>
      <c r="G82" t="s">
        <v>177</v>
      </c>
      <c r="H82" t="s">
        <v>178</v>
      </c>
      <c r="I82" t="s">
        <v>179</v>
      </c>
      <c r="J82" t="s">
        <v>263</v>
      </c>
      <c r="M82">
        <v>6.8178999999999998</v>
      </c>
    </row>
    <row r="83" spans="1:15" x14ac:dyDescent="0.35">
      <c r="D83" t="s">
        <v>9</v>
      </c>
      <c r="E83" t="s">
        <v>175</v>
      </c>
      <c r="F83" t="s">
        <v>193</v>
      </c>
      <c r="G83" t="s">
        <v>194</v>
      </c>
      <c r="H83" t="s">
        <v>269</v>
      </c>
      <c r="I83" s="2" t="s">
        <v>270</v>
      </c>
      <c r="J83" s="2" t="s">
        <v>2524</v>
      </c>
      <c r="M83">
        <f>M60</f>
        <v>2.2267000000000001</v>
      </c>
    </row>
    <row r="84" spans="1:15" x14ac:dyDescent="0.35">
      <c r="D84" t="s">
        <v>9</v>
      </c>
      <c r="E84" t="s">
        <v>185</v>
      </c>
      <c r="F84" t="s">
        <v>185</v>
      </c>
      <c r="G84" t="s">
        <v>186</v>
      </c>
      <c r="H84" t="s">
        <v>271</v>
      </c>
      <c r="I84" s="2" t="s">
        <v>272</v>
      </c>
      <c r="J84" s="2" t="s">
        <v>2526</v>
      </c>
      <c r="M84">
        <f>M59</f>
        <v>0.27050000000000018</v>
      </c>
    </row>
    <row r="85" spans="1:15" x14ac:dyDescent="0.35">
      <c r="D85" t="s">
        <v>9</v>
      </c>
      <c r="E85" t="s">
        <v>188</v>
      </c>
      <c r="F85" t="s">
        <v>189</v>
      </c>
      <c r="G85" t="s">
        <v>190</v>
      </c>
      <c r="H85" t="s">
        <v>191</v>
      </c>
      <c r="I85" t="s">
        <v>241</v>
      </c>
      <c r="J85" t="s">
        <v>2525</v>
      </c>
      <c r="M85">
        <f>M72</f>
        <v>1.8742000000000001</v>
      </c>
    </row>
    <row r="86" spans="1:15" x14ac:dyDescent="0.35">
      <c r="D86" t="s">
        <v>9</v>
      </c>
      <c r="E86" t="s">
        <v>188</v>
      </c>
      <c r="F86" t="s">
        <v>197</v>
      </c>
      <c r="G86" t="s">
        <v>209</v>
      </c>
      <c r="H86" t="s">
        <v>210</v>
      </c>
      <c r="I86" s="2" t="s">
        <v>244</v>
      </c>
      <c r="J86" s="2" t="s">
        <v>2527</v>
      </c>
      <c r="M86">
        <f>M76</f>
        <v>1.0800000000000001E-2</v>
      </c>
    </row>
    <row r="87" spans="1:15" x14ac:dyDescent="0.35">
      <c r="A87">
        <v>32644</v>
      </c>
      <c r="B87" t="s">
        <v>85</v>
      </c>
      <c r="C87" t="s">
        <v>149</v>
      </c>
      <c r="J87" t="s">
        <v>2494</v>
      </c>
      <c r="M87">
        <v>58.542099999999998</v>
      </c>
    </row>
    <row r="88" spans="1:15" x14ac:dyDescent="0.35">
      <c r="A88">
        <v>498057</v>
      </c>
      <c r="B88" t="s">
        <v>85</v>
      </c>
      <c r="C88" t="s">
        <v>95</v>
      </c>
      <c r="D88" t="s">
        <v>9</v>
      </c>
      <c r="E88" t="s">
        <v>188</v>
      </c>
      <c r="F88" t="s">
        <v>197</v>
      </c>
      <c r="G88" t="s">
        <v>209</v>
      </c>
      <c r="H88" t="s">
        <v>210</v>
      </c>
      <c r="I88" t="s">
        <v>211</v>
      </c>
      <c r="J88" t="s">
        <v>259</v>
      </c>
      <c r="M88">
        <v>7.9500000000000001E-2</v>
      </c>
    </row>
    <row r="89" spans="1:15" x14ac:dyDescent="0.35">
      <c r="A89">
        <v>182411</v>
      </c>
      <c r="B89" t="s">
        <v>85</v>
      </c>
      <c r="C89" t="s">
        <v>92</v>
      </c>
      <c r="D89" t="s">
        <v>9</v>
      </c>
      <c r="E89" t="s">
        <v>175</v>
      </c>
      <c r="F89" t="s">
        <v>214</v>
      </c>
      <c r="G89" t="s">
        <v>215</v>
      </c>
      <c r="H89" t="s">
        <v>232</v>
      </c>
      <c r="I89" t="s">
        <v>235</v>
      </c>
      <c r="J89" t="s">
        <v>248</v>
      </c>
      <c r="M89">
        <v>4.07E-2</v>
      </c>
    </row>
    <row r="90" spans="1:15" x14ac:dyDescent="0.35">
      <c r="A90">
        <v>398045</v>
      </c>
      <c r="B90" t="s">
        <v>85</v>
      </c>
      <c r="C90" t="s">
        <v>90</v>
      </c>
      <c r="D90" t="s">
        <v>9</v>
      </c>
      <c r="E90" t="s">
        <v>180</v>
      </c>
      <c r="F90" t="s">
        <v>181</v>
      </c>
      <c r="G90" t="s">
        <v>182</v>
      </c>
      <c r="H90" t="s">
        <v>183</v>
      </c>
      <c r="I90" t="s">
        <v>196</v>
      </c>
      <c r="J90" t="s">
        <v>256</v>
      </c>
      <c r="M90">
        <v>0.26219999999999999</v>
      </c>
    </row>
    <row r="91" spans="1:15" x14ac:dyDescent="0.35">
      <c r="A91">
        <v>1121000</v>
      </c>
      <c r="B91" t="s">
        <v>85</v>
      </c>
      <c r="C91" t="s">
        <v>91</v>
      </c>
      <c r="D91" t="s">
        <v>9</v>
      </c>
      <c r="E91" t="s">
        <v>188</v>
      </c>
      <c r="F91" t="s">
        <v>189</v>
      </c>
      <c r="G91" t="s">
        <v>226</v>
      </c>
      <c r="H91" t="s">
        <v>228</v>
      </c>
      <c r="I91" t="s">
        <v>238</v>
      </c>
      <c r="J91" t="s">
        <v>251</v>
      </c>
      <c r="M91">
        <v>0.1618</v>
      </c>
    </row>
    <row r="92" spans="1:15" x14ac:dyDescent="0.35">
      <c r="A92">
        <v>198706</v>
      </c>
      <c r="B92" t="s">
        <v>85</v>
      </c>
      <c r="C92" t="s">
        <v>93</v>
      </c>
      <c r="D92" t="s">
        <v>9</v>
      </c>
      <c r="E92" t="s">
        <v>188</v>
      </c>
      <c r="F92" t="s">
        <v>189</v>
      </c>
      <c r="G92" t="s">
        <v>190</v>
      </c>
      <c r="H92" t="s">
        <v>230</v>
      </c>
      <c r="I92" t="s">
        <v>242</v>
      </c>
      <c r="J92" t="s">
        <v>258</v>
      </c>
      <c r="M92">
        <v>8.5500000000000007E-2</v>
      </c>
    </row>
    <row r="93" spans="1:15" x14ac:dyDescent="0.35">
      <c r="A93">
        <v>990712</v>
      </c>
      <c r="B93" t="s">
        <v>85</v>
      </c>
      <c r="C93" t="s">
        <v>94</v>
      </c>
      <c r="D93" t="s">
        <v>9</v>
      </c>
      <c r="E93" t="s">
        <v>188</v>
      </c>
      <c r="F93" t="s">
        <v>201</v>
      </c>
      <c r="G93" t="s">
        <v>202</v>
      </c>
      <c r="H93" t="s">
        <v>203</v>
      </c>
      <c r="I93" t="s">
        <v>234</v>
      </c>
      <c r="J93" t="s">
        <v>247</v>
      </c>
      <c r="M93">
        <v>0.1069</v>
      </c>
    </row>
    <row r="94" spans="1:15" x14ac:dyDescent="0.35">
      <c r="A94">
        <v>45202</v>
      </c>
      <c r="B94" t="s">
        <v>85</v>
      </c>
      <c r="C94" t="s">
        <v>150</v>
      </c>
      <c r="J94" t="s">
        <v>2495</v>
      </c>
      <c r="M94">
        <v>6.5400999999999998</v>
      </c>
    </row>
    <row r="95" spans="1:15" x14ac:dyDescent="0.35">
      <c r="A95">
        <v>287</v>
      </c>
      <c r="B95" t="s">
        <v>85</v>
      </c>
      <c r="C95" t="s">
        <v>105</v>
      </c>
      <c r="D95" t="s">
        <v>9</v>
      </c>
      <c r="E95" t="s">
        <v>188</v>
      </c>
      <c r="F95" t="s">
        <v>197</v>
      </c>
      <c r="G95" t="s">
        <v>198</v>
      </c>
      <c r="H95" t="s">
        <v>199</v>
      </c>
      <c r="I95" t="s">
        <v>200</v>
      </c>
      <c r="J95" t="s">
        <v>262</v>
      </c>
      <c r="M95">
        <v>1.4596</v>
      </c>
    </row>
    <row r="96" spans="1:15" x14ac:dyDescent="0.35">
      <c r="A96">
        <v>259354</v>
      </c>
      <c r="B96" t="s">
        <v>85</v>
      </c>
      <c r="C96" t="s">
        <v>89</v>
      </c>
      <c r="D96" t="s">
        <v>9</v>
      </c>
      <c r="E96" t="s">
        <v>188</v>
      </c>
      <c r="F96" t="s">
        <v>205</v>
      </c>
      <c r="G96" t="s">
        <v>206</v>
      </c>
      <c r="H96" t="s">
        <v>207</v>
      </c>
      <c r="I96" t="s">
        <v>208</v>
      </c>
      <c r="J96" t="s">
        <v>254</v>
      </c>
      <c r="M96">
        <v>0.46060000000000001</v>
      </c>
    </row>
    <row r="97" spans="1:13" x14ac:dyDescent="0.35">
      <c r="A97">
        <v>227138</v>
      </c>
      <c r="B97" t="s">
        <v>85</v>
      </c>
      <c r="C97" t="s">
        <v>102</v>
      </c>
      <c r="D97" t="s">
        <v>9</v>
      </c>
      <c r="E97" t="s">
        <v>175</v>
      </c>
      <c r="F97" t="s">
        <v>214</v>
      </c>
      <c r="G97" t="s">
        <v>215</v>
      </c>
      <c r="H97" t="s">
        <v>216</v>
      </c>
      <c r="I97" t="s">
        <v>217</v>
      </c>
      <c r="J97" t="s">
        <v>264</v>
      </c>
      <c r="M97">
        <v>0.16170000000000001</v>
      </c>
    </row>
    <row r="98" spans="1:13" x14ac:dyDescent="0.35">
      <c r="A98">
        <v>644383</v>
      </c>
      <c r="B98" t="s">
        <v>85</v>
      </c>
      <c r="C98" t="s">
        <v>99</v>
      </c>
      <c r="D98" t="s">
        <v>9</v>
      </c>
      <c r="E98" t="s">
        <v>218</v>
      </c>
      <c r="F98" t="s">
        <v>221</v>
      </c>
      <c r="G98" t="s">
        <v>225</v>
      </c>
      <c r="H98" t="s">
        <v>233</v>
      </c>
      <c r="I98" t="s">
        <v>246</v>
      </c>
      <c r="J98" t="s">
        <v>266</v>
      </c>
      <c r="M98">
        <v>1.3461000000000001</v>
      </c>
    </row>
    <row r="99" spans="1:13" x14ac:dyDescent="0.35">
      <c r="A99">
        <v>266</v>
      </c>
      <c r="B99" t="s">
        <v>85</v>
      </c>
      <c r="C99" t="s">
        <v>100</v>
      </c>
      <c r="D99" t="s">
        <v>9</v>
      </c>
      <c r="E99" t="s">
        <v>188</v>
      </c>
      <c r="F99" t="s">
        <v>201</v>
      </c>
      <c r="G99" t="s">
        <v>202</v>
      </c>
      <c r="H99" t="s">
        <v>203</v>
      </c>
      <c r="I99" t="s">
        <v>204</v>
      </c>
      <c r="J99" t="s">
        <v>261</v>
      </c>
      <c r="M99">
        <v>0.89910000000000001</v>
      </c>
    </row>
    <row r="100" spans="1:13" x14ac:dyDescent="0.35">
      <c r="A100">
        <v>191027</v>
      </c>
      <c r="B100" t="s">
        <v>85</v>
      </c>
      <c r="C100" t="s">
        <v>98</v>
      </c>
      <c r="D100" t="s">
        <v>9</v>
      </c>
      <c r="E100" t="s">
        <v>175</v>
      </c>
      <c r="F100" t="s">
        <v>214</v>
      </c>
      <c r="G100" t="s">
        <v>215</v>
      </c>
      <c r="H100" t="s">
        <v>229</v>
      </c>
      <c r="I100" t="s">
        <v>239</v>
      </c>
      <c r="J100" t="s">
        <v>252</v>
      </c>
      <c r="M100">
        <v>3.9699999999999999E-2</v>
      </c>
    </row>
    <row r="101" spans="1:13" x14ac:dyDescent="0.35">
      <c r="A101">
        <v>2088</v>
      </c>
      <c r="B101" t="s">
        <v>85</v>
      </c>
      <c r="C101" t="s">
        <v>87</v>
      </c>
      <c r="D101" t="s">
        <v>9</v>
      </c>
      <c r="E101" t="s">
        <v>219</v>
      </c>
      <c r="F101" t="s">
        <v>222</v>
      </c>
      <c r="G101" t="s">
        <v>223</v>
      </c>
      <c r="H101" t="s">
        <v>227</v>
      </c>
      <c r="I101" t="s">
        <v>236</v>
      </c>
      <c r="J101" t="s">
        <v>249</v>
      </c>
      <c r="M101">
        <v>2.8195999999999999</v>
      </c>
    </row>
    <row r="102" spans="1:13" x14ac:dyDescent="0.35">
      <c r="A102">
        <v>173053</v>
      </c>
      <c r="B102" t="s">
        <v>85</v>
      </c>
      <c r="C102" t="s">
        <v>88</v>
      </c>
      <c r="D102" t="s">
        <v>9</v>
      </c>
      <c r="E102" t="s">
        <v>185</v>
      </c>
      <c r="F102" t="s">
        <v>185</v>
      </c>
      <c r="G102" t="s">
        <v>186</v>
      </c>
      <c r="H102" t="s">
        <v>187</v>
      </c>
      <c r="I102" t="s">
        <v>245</v>
      </c>
      <c r="J102" t="s">
        <v>265</v>
      </c>
      <c r="M102">
        <v>3.6069</v>
      </c>
    </row>
    <row r="103" spans="1:13" x14ac:dyDescent="0.35">
      <c r="A103">
        <v>1004304</v>
      </c>
      <c r="B103" t="s">
        <v>85</v>
      </c>
      <c r="C103" t="s">
        <v>104</v>
      </c>
      <c r="D103" t="s">
        <v>9</v>
      </c>
      <c r="E103" t="s">
        <v>180</v>
      </c>
      <c r="F103" t="s">
        <v>181</v>
      </c>
      <c r="G103" t="s">
        <v>182</v>
      </c>
      <c r="H103" t="s">
        <v>183</v>
      </c>
      <c r="I103" t="s">
        <v>184</v>
      </c>
      <c r="J103" t="s">
        <v>257</v>
      </c>
      <c r="M103">
        <v>4.7953999999999999</v>
      </c>
    </row>
    <row r="104" spans="1:13" x14ac:dyDescent="0.35">
      <c r="A104">
        <v>462367</v>
      </c>
      <c r="B104" t="s">
        <v>85</v>
      </c>
      <c r="C104" t="s">
        <v>96</v>
      </c>
      <c r="D104" t="s">
        <v>9</v>
      </c>
      <c r="E104" t="s">
        <v>180</v>
      </c>
      <c r="F104" t="s">
        <v>181</v>
      </c>
      <c r="G104" t="s">
        <v>182</v>
      </c>
      <c r="H104" t="s">
        <v>183</v>
      </c>
      <c r="I104" t="s">
        <v>196</v>
      </c>
      <c r="J104" t="s">
        <v>255</v>
      </c>
      <c r="M104">
        <v>0.16569999999999999</v>
      </c>
    </row>
    <row r="105" spans="1:13" x14ac:dyDescent="0.35">
      <c r="A105">
        <v>328515</v>
      </c>
      <c r="B105" t="s">
        <v>85</v>
      </c>
      <c r="C105" t="s">
        <v>97</v>
      </c>
      <c r="D105" t="s">
        <v>9</v>
      </c>
      <c r="E105" t="s">
        <v>180</v>
      </c>
      <c r="F105" t="s">
        <v>220</v>
      </c>
      <c r="G105" t="s">
        <v>224</v>
      </c>
      <c r="H105" t="s">
        <v>231</v>
      </c>
      <c r="I105" t="s">
        <v>243</v>
      </c>
      <c r="J105" t="s">
        <v>260</v>
      </c>
      <c r="M105">
        <v>2.4E-2</v>
      </c>
    </row>
    <row r="106" spans="1:13" x14ac:dyDescent="0.35">
      <c r="A106">
        <v>404881</v>
      </c>
      <c r="B106" t="s">
        <v>85</v>
      </c>
      <c r="C106" t="s">
        <v>101</v>
      </c>
      <c r="D106" t="s">
        <v>9</v>
      </c>
      <c r="E106" t="s">
        <v>188</v>
      </c>
      <c r="F106" t="s">
        <v>201</v>
      </c>
      <c r="G106" t="s">
        <v>202</v>
      </c>
      <c r="H106" t="s">
        <v>203</v>
      </c>
      <c r="I106" t="s">
        <v>240</v>
      </c>
      <c r="J106" t="s">
        <v>253</v>
      </c>
      <c r="M106">
        <v>0.72660000000000002</v>
      </c>
    </row>
    <row r="107" spans="1:13" x14ac:dyDescent="0.35">
      <c r="A107">
        <v>2371</v>
      </c>
      <c r="B107" t="s">
        <v>85</v>
      </c>
      <c r="C107" t="s">
        <v>103</v>
      </c>
      <c r="D107" t="s">
        <v>9</v>
      </c>
      <c r="E107" t="s">
        <v>188</v>
      </c>
      <c r="F107" t="s">
        <v>197</v>
      </c>
      <c r="G107" t="s">
        <v>209</v>
      </c>
      <c r="H107" t="s">
        <v>210</v>
      </c>
      <c r="I107" t="s">
        <v>213</v>
      </c>
      <c r="J107" t="s">
        <v>267</v>
      </c>
      <c r="M107">
        <v>9.8500000000000004E-2</v>
      </c>
    </row>
    <row r="108" spans="1:13" x14ac:dyDescent="0.35">
      <c r="A108">
        <v>264463</v>
      </c>
      <c r="B108" t="s">
        <v>85</v>
      </c>
      <c r="C108" t="s">
        <v>106</v>
      </c>
      <c r="D108" t="s">
        <v>9</v>
      </c>
      <c r="E108" t="s">
        <v>175</v>
      </c>
      <c r="F108" t="s">
        <v>214</v>
      </c>
      <c r="G108" t="s">
        <v>215</v>
      </c>
      <c r="H108" t="s">
        <v>229</v>
      </c>
      <c r="I108" t="s">
        <v>237</v>
      </c>
      <c r="J108" t="s">
        <v>250</v>
      </c>
      <c r="M108">
        <v>3.1399999999999997E-2</v>
      </c>
    </row>
    <row r="109" spans="1:13" x14ac:dyDescent="0.35">
      <c r="A109">
        <v>173053.1</v>
      </c>
      <c r="B109" t="s">
        <v>107</v>
      </c>
      <c r="C109" t="s">
        <v>121</v>
      </c>
      <c r="D109" t="s">
        <v>9</v>
      </c>
      <c r="E109" t="s">
        <v>185</v>
      </c>
      <c r="F109" t="s">
        <v>185</v>
      </c>
      <c r="G109" t="s">
        <v>186</v>
      </c>
      <c r="H109" t="s">
        <v>187</v>
      </c>
      <c r="I109" t="s">
        <v>245</v>
      </c>
      <c r="J109" t="s">
        <v>265</v>
      </c>
      <c r="K109" t="s">
        <v>2508</v>
      </c>
      <c r="M109">
        <v>3.6069</v>
      </c>
    </row>
    <row r="110" spans="1:13" x14ac:dyDescent="0.35">
      <c r="A110">
        <v>2037.1</v>
      </c>
      <c r="B110" t="s">
        <v>107</v>
      </c>
      <c r="C110" t="s">
        <v>112</v>
      </c>
      <c r="D110" t="s">
        <v>9</v>
      </c>
      <c r="E110" t="s">
        <v>185</v>
      </c>
      <c r="F110" t="s">
        <v>185</v>
      </c>
      <c r="G110" t="s">
        <v>186</v>
      </c>
      <c r="K110" t="s">
        <v>2503</v>
      </c>
      <c r="M110">
        <v>0.27050000000000002</v>
      </c>
    </row>
    <row r="111" spans="1:13" x14ac:dyDescent="0.35">
      <c r="A111">
        <v>328515.09999999998</v>
      </c>
      <c r="B111" t="s">
        <v>107</v>
      </c>
      <c r="C111" t="s">
        <v>139</v>
      </c>
      <c r="D111" t="s">
        <v>9</v>
      </c>
      <c r="E111" t="s">
        <v>180</v>
      </c>
      <c r="F111" t="s">
        <v>220</v>
      </c>
      <c r="G111" t="s">
        <v>224</v>
      </c>
      <c r="H111" t="s">
        <v>231</v>
      </c>
      <c r="I111" t="s">
        <v>243</v>
      </c>
      <c r="J111" t="s">
        <v>260</v>
      </c>
      <c r="K111" t="s">
        <v>2500</v>
      </c>
      <c r="M111">
        <v>2.4E-2</v>
      </c>
    </row>
    <row r="112" spans="1:13" x14ac:dyDescent="0.35">
      <c r="A112">
        <v>1121884.1000000001</v>
      </c>
      <c r="B112" t="s">
        <v>107</v>
      </c>
      <c r="C112" t="s">
        <v>108</v>
      </c>
      <c r="D112" t="s">
        <v>9</v>
      </c>
      <c r="E112" t="s">
        <v>180</v>
      </c>
      <c r="F112" t="s">
        <v>181</v>
      </c>
      <c r="G112" t="s">
        <v>182</v>
      </c>
      <c r="H112" t="s">
        <v>183</v>
      </c>
      <c r="I112" t="s">
        <v>196</v>
      </c>
      <c r="J112" t="s">
        <v>255</v>
      </c>
      <c r="K112" t="s">
        <v>2502</v>
      </c>
      <c r="M112">
        <v>0.16569999999999999</v>
      </c>
    </row>
    <row r="113" spans="1:13" x14ac:dyDescent="0.35">
      <c r="A113">
        <v>1121885.1000000001</v>
      </c>
      <c r="B113" t="s">
        <v>107</v>
      </c>
      <c r="C113" t="s">
        <v>110</v>
      </c>
      <c r="D113" t="s">
        <v>9</v>
      </c>
      <c r="E113" t="s">
        <v>180</v>
      </c>
      <c r="F113" t="s">
        <v>181</v>
      </c>
      <c r="G113" t="s">
        <v>182</v>
      </c>
      <c r="H113" t="s">
        <v>183</v>
      </c>
      <c r="I113" t="s">
        <v>196</v>
      </c>
      <c r="J113" t="s">
        <v>256</v>
      </c>
      <c r="K113" t="s">
        <v>2497</v>
      </c>
      <c r="M113">
        <v>0.26219999999999999</v>
      </c>
    </row>
    <row r="114" spans="1:13" x14ac:dyDescent="0.35">
      <c r="A114">
        <v>1004304.5</v>
      </c>
      <c r="B114" t="s">
        <v>107</v>
      </c>
      <c r="C114" t="s">
        <v>137</v>
      </c>
      <c r="D114" t="s">
        <v>9</v>
      </c>
      <c r="E114" t="s">
        <v>180</v>
      </c>
      <c r="F114" t="s">
        <v>181</v>
      </c>
      <c r="G114" t="s">
        <v>182</v>
      </c>
      <c r="H114" t="s">
        <v>183</v>
      </c>
      <c r="I114" t="s">
        <v>184</v>
      </c>
      <c r="J114" t="s">
        <v>257</v>
      </c>
      <c r="K114" t="s">
        <v>2519</v>
      </c>
      <c r="M114">
        <v>1.47E-2</v>
      </c>
    </row>
    <row r="115" spans="1:13" x14ac:dyDescent="0.35">
      <c r="A115">
        <v>1004304.6</v>
      </c>
      <c r="B115" t="s">
        <v>107</v>
      </c>
      <c r="C115" t="s">
        <v>147</v>
      </c>
      <c r="D115" t="s">
        <v>9</v>
      </c>
      <c r="E115" t="s">
        <v>180</v>
      </c>
      <c r="F115" t="s">
        <v>181</v>
      </c>
      <c r="G115" t="s">
        <v>182</v>
      </c>
      <c r="H115" t="s">
        <v>183</v>
      </c>
      <c r="I115" t="s">
        <v>184</v>
      </c>
      <c r="J115" t="s">
        <v>257</v>
      </c>
      <c r="K115" t="s">
        <v>2519</v>
      </c>
      <c r="M115">
        <v>1.0556000000000001</v>
      </c>
    </row>
    <row r="116" spans="1:13" x14ac:dyDescent="0.35">
      <c r="A116">
        <v>1004304.1</v>
      </c>
      <c r="B116" t="s">
        <v>107</v>
      </c>
      <c r="C116" t="s">
        <v>142</v>
      </c>
      <c r="D116" t="s">
        <v>9</v>
      </c>
      <c r="E116" t="s">
        <v>180</v>
      </c>
      <c r="F116" t="s">
        <v>181</v>
      </c>
      <c r="G116" t="s">
        <v>182</v>
      </c>
      <c r="H116" t="s">
        <v>183</v>
      </c>
      <c r="I116" t="s">
        <v>184</v>
      </c>
      <c r="J116" t="s">
        <v>257</v>
      </c>
      <c r="K116" t="s">
        <v>2519</v>
      </c>
      <c r="M116">
        <v>9.8000000000000004E-2</v>
      </c>
    </row>
    <row r="117" spans="1:13" x14ac:dyDescent="0.35">
      <c r="A117">
        <v>1004304.3</v>
      </c>
      <c r="B117" t="s">
        <v>107</v>
      </c>
      <c r="C117" t="s">
        <v>143</v>
      </c>
      <c r="D117" t="s">
        <v>9</v>
      </c>
      <c r="E117" t="s">
        <v>180</v>
      </c>
      <c r="F117" t="s">
        <v>181</v>
      </c>
      <c r="G117" t="s">
        <v>182</v>
      </c>
      <c r="H117" t="s">
        <v>183</v>
      </c>
      <c r="I117" t="s">
        <v>184</v>
      </c>
      <c r="J117" t="s">
        <v>257</v>
      </c>
      <c r="K117" t="s">
        <v>2519</v>
      </c>
      <c r="M117">
        <v>0.42280000000000001</v>
      </c>
    </row>
    <row r="118" spans="1:13" x14ac:dyDescent="0.35">
      <c r="A118">
        <v>1004304.2</v>
      </c>
      <c r="B118" t="s">
        <v>107</v>
      </c>
      <c r="C118" t="s">
        <v>144</v>
      </c>
      <c r="D118" t="s">
        <v>9</v>
      </c>
      <c r="E118" t="s">
        <v>180</v>
      </c>
      <c r="F118" t="s">
        <v>181</v>
      </c>
      <c r="G118" t="s">
        <v>182</v>
      </c>
      <c r="H118" t="s">
        <v>183</v>
      </c>
      <c r="I118" t="s">
        <v>184</v>
      </c>
      <c r="J118" t="s">
        <v>257</v>
      </c>
      <c r="K118" t="s">
        <v>2519</v>
      </c>
      <c r="M118">
        <v>2.0899000000000001</v>
      </c>
    </row>
    <row r="119" spans="1:13" x14ac:dyDescent="0.35">
      <c r="A119">
        <v>1004304.4</v>
      </c>
      <c r="B119" t="s">
        <v>107</v>
      </c>
      <c r="C119" t="s">
        <v>146</v>
      </c>
      <c r="D119" t="s">
        <v>9</v>
      </c>
      <c r="E119" t="s">
        <v>180</v>
      </c>
      <c r="F119" t="s">
        <v>181</v>
      </c>
      <c r="G119" t="s">
        <v>182</v>
      </c>
      <c r="H119" t="s">
        <v>183</v>
      </c>
      <c r="I119" t="s">
        <v>184</v>
      </c>
      <c r="J119" t="s">
        <v>257</v>
      </c>
      <c r="K119" t="s">
        <v>2519</v>
      </c>
      <c r="M119">
        <v>1.1144000000000001</v>
      </c>
    </row>
    <row r="120" spans="1:13" x14ac:dyDescent="0.35">
      <c r="A120">
        <v>644383.1</v>
      </c>
      <c r="B120" t="s">
        <v>107</v>
      </c>
      <c r="C120" t="s">
        <v>116</v>
      </c>
      <c r="D120" t="s">
        <v>9</v>
      </c>
      <c r="E120" t="s">
        <v>218</v>
      </c>
      <c r="F120" t="s">
        <v>221</v>
      </c>
      <c r="G120" t="s">
        <v>225</v>
      </c>
      <c r="H120" t="s">
        <v>233</v>
      </c>
      <c r="I120" t="s">
        <v>246</v>
      </c>
      <c r="J120" t="s">
        <v>266</v>
      </c>
      <c r="K120" t="s">
        <v>2506</v>
      </c>
      <c r="M120">
        <v>1.3461000000000001</v>
      </c>
    </row>
    <row r="121" spans="1:13" x14ac:dyDescent="0.35">
      <c r="A121">
        <v>1385.5</v>
      </c>
      <c r="B121" t="s">
        <v>107</v>
      </c>
      <c r="C121" t="s">
        <v>119</v>
      </c>
      <c r="D121" t="s">
        <v>9</v>
      </c>
      <c r="E121" t="s">
        <v>175</v>
      </c>
      <c r="F121" t="s">
        <v>193</v>
      </c>
      <c r="G121" t="s">
        <v>194</v>
      </c>
      <c r="K121" t="s">
        <v>2507</v>
      </c>
      <c r="M121">
        <v>0.26840000000000003</v>
      </c>
    </row>
    <row r="122" spans="1:13" x14ac:dyDescent="0.35">
      <c r="A122">
        <v>1385.4</v>
      </c>
      <c r="B122" t="s">
        <v>107</v>
      </c>
      <c r="C122" t="s">
        <v>120</v>
      </c>
      <c r="D122" t="s">
        <v>9</v>
      </c>
      <c r="E122" t="s">
        <v>175</v>
      </c>
      <c r="F122" t="s">
        <v>193</v>
      </c>
      <c r="G122" t="s">
        <v>194</v>
      </c>
      <c r="K122" t="s">
        <v>2507</v>
      </c>
      <c r="M122">
        <v>0.3609</v>
      </c>
    </row>
    <row r="123" spans="1:13" x14ac:dyDescent="0.35">
      <c r="A123">
        <v>1385.1</v>
      </c>
      <c r="B123" t="s">
        <v>107</v>
      </c>
      <c r="C123" t="s">
        <v>123</v>
      </c>
      <c r="D123" t="s">
        <v>9</v>
      </c>
      <c r="E123" t="s">
        <v>175</v>
      </c>
      <c r="F123" t="s">
        <v>193</v>
      </c>
      <c r="G123" t="s">
        <v>194</v>
      </c>
      <c r="K123" t="s">
        <v>2507</v>
      </c>
      <c r="M123">
        <v>0.49320000000000003</v>
      </c>
    </row>
    <row r="124" spans="1:13" x14ac:dyDescent="0.35">
      <c r="A124">
        <v>1385.3</v>
      </c>
      <c r="B124" t="s">
        <v>107</v>
      </c>
      <c r="C124" t="s">
        <v>124</v>
      </c>
      <c r="D124" t="s">
        <v>9</v>
      </c>
      <c r="E124" t="s">
        <v>175</v>
      </c>
      <c r="F124" t="s">
        <v>193</v>
      </c>
      <c r="G124" t="s">
        <v>194</v>
      </c>
      <c r="K124" t="s">
        <v>2507</v>
      </c>
      <c r="M124">
        <v>8.9899999999999994E-2</v>
      </c>
    </row>
    <row r="125" spans="1:13" x14ac:dyDescent="0.35">
      <c r="A125">
        <v>1385.2</v>
      </c>
      <c r="B125" t="s">
        <v>107</v>
      </c>
      <c r="C125" t="s">
        <v>125</v>
      </c>
      <c r="D125" t="s">
        <v>9</v>
      </c>
      <c r="E125" t="s">
        <v>175</v>
      </c>
      <c r="F125" t="s">
        <v>193</v>
      </c>
      <c r="G125" t="s">
        <v>194</v>
      </c>
      <c r="K125" t="s">
        <v>2507</v>
      </c>
      <c r="M125">
        <v>1.0144</v>
      </c>
    </row>
    <row r="126" spans="1:13" x14ac:dyDescent="0.35">
      <c r="A126">
        <v>1120996.1000000001</v>
      </c>
      <c r="B126" t="s">
        <v>107</v>
      </c>
      <c r="C126" t="s">
        <v>126</v>
      </c>
      <c r="D126" t="s">
        <v>9</v>
      </c>
      <c r="E126" t="s">
        <v>175</v>
      </c>
      <c r="F126" t="s">
        <v>214</v>
      </c>
      <c r="G126" t="s">
        <v>215</v>
      </c>
      <c r="H126" t="s">
        <v>229</v>
      </c>
      <c r="I126" t="s">
        <v>237</v>
      </c>
      <c r="J126" t="s">
        <v>250</v>
      </c>
      <c r="K126" t="s">
        <v>2510</v>
      </c>
      <c r="M126">
        <v>3.1399999999999997E-2</v>
      </c>
    </row>
    <row r="127" spans="1:13" x14ac:dyDescent="0.35">
      <c r="A127">
        <v>1121301.1000000001</v>
      </c>
      <c r="B127" t="s">
        <v>107</v>
      </c>
      <c r="C127" t="s">
        <v>127</v>
      </c>
      <c r="D127" t="s">
        <v>9</v>
      </c>
      <c r="E127" t="s">
        <v>175</v>
      </c>
      <c r="F127" t="s">
        <v>214</v>
      </c>
      <c r="G127" t="s">
        <v>215</v>
      </c>
      <c r="H127" t="s">
        <v>229</v>
      </c>
      <c r="I127" t="s">
        <v>239</v>
      </c>
      <c r="J127" t="s">
        <v>252</v>
      </c>
      <c r="K127" t="s">
        <v>2511</v>
      </c>
      <c r="M127">
        <v>3.9699999999999999E-2</v>
      </c>
    </row>
    <row r="128" spans="1:13" x14ac:dyDescent="0.35">
      <c r="A128">
        <v>1123349.1000000001</v>
      </c>
      <c r="B128" t="s">
        <v>107</v>
      </c>
      <c r="C128" t="s">
        <v>111</v>
      </c>
      <c r="D128" t="s">
        <v>9</v>
      </c>
      <c r="E128" t="s">
        <v>175</v>
      </c>
      <c r="F128" t="s">
        <v>214</v>
      </c>
      <c r="G128" t="s">
        <v>215</v>
      </c>
      <c r="H128" t="s">
        <v>216</v>
      </c>
      <c r="I128" t="s">
        <v>217</v>
      </c>
      <c r="J128" t="s">
        <v>264</v>
      </c>
      <c r="K128" t="s">
        <v>2501</v>
      </c>
      <c r="M128">
        <v>0.16170000000000001</v>
      </c>
    </row>
    <row r="129" spans="1:13" x14ac:dyDescent="0.35">
      <c r="A129">
        <v>1120989.1000000001</v>
      </c>
      <c r="B129" t="s">
        <v>107</v>
      </c>
      <c r="C129" t="s">
        <v>138</v>
      </c>
      <c r="D129" t="s">
        <v>9</v>
      </c>
      <c r="E129" t="s">
        <v>175</v>
      </c>
      <c r="F129" t="s">
        <v>214</v>
      </c>
      <c r="G129" t="s">
        <v>215</v>
      </c>
      <c r="H129" t="s">
        <v>232</v>
      </c>
      <c r="I129" t="s">
        <v>235</v>
      </c>
      <c r="J129" t="s">
        <v>248</v>
      </c>
      <c r="K129" t="s">
        <v>2520</v>
      </c>
      <c r="M129">
        <v>4.07E-2</v>
      </c>
    </row>
    <row r="130" spans="1:13" x14ac:dyDescent="0.35">
      <c r="A130">
        <v>1123243.1000000001</v>
      </c>
      <c r="B130" t="s">
        <v>107</v>
      </c>
      <c r="C130" t="s">
        <v>132</v>
      </c>
      <c r="D130" t="s">
        <v>9</v>
      </c>
      <c r="E130" t="s">
        <v>175</v>
      </c>
      <c r="F130" t="s">
        <v>176</v>
      </c>
      <c r="G130" t="s">
        <v>177</v>
      </c>
      <c r="H130" t="s">
        <v>178</v>
      </c>
      <c r="I130" t="s">
        <v>179</v>
      </c>
      <c r="J130" t="s">
        <v>263</v>
      </c>
      <c r="K130" t="s">
        <v>2516</v>
      </c>
      <c r="M130">
        <v>6.8178999999999998</v>
      </c>
    </row>
    <row r="131" spans="1:13" x14ac:dyDescent="0.35">
      <c r="A131">
        <v>1122156.1000000001</v>
      </c>
      <c r="B131" t="s">
        <v>107</v>
      </c>
      <c r="C131" t="s">
        <v>131</v>
      </c>
      <c r="D131" t="s">
        <v>9</v>
      </c>
      <c r="E131" t="s">
        <v>188</v>
      </c>
      <c r="F131" t="s">
        <v>189</v>
      </c>
      <c r="G131" t="s">
        <v>190</v>
      </c>
      <c r="H131" t="s">
        <v>230</v>
      </c>
      <c r="I131" t="s">
        <v>242</v>
      </c>
      <c r="J131" t="s">
        <v>258</v>
      </c>
      <c r="K131" t="s">
        <v>2515</v>
      </c>
      <c r="M131">
        <v>8.5500000000000007E-2</v>
      </c>
    </row>
    <row r="132" spans="1:13" x14ac:dyDescent="0.35">
      <c r="A132">
        <v>29580.1</v>
      </c>
      <c r="B132" t="s">
        <v>107</v>
      </c>
      <c r="C132" t="s">
        <v>145</v>
      </c>
      <c r="D132" t="s">
        <v>9</v>
      </c>
      <c r="E132" t="s">
        <v>188</v>
      </c>
      <c r="F132" t="s">
        <v>189</v>
      </c>
      <c r="G132" t="s">
        <v>190</v>
      </c>
      <c r="H132" t="s">
        <v>191</v>
      </c>
      <c r="I132" t="s">
        <v>241</v>
      </c>
      <c r="K132" t="s">
        <v>2523</v>
      </c>
      <c r="M132">
        <v>3.0499999999999999E-2</v>
      </c>
    </row>
    <row r="133" spans="1:13" x14ac:dyDescent="0.35">
      <c r="A133">
        <v>29580.2</v>
      </c>
      <c r="B133" t="s">
        <v>107</v>
      </c>
      <c r="C133" t="s">
        <v>114</v>
      </c>
      <c r="D133" t="s">
        <v>9</v>
      </c>
      <c r="E133" t="s">
        <v>188</v>
      </c>
      <c r="F133" t="s">
        <v>189</v>
      </c>
      <c r="G133" t="s">
        <v>190</v>
      </c>
      <c r="H133" t="s">
        <v>191</v>
      </c>
      <c r="I133" t="s">
        <v>241</v>
      </c>
      <c r="K133" t="s">
        <v>2523</v>
      </c>
      <c r="M133">
        <v>1.8438000000000001</v>
      </c>
    </row>
    <row r="134" spans="1:13" x14ac:dyDescent="0.35">
      <c r="A134">
        <v>1121393.1000000001</v>
      </c>
      <c r="B134" t="s">
        <v>107</v>
      </c>
      <c r="C134" t="s">
        <v>141</v>
      </c>
      <c r="D134" t="s">
        <v>9</v>
      </c>
      <c r="E134" t="s">
        <v>188</v>
      </c>
      <c r="F134" t="s">
        <v>205</v>
      </c>
      <c r="G134" t="s">
        <v>206</v>
      </c>
      <c r="H134" t="s">
        <v>207</v>
      </c>
      <c r="I134" t="s">
        <v>208</v>
      </c>
      <c r="J134" t="s">
        <v>254</v>
      </c>
      <c r="K134" t="s">
        <v>2522</v>
      </c>
      <c r="M134">
        <v>0.46060000000000001</v>
      </c>
    </row>
    <row r="135" spans="1:13" x14ac:dyDescent="0.35">
      <c r="A135">
        <v>1121001.1000000001</v>
      </c>
      <c r="B135" t="s">
        <v>107</v>
      </c>
      <c r="C135" t="s">
        <v>130</v>
      </c>
      <c r="D135" t="s">
        <v>9</v>
      </c>
      <c r="E135" t="s">
        <v>188</v>
      </c>
      <c r="F135" t="s">
        <v>189</v>
      </c>
      <c r="G135" t="s">
        <v>226</v>
      </c>
      <c r="H135" t="s">
        <v>228</v>
      </c>
      <c r="I135" t="s">
        <v>238</v>
      </c>
      <c r="J135" t="s">
        <v>251</v>
      </c>
      <c r="K135" t="s">
        <v>2514</v>
      </c>
      <c r="M135">
        <v>0.1618</v>
      </c>
    </row>
    <row r="136" spans="1:13" x14ac:dyDescent="0.35">
      <c r="A136">
        <v>1123015.1000000001</v>
      </c>
      <c r="B136" t="s">
        <v>107</v>
      </c>
      <c r="C136" t="s">
        <v>109</v>
      </c>
      <c r="D136" t="s">
        <v>9</v>
      </c>
      <c r="E136" t="s">
        <v>188</v>
      </c>
      <c r="F136" t="s">
        <v>197</v>
      </c>
      <c r="G136" t="s">
        <v>198</v>
      </c>
      <c r="H136" t="s">
        <v>199</v>
      </c>
      <c r="I136" t="s">
        <v>200</v>
      </c>
      <c r="J136" t="s">
        <v>262</v>
      </c>
      <c r="K136" t="s">
        <v>2498</v>
      </c>
      <c r="M136">
        <v>1.4596</v>
      </c>
    </row>
    <row r="137" spans="1:13" x14ac:dyDescent="0.35">
      <c r="A137">
        <v>990712.1</v>
      </c>
      <c r="B137" t="s">
        <v>107</v>
      </c>
      <c r="C137" t="s">
        <v>122</v>
      </c>
      <c r="D137" t="s">
        <v>9</v>
      </c>
      <c r="E137" t="s">
        <v>188</v>
      </c>
      <c r="F137" t="s">
        <v>201</v>
      </c>
      <c r="G137" t="s">
        <v>202</v>
      </c>
      <c r="H137" t="s">
        <v>203</v>
      </c>
      <c r="I137" t="s">
        <v>234</v>
      </c>
      <c r="J137" t="s">
        <v>247</v>
      </c>
      <c r="K137" t="s">
        <v>2509</v>
      </c>
      <c r="M137">
        <v>0.1069</v>
      </c>
    </row>
    <row r="138" spans="1:13" x14ac:dyDescent="0.35">
      <c r="A138">
        <v>404881.1</v>
      </c>
      <c r="B138" t="s">
        <v>107</v>
      </c>
      <c r="C138" t="s">
        <v>128</v>
      </c>
      <c r="D138" t="s">
        <v>9</v>
      </c>
      <c r="E138" t="s">
        <v>188</v>
      </c>
      <c r="F138" t="s">
        <v>201</v>
      </c>
      <c r="G138" t="s">
        <v>202</v>
      </c>
      <c r="H138" t="s">
        <v>203</v>
      </c>
      <c r="I138" t="s">
        <v>240</v>
      </c>
      <c r="J138" t="s">
        <v>253</v>
      </c>
      <c r="K138" t="s">
        <v>2512</v>
      </c>
      <c r="M138">
        <v>0.72660000000000002</v>
      </c>
    </row>
    <row r="139" spans="1:13" x14ac:dyDescent="0.35">
      <c r="A139">
        <v>266.10000000000002</v>
      </c>
      <c r="B139" t="s">
        <v>107</v>
      </c>
      <c r="C139" t="s">
        <v>115</v>
      </c>
      <c r="D139" t="s">
        <v>9</v>
      </c>
      <c r="E139" t="s">
        <v>188</v>
      </c>
      <c r="F139" t="s">
        <v>201</v>
      </c>
      <c r="G139" t="s">
        <v>202</v>
      </c>
      <c r="H139" t="s">
        <v>203</v>
      </c>
      <c r="I139" t="s">
        <v>204</v>
      </c>
      <c r="J139" t="s">
        <v>261</v>
      </c>
      <c r="K139" t="s">
        <v>2505</v>
      </c>
      <c r="M139">
        <v>0.11020000000000001</v>
      </c>
    </row>
    <row r="140" spans="1:13" x14ac:dyDescent="0.35">
      <c r="A140">
        <v>266.3</v>
      </c>
      <c r="B140" t="s">
        <v>107</v>
      </c>
      <c r="C140" t="s">
        <v>117</v>
      </c>
      <c r="D140" t="s">
        <v>9</v>
      </c>
      <c r="E140" t="s">
        <v>188</v>
      </c>
      <c r="F140" t="s">
        <v>201</v>
      </c>
      <c r="G140" t="s">
        <v>202</v>
      </c>
      <c r="H140" t="s">
        <v>203</v>
      </c>
      <c r="I140" t="s">
        <v>204</v>
      </c>
      <c r="J140" t="s">
        <v>261</v>
      </c>
      <c r="K140" t="s">
        <v>2505</v>
      </c>
      <c r="M140">
        <v>0.4385</v>
      </c>
    </row>
    <row r="141" spans="1:13" x14ac:dyDescent="0.35">
      <c r="A141">
        <v>266.2</v>
      </c>
      <c r="B141" t="s">
        <v>107</v>
      </c>
      <c r="C141" t="s">
        <v>118</v>
      </c>
      <c r="D141" t="s">
        <v>9</v>
      </c>
      <c r="E141" t="s">
        <v>188</v>
      </c>
      <c r="F141" t="s">
        <v>201</v>
      </c>
      <c r="G141" t="s">
        <v>202</v>
      </c>
      <c r="H141" t="s">
        <v>203</v>
      </c>
      <c r="I141" t="s">
        <v>204</v>
      </c>
      <c r="J141" t="s">
        <v>261</v>
      </c>
      <c r="K141" t="s">
        <v>2505</v>
      </c>
      <c r="M141">
        <v>0.35039999999999999</v>
      </c>
    </row>
    <row r="142" spans="1:13" x14ac:dyDescent="0.35">
      <c r="A142">
        <v>1122187.1000000001</v>
      </c>
      <c r="B142" t="s">
        <v>107</v>
      </c>
      <c r="C142" t="s">
        <v>113</v>
      </c>
      <c r="D142" t="s">
        <v>9</v>
      </c>
      <c r="E142" t="s">
        <v>188</v>
      </c>
      <c r="F142" t="s">
        <v>197</v>
      </c>
      <c r="G142" t="s">
        <v>209</v>
      </c>
      <c r="H142" t="s">
        <v>210</v>
      </c>
      <c r="I142" t="s">
        <v>211</v>
      </c>
      <c r="J142" t="s">
        <v>259</v>
      </c>
      <c r="K142" t="s">
        <v>2504</v>
      </c>
      <c r="M142">
        <v>7.9500000000000001E-2</v>
      </c>
    </row>
    <row r="143" spans="1:13" x14ac:dyDescent="0.35">
      <c r="A143">
        <v>75309.100000000006</v>
      </c>
      <c r="B143" t="s">
        <v>107</v>
      </c>
      <c r="C143" t="s">
        <v>140</v>
      </c>
      <c r="D143" t="s">
        <v>9</v>
      </c>
      <c r="E143" t="s">
        <v>188</v>
      </c>
      <c r="F143" t="s">
        <v>197</v>
      </c>
      <c r="G143" t="s">
        <v>209</v>
      </c>
      <c r="H143" t="s">
        <v>210</v>
      </c>
      <c r="I143" t="s">
        <v>244</v>
      </c>
      <c r="K143" t="s">
        <v>2521</v>
      </c>
      <c r="M143">
        <v>1.0800000000000001E-2</v>
      </c>
    </row>
    <row r="144" spans="1:13" x14ac:dyDescent="0.35">
      <c r="A144">
        <v>2371.1</v>
      </c>
      <c r="B144" t="s">
        <v>107</v>
      </c>
      <c r="C144" t="s">
        <v>129</v>
      </c>
      <c r="D144" t="s">
        <v>9</v>
      </c>
      <c r="E144" t="s">
        <v>188</v>
      </c>
      <c r="F144" t="s">
        <v>197</v>
      </c>
      <c r="G144" t="s">
        <v>209</v>
      </c>
      <c r="H144" t="s">
        <v>210</v>
      </c>
      <c r="I144" t="s">
        <v>213</v>
      </c>
      <c r="J144" t="s">
        <v>267</v>
      </c>
      <c r="K144" t="s">
        <v>2513</v>
      </c>
      <c r="M144">
        <v>9.8500000000000004E-2</v>
      </c>
    </row>
    <row r="145" spans="1:13" x14ac:dyDescent="0.35">
      <c r="A145">
        <v>2088.1999999999998</v>
      </c>
      <c r="B145" t="s">
        <v>107</v>
      </c>
      <c r="C145" t="s">
        <v>133</v>
      </c>
      <c r="D145" t="s">
        <v>9</v>
      </c>
      <c r="E145" t="s">
        <v>219</v>
      </c>
      <c r="F145" t="s">
        <v>222</v>
      </c>
      <c r="G145" t="s">
        <v>223</v>
      </c>
      <c r="H145" t="s">
        <v>227</v>
      </c>
      <c r="I145" t="s">
        <v>236</v>
      </c>
      <c r="J145" t="s">
        <v>249</v>
      </c>
      <c r="K145" t="s">
        <v>2517</v>
      </c>
      <c r="M145">
        <v>0.1118</v>
      </c>
    </row>
    <row r="146" spans="1:13" x14ac:dyDescent="0.35">
      <c r="A146">
        <v>2088.3000000000002</v>
      </c>
      <c r="B146" t="s">
        <v>107</v>
      </c>
      <c r="C146" t="s">
        <v>134</v>
      </c>
      <c r="D146" t="s">
        <v>9</v>
      </c>
      <c r="E146" t="s">
        <v>219</v>
      </c>
      <c r="F146" t="s">
        <v>222</v>
      </c>
      <c r="G146" t="s">
        <v>223</v>
      </c>
      <c r="H146" t="s">
        <v>227</v>
      </c>
      <c r="I146" t="s">
        <v>236</v>
      </c>
      <c r="J146" t="s">
        <v>249</v>
      </c>
      <c r="K146" t="s">
        <v>2517</v>
      </c>
      <c r="M146">
        <v>0.63919999999999999</v>
      </c>
    </row>
    <row r="147" spans="1:13" x14ac:dyDescent="0.35">
      <c r="A147">
        <v>2088.1</v>
      </c>
      <c r="B147" t="s">
        <v>107</v>
      </c>
      <c r="C147" t="s">
        <v>135</v>
      </c>
      <c r="D147" t="s">
        <v>9</v>
      </c>
      <c r="E147" t="s">
        <v>219</v>
      </c>
      <c r="F147" t="s">
        <v>222</v>
      </c>
      <c r="G147" t="s">
        <v>223</v>
      </c>
      <c r="H147" t="s">
        <v>227</v>
      </c>
      <c r="I147" t="s">
        <v>236</v>
      </c>
      <c r="J147" t="s">
        <v>249</v>
      </c>
      <c r="K147" t="s">
        <v>2517</v>
      </c>
      <c r="M147">
        <v>0.22309999999999999</v>
      </c>
    </row>
    <row r="148" spans="1:13" x14ac:dyDescent="0.35">
      <c r="A148">
        <v>2088.4</v>
      </c>
      <c r="B148" t="s">
        <v>107</v>
      </c>
      <c r="C148" t="s">
        <v>136</v>
      </c>
      <c r="D148" t="s">
        <v>9</v>
      </c>
      <c r="E148" t="s">
        <v>219</v>
      </c>
      <c r="F148" t="s">
        <v>222</v>
      </c>
      <c r="G148" t="s">
        <v>223</v>
      </c>
      <c r="H148" t="s">
        <v>227</v>
      </c>
      <c r="I148" t="s">
        <v>236</v>
      </c>
      <c r="J148" t="s">
        <v>249</v>
      </c>
      <c r="K148" t="s">
        <v>2517</v>
      </c>
      <c r="M148">
        <v>1.8454999999999999</v>
      </c>
    </row>
    <row r="149" spans="1:13" x14ac:dyDescent="0.35">
      <c r="A149">
        <v>32644.6</v>
      </c>
      <c r="B149" t="s">
        <v>107</v>
      </c>
      <c r="C149" t="s">
        <v>151</v>
      </c>
      <c r="J149" t="s">
        <v>2494</v>
      </c>
      <c r="K149" t="s">
        <v>2496</v>
      </c>
      <c r="M149">
        <v>1.1556</v>
      </c>
    </row>
    <row r="150" spans="1:13" x14ac:dyDescent="0.35">
      <c r="A150">
        <v>32644.400000000001</v>
      </c>
      <c r="B150" t="s">
        <v>107</v>
      </c>
      <c r="C150" t="s">
        <v>152</v>
      </c>
      <c r="J150" t="s">
        <v>2494</v>
      </c>
      <c r="K150" t="s">
        <v>2496</v>
      </c>
      <c r="M150">
        <v>0.16320000000000001</v>
      </c>
    </row>
    <row r="151" spans="1:13" x14ac:dyDescent="0.35">
      <c r="A151">
        <v>32644.5</v>
      </c>
      <c r="B151" t="s">
        <v>107</v>
      </c>
      <c r="C151" t="s">
        <v>153</v>
      </c>
      <c r="J151" t="s">
        <v>2494</v>
      </c>
      <c r="K151" t="s">
        <v>2496</v>
      </c>
      <c r="M151">
        <v>0.16239999999999999</v>
      </c>
    </row>
    <row r="152" spans="1:13" x14ac:dyDescent="0.35">
      <c r="A152">
        <v>32644.2</v>
      </c>
      <c r="B152" t="s">
        <v>107</v>
      </c>
      <c r="C152" t="s">
        <v>154</v>
      </c>
      <c r="J152" t="s">
        <v>2494</v>
      </c>
      <c r="K152" t="s">
        <v>2496</v>
      </c>
      <c r="M152">
        <v>6.9500000000000006E-2</v>
      </c>
    </row>
    <row r="153" spans="1:13" x14ac:dyDescent="0.35">
      <c r="A153">
        <v>32644.3</v>
      </c>
      <c r="B153" t="s">
        <v>107</v>
      </c>
      <c r="C153" t="s">
        <v>155</v>
      </c>
      <c r="J153" t="s">
        <v>2494</v>
      </c>
      <c r="K153" t="s">
        <v>2496</v>
      </c>
      <c r="M153">
        <v>56.942799999999998</v>
      </c>
    </row>
    <row r="154" spans="1:13" x14ac:dyDescent="0.35">
      <c r="A154">
        <v>32644.1</v>
      </c>
      <c r="B154" t="s">
        <v>107</v>
      </c>
      <c r="C154" t="s">
        <v>156</v>
      </c>
      <c r="J154" t="s">
        <v>2494</v>
      </c>
      <c r="K154" t="s">
        <v>2496</v>
      </c>
      <c r="M154">
        <v>4.87E-2</v>
      </c>
    </row>
    <row r="155" spans="1:13" x14ac:dyDescent="0.35">
      <c r="A155">
        <v>45202.2</v>
      </c>
      <c r="B155" t="s">
        <v>107</v>
      </c>
      <c r="C155" t="s">
        <v>157</v>
      </c>
      <c r="J155" t="s">
        <v>2495</v>
      </c>
      <c r="K155" t="s">
        <v>2499</v>
      </c>
      <c r="M155">
        <v>6.9699999999999998E-2</v>
      </c>
    </row>
    <row r="156" spans="1:13" x14ac:dyDescent="0.35">
      <c r="A156">
        <v>45202.3</v>
      </c>
      <c r="B156" t="s">
        <v>107</v>
      </c>
      <c r="C156" t="s">
        <v>158</v>
      </c>
      <c r="J156" t="s">
        <v>2495</v>
      </c>
      <c r="K156" t="s">
        <v>2499</v>
      </c>
      <c r="M156">
        <v>0.1123</v>
      </c>
    </row>
    <row r="157" spans="1:13" x14ac:dyDescent="0.35">
      <c r="A157">
        <v>45202.1</v>
      </c>
      <c r="B157" t="s">
        <v>107</v>
      </c>
      <c r="C157" t="s">
        <v>159</v>
      </c>
      <c r="J157" t="s">
        <v>2495</v>
      </c>
      <c r="K157" t="s">
        <v>2499</v>
      </c>
      <c r="M157">
        <v>9.2200000000000004E-2</v>
      </c>
    </row>
    <row r="158" spans="1:13" x14ac:dyDescent="0.35">
      <c r="A158">
        <v>45202.6</v>
      </c>
      <c r="B158" t="s">
        <v>107</v>
      </c>
      <c r="C158" t="s">
        <v>160</v>
      </c>
      <c r="J158" t="s">
        <v>2495</v>
      </c>
      <c r="K158" t="s">
        <v>2499</v>
      </c>
      <c r="M158">
        <v>2.4100999999999999</v>
      </c>
    </row>
    <row r="159" spans="1:13" x14ac:dyDescent="0.35">
      <c r="A159">
        <v>45202.7</v>
      </c>
      <c r="B159" t="s">
        <v>107</v>
      </c>
      <c r="C159" t="s">
        <v>161</v>
      </c>
      <c r="J159" t="s">
        <v>2495</v>
      </c>
      <c r="K159" t="s">
        <v>2499</v>
      </c>
      <c r="M159">
        <v>0.60870000000000002</v>
      </c>
    </row>
    <row r="160" spans="1:13" x14ac:dyDescent="0.35">
      <c r="A160">
        <v>45202.400000000001</v>
      </c>
      <c r="B160" t="s">
        <v>107</v>
      </c>
      <c r="C160" t="s">
        <v>162</v>
      </c>
      <c r="J160" t="s">
        <v>2495</v>
      </c>
      <c r="K160" t="s">
        <v>2499</v>
      </c>
      <c r="M160">
        <v>0.13150000000000001</v>
      </c>
    </row>
    <row r="161" spans="1:13" x14ac:dyDescent="0.35">
      <c r="A161">
        <v>45202.5</v>
      </c>
      <c r="B161" t="s">
        <v>107</v>
      </c>
      <c r="C161" t="s">
        <v>163</v>
      </c>
      <c r="J161" t="s">
        <v>2495</v>
      </c>
      <c r="K161" t="s">
        <v>2499</v>
      </c>
      <c r="M161">
        <v>3.1156999999999999</v>
      </c>
    </row>
    <row r="162" spans="1:13" x14ac:dyDescent="0.35">
      <c r="A162">
        <v>10239.6</v>
      </c>
      <c r="B162" t="s">
        <v>107</v>
      </c>
      <c r="C162" t="s">
        <v>164</v>
      </c>
      <c r="D162" t="s">
        <v>148</v>
      </c>
      <c r="K162" t="s">
        <v>2518</v>
      </c>
      <c r="M162">
        <v>1.7071000000000001</v>
      </c>
    </row>
    <row r="163" spans="1:13" x14ac:dyDescent="0.35">
      <c r="A163">
        <v>10239.4</v>
      </c>
      <c r="B163" t="s">
        <v>107</v>
      </c>
      <c r="C163" t="s">
        <v>165</v>
      </c>
      <c r="D163" t="s">
        <v>148</v>
      </c>
      <c r="K163" t="s">
        <v>2518</v>
      </c>
      <c r="M163">
        <v>0.39079999999999998</v>
      </c>
    </row>
    <row r="164" spans="1:13" x14ac:dyDescent="0.35">
      <c r="A164">
        <v>10239.5</v>
      </c>
      <c r="B164" t="s">
        <v>107</v>
      </c>
      <c r="C164" t="s">
        <v>166</v>
      </c>
      <c r="D164" t="s">
        <v>148</v>
      </c>
      <c r="K164" t="s">
        <v>2518</v>
      </c>
      <c r="M164">
        <v>1.6199999999999999E-2</v>
      </c>
    </row>
    <row r="165" spans="1:13" x14ac:dyDescent="0.35">
      <c r="A165">
        <v>10239.200000000001</v>
      </c>
      <c r="B165" t="s">
        <v>107</v>
      </c>
      <c r="C165" t="s">
        <v>167</v>
      </c>
      <c r="D165" t="s">
        <v>148</v>
      </c>
      <c r="K165" t="s">
        <v>2518</v>
      </c>
      <c r="M165">
        <v>0.1482</v>
      </c>
    </row>
    <row r="166" spans="1:13" x14ac:dyDescent="0.35">
      <c r="A166">
        <v>10239.299999999999</v>
      </c>
      <c r="B166" t="s">
        <v>107</v>
      </c>
      <c r="C166" t="s">
        <v>168</v>
      </c>
      <c r="D166" t="s">
        <v>148</v>
      </c>
      <c r="K166" t="s">
        <v>2518</v>
      </c>
      <c r="M166">
        <v>0.54220000000000002</v>
      </c>
    </row>
    <row r="167" spans="1:13" x14ac:dyDescent="0.35">
      <c r="A167">
        <v>10239.1</v>
      </c>
      <c r="B167" t="s">
        <v>107</v>
      </c>
      <c r="C167" t="s">
        <v>169</v>
      </c>
      <c r="D167" t="s">
        <v>148</v>
      </c>
      <c r="K167" t="s">
        <v>2518</v>
      </c>
      <c r="M167">
        <v>3.2052999999999998</v>
      </c>
    </row>
    <row r="168" spans="1:13" x14ac:dyDescent="0.35">
      <c r="A168">
        <v>10239.700000000001</v>
      </c>
      <c r="B168" t="s">
        <v>107</v>
      </c>
      <c r="C168" t="s">
        <v>170</v>
      </c>
      <c r="D168" t="s">
        <v>148</v>
      </c>
      <c r="K168" t="s">
        <v>2518</v>
      </c>
      <c r="M168">
        <v>0.33660000000000001</v>
      </c>
    </row>
  </sheetData>
  <sortState ref="A109:M168">
    <sortCondition ref="E109:E168"/>
    <sortCondition ref="G109:G168"/>
    <sortCondition ref="H109:H168"/>
    <sortCondition ref="I109:I168"/>
    <sortCondition ref="J109:J168"/>
    <sortCondition ref="K109:K168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6018"/>
  <sheetViews>
    <sheetView workbookViewId="0">
      <selection activeCell="K34" sqref="K34"/>
    </sheetView>
  </sheetViews>
  <sheetFormatPr defaultRowHeight="14.5" x14ac:dyDescent="0.35"/>
  <cols>
    <col min="9" max="9" width="18.1796875" customWidth="1"/>
    <col min="10" max="10" width="56.1796875" customWidth="1"/>
    <col min="11" max="11" width="9.81640625" customWidth="1"/>
    <col min="13" max="13" width="57.1796875" customWidth="1"/>
    <col min="25" max="25" width="18.1796875" customWidth="1"/>
    <col min="26" max="26" width="14.1796875" customWidth="1"/>
    <col min="27" max="27" width="6.54296875" customWidth="1"/>
    <col min="28" max="28" width="15.54296875" customWidth="1"/>
  </cols>
  <sheetData>
    <row r="1" spans="1:29" x14ac:dyDescent="0.35">
      <c r="A1" t="s">
        <v>9431</v>
      </c>
      <c r="J1" t="s">
        <v>9275</v>
      </c>
      <c r="K1" t="s">
        <v>9274</v>
      </c>
      <c r="M1" t="s">
        <v>9432</v>
      </c>
      <c r="N1" t="s">
        <v>268</v>
      </c>
      <c r="O1" t="s">
        <v>2533</v>
      </c>
      <c r="Q1" t="s">
        <v>9430</v>
      </c>
      <c r="Y1" t="s">
        <v>9270</v>
      </c>
      <c r="Z1" t="s">
        <v>9271</v>
      </c>
      <c r="AB1" t="s">
        <v>9271</v>
      </c>
      <c r="AC1" t="s">
        <v>268</v>
      </c>
    </row>
    <row r="2" spans="1:29" x14ac:dyDescent="0.35">
      <c r="A2" t="s">
        <v>171</v>
      </c>
      <c r="B2">
        <v>13383</v>
      </c>
      <c r="C2">
        <v>292</v>
      </c>
      <c r="D2">
        <v>100</v>
      </c>
      <c r="E2" t="s">
        <v>172</v>
      </c>
      <c r="F2">
        <v>0</v>
      </c>
      <c r="G2">
        <v>0</v>
      </c>
      <c r="H2" t="s">
        <v>2488</v>
      </c>
      <c r="I2" t="s">
        <v>2489</v>
      </c>
      <c r="J2" t="s">
        <v>2490</v>
      </c>
      <c r="K2" s="11">
        <f>IFERROR(VLOOKUP(I2,$AB$2:$AC$29,2,FALSE),"")</f>
        <v>18</v>
      </c>
      <c r="M2" t="s">
        <v>2490</v>
      </c>
      <c r="N2">
        <f>COUNTIF($J$2:$J$44,M2)</f>
        <v>1</v>
      </c>
      <c r="O2" s="11">
        <f>(SUMIF($J$2:$J$44,M2,$K$2:$K$44))/N2</f>
        <v>18</v>
      </c>
      <c r="Q2" t="s">
        <v>171</v>
      </c>
      <c r="R2">
        <v>0</v>
      </c>
      <c r="S2">
        <v>150</v>
      </c>
      <c r="T2">
        <v>100</v>
      </c>
      <c r="U2" t="s">
        <v>172</v>
      </c>
      <c r="V2">
        <v>0</v>
      </c>
      <c r="W2">
        <v>0</v>
      </c>
      <c r="X2" t="s">
        <v>2669</v>
      </c>
      <c r="Y2" t="s">
        <v>2670</v>
      </c>
      <c r="Z2" t="s">
        <v>361</v>
      </c>
      <c r="AB2" t="s">
        <v>361</v>
      </c>
      <c r="AC2">
        <f>COUNTIF($Z$2:$Z$6018,AB2)</f>
        <v>615</v>
      </c>
    </row>
    <row r="3" spans="1:29" x14ac:dyDescent="0.35">
      <c r="A3" t="s">
        <v>171</v>
      </c>
      <c r="B3">
        <v>4425</v>
      </c>
      <c r="C3">
        <v>291</v>
      </c>
      <c r="D3">
        <v>100</v>
      </c>
      <c r="E3" t="s">
        <v>172</v>
      </c>
      <c r="F3">
        <v>0</v>
      </c>
      <c r="G3">
        <v>0</v>
      </c>
      <c r="H3" t="s">
        <v>354</v>
      </c>
      <c r="I3" t="s">
        <v>392</v>
      </c>
      <c r="J3" t="s">
        <v>355</v>
      </c>
      <c r="K3" s="11">
        <f t="shared" ref="K3:K44" si="0">IFERROR(VLOOKUP(I3,$AB$2:$AC$29,2,FALSE),"")</f>
        <v>11</v>
      </c>
      <c r="M3" t="s">
        <v>355</v>
      </c>
      <c r="N3">
        <f t="shared" ref="N3:N19" si="1">COUNTIF($J$2:$J$44,M3)</f>
        <v>1</v>
      </c>
      <c r="O3" s="11">
        <f t="shared" ref="O3:O19" si="2">(SUMIF($J$2:$J$44,M3,$K$2:$K$44))/N3</f>
        <v>11</v>
      </c>
      <c r="Q3" t="s">
        <v>171</v>
      </c>
      <c r="R3">
        <v>0</v>
      </c>
      <c r="S3">
        <v>150</v>
      </c>
      <c r="T3">
        <v>100</v>
      </c>
      <c r="U3" t="s">
        <v>172</v>
      </c>
      <c r="V3">
        <v>0</v>
      </c>
      <c r="W3">
        <v>0</v>
      </c>
      <c r="X3" t="s">
        <v>2671</v>
      </c>
      <c r="Y3" t="s">
        <v>2672</v>
      </c>
      <c r="Z3" t="s">
        <v>361</v>
      </c>
      <c r="AB3" t="s">
        <v>2487</v>
      </c>
      <c r="AC3">
        <f t="shared" ref="AC3:AC29" si="3">COUNTIF($Z$2:$Z$6018,AB3)</f>
        <v>156</v>
      </c>
    </row>
    <row r="4" spans="1:29" x14ac:dyDescent="0.35">
      <c r="A4" t="s">
        <v>171</v>
      </c>
      <c r="B4">
        <v>16242</v>
      </c>
      <c r="C4">
        <v>292</v>
      </c>
      <c r="D4">
        <v>100</v>
      </c>
      <c r="E4" t="s">
        <v>172</v>
      </c>
      <c r="F4">
        <v>0</v>
      </c>
      <c r="G4">
        <v>0</v>
      </c>
      <c r="H4" t="s">
        <v>2486</v>
      </c>
      <c r="I4" t="s">
        <v>2487</v>
      </c>
      <c r="J4" t="s">
        <v>332</v>
      </c>
      <c r="K4" s="11">
        <f t="shared" si="0"/>
        <v>156</v>
      </c>
      <c r="M4" t="s">
        <v>332</v>
      </c>
      <c r="N4">
        <f t="shared" si="1"/>
        <v>1</v>
      </c>
      <c r="O4" s="11">
        <f t="shared" si="2"/>
        <v>156</v>
      </c>
      <c r="Q4" t="s">
        <v>171</v>
      </c>
      <c r="R4">
        <v>0</v>
      </c>
      <c r="S4">
        <v>150</v>
      </c>
      <c r="T4">
        <v>100</v>
      </c>
      <c r="U4" t="s">
        <v>172</v>
      </c>
      <c r="V4">
        <v>0</v>
      </c>
      <c r="W4">
        <v>0</v>
      </c>
      <c r="X4" t="s">
        <v>2673</v>
      </c>
      <c r="Y4" t="s">
        <v>2674</v>
      </c>
      <c r="Z4" t="s">
        <v>361</v>
      </c>
      <c r="AB4" t="s">
        <v>366</v>
      </c>
      <c r="AC4">
        <f t="shared" si="3"/>
        <v>100</v>
      </c>
    </row>
    <row r="5" spans="1:29" x14ac:dyDescent="0.35">
      <c r="A5" t="s">
        <v>171</v>
      </c>
      <c r="B5">
        <v>10994</v>
      </c>
      <c r="C5">
        <v>292</v>
      </c>
      <c r="D5">
        <v>100</v>
      </c>
      <c r="E5" t="s">
        <v>172</v>
      </c>
      <c r="F5">
        <v>0</v>
      </c>
      <c r="G5">
        <v>0</v>
      </c>
      <c r="H5" t="s">
        <v>342</v>
      </c>
      <c r="I5" t="s">
        <v>366</v>
      </c>
      <c r="J5" t="s">
        <v>313</v>
      </c>
      <c r="K5" s="11">
        <f t="shared" si="0"/>
        <v>100</v>
      </c>
      <c r="M5" t="s">
        <v>313</v>
      </c>
      <c r="N5">
        <f t="shared" si="1"/>
        <v>1</v>
      </c>
      <c r="O5" s="11">
        <f t="shared" si="2"/>
        <v>100</v>
      </c>
      <c r="Q5" t="s">
        <v>171</v>
      </c>
      <c r="R5">
        <v>0</v>
      </c>
      <c r="S5">
        <v>150</v>
      </c>
      <c r="T5">
        <v>100</v>
      </c>
      <c r="U5" t="s">
        <v>172</v>
      </c>
      <c r="V5">
        <v>0</v>
      </c>
      <c r="W5">
        <v>0</v>
      </c>
      <c r="X5" t="s">
        <v>2675</v>
      </c>
      <c r="Y5" t="s">
        <v>2676</v>
      </c>
      <c r="Z5" t="s">
        <v>361</v>
      </c>
      <c r="AB5" t="s">
        <v>367</v>
      </c>
      <c r="AC5">
        <f t="shared" si="3"/>
        <v>344</v>
      </c>
    </row>
    <row r="6" spans="1:29" x14ac:dyDescent="0.35">
      <c r="A6" t="s">
        <v>171</v>
      </c>
      <c r="B6">
        <v>4855</v>
      </c>
      <c r="C6">
        <v>292</v>
      </c>
      <c r="D6">
        <v>96.9</v>
      </c>
      <c r="E6" t="s">
        <v>172</v>
      </c>
      <c r="F6">
        <v>0</v>
      </c>
      <c r="G6">
        <v>0</v>
      </c>
      <c r="H6" t="s">
        <v>347</v>
      </c>
      <c r="I6" t="s">
        <v>374</v>
      </c>
      <c r="J6" t="s">
        <v>305</v>
      </c>
      <c r="K6" s="11">
        <f t="shared" si="0"/>
        <v>64</v>
      </c>
      <c r="M6" t="s">
        <v>305</v>
      </c>
      <c r="N6">
        <f>COUNTIF($J$2:$J$44,M6)</f>
        <v>5</v>
      </c>
      <c r="O6" s="11">
        <f t="shared" si="2"/>
        <v>86.2</v>
      </c>
      <c r="Q6" t="s">
        <v>171</v>
      </c>
      <c r="R6">
        <v>0</v>
      </c>
      <c r="S6">
        <v>150</v>
      </c>
      <c r="T6">
        <v>100</v>
      </c>
      <c r="U6" t="s">
        <v>172</v>
      </c>
      <c r="V6">
        <v>0</v>
      </c>
      <c r="W6">
        <v>0</v>
      </c>
      <c r="X6" t="s">
        <v>2677</v>
      </c>
      <c r="Y6" t="s">
        <v>2678</v>
      </c>
      <c r="Z6" t="s">
        <v>361</v>
      </c>
      <c r="AB6" t="s">
        <v>2489</v>
      </c>
      <c r="AC6">
        <f t="shared" si="3"/>
        <v>18</v>
      </c>
    </row>
    <row r="7" spans="1:29" x14ac:dyDescent="0.35">
      <c r="A7" t="s">
        <v>171</v>
      </c>
      <c r="B7">
        <v>4855</v>
      </c>
      <c r="C7">
        <v>292</v>
      </c>
      <c r="D7">
        <v>99.3</v>
      </c>
      <c r="E7" t="s">
        <v>172</v>
      </c>
      <c r="F7">
        <v>0</v>
      </c>
      <c r="G7">
        <v>0</v>
      </c>
      <c r="H7" t="s">
        <v>347</v>
      </c>
      <c r="I7" t="s">
        <v>376</v>
      </c>
      <c r="J7" t="s">
        <v>305</v>
      </c>
      <c r="K7" s="11">
        <f t="shared" si="0"/>
        <v>107</v>
      </c>
      <c r="M7" t="s">
        <v>312</v>
      </c>
      <c r="N7">
        <f t="shared" si="1"/>
        <v>5</v>
      </c>
      <c r="O7" s="11">
        <f t="shared" si="2"/>
        <v>39.799999999999997</v>
      </c>
      <c r="Q7" t="s">
        <v>171</v>
      </c>
      <c r="R7">
        <v>0</v>
      </c>
      <c r="S7">
        <v>150</v>
      </c>
      <c r="T7">
        <v>100</v>
      </c>
      <c r="U7" t="s">
        <v>172</v>
      </c>
      <c r="V7">
        <v>0</v>
      </c>
      <c r="W7">
        <v>0</v>
      </c>
      <c r="X7" t="s">
        <v>2679</v>
      </c>
      <c r="Y7" t="s">
        <v>2680</v>
      </c>
      <c r="Z7" t="s">
        <v>361</v>
      </c>
      <c r="AB7" t="s">
        <v>369</v>
      </c>
      <c r="AC7">
        <f t="shared" si="3"/>
        <v>178</v>
      </c>
    </row>
    <row r="8" spans="1:29" x14ac:dyDescent="0.35">
      <c r="A8" t="s">
        <v>171</v>
      </c>
      <c r="B8">
        <v>4855</v>
      </c>
      <c r="C8">
        <v>292</v>
      </c>
      <c r="D8">
        <v>100</v>
      </c>
      <c r="E8" t="s">
        <v>172</v>
      </c>
      <c r="F8">
        <v>0</v>
      </c>
      <c r="G8">
        <v>0</v>
      </c>
      <c r="H8" t="s">
        <v>347</v>
      </c>
      <c r="I8" t="s">
        <v>383</v>
      </c>
      <c r="J8" t="s">
        <v>305</v>
      </c>
      <c r="K8" s="11">
        <f t="shared" si="0"/>
        <v>67</v>
      </c>
      <c r="M8" t="s">
        <v>306</v>
      </c>
      <c r="N8">
        <f t="shared" si="1"/>
        <v>12</v>
      </c>
      <c r="O8" s="11">
        <f t="shared" si="2"/>
        <v>152.66666666666666</v>
      </c>
      <c r="Q8" t="s">
        <v>171</v>
      </c>
      <c r="R8">
        <v>0</v>
      </c>
      <c r="S8">
        <v>150</v>
      </c>
      <c r="T8">
        <v>100</v>
      </c>
      <c r="U8" t="s">
        <v>172</v>
      </c>
      <c r="V8">
        <v>0</v>
      </c>
      <c r="W8">
        <v>0</v>
      </c>
      <c r="X8" t="s">
        <v>2681</v>
      </c>
      <c r="Y8" t="s">
        <v>2682</v>
      </c>
      <c r="Z8" t="s">
        <v>361</v>
      </c>
      <c r="AB8" t="s">
        <v>372</v>
      </c>
      <c r="AC8">
        <f t="shared" si="3"/>
        <v>390</v>
      </c>
    </row>
    <row r="9" spans="1:29" x14ac:dyDescent="0.35">
      <c r="A9" t="s">
        <v>171</v>
      </c>
      <c r="B9">
        <v>4855</v>
      </c>
      <c r="C9">
        <v>292</v>
      </c>
      <c r="D9">
        <v>98.6</v>
      </c>
      <c r="E9" t="s">
        <v>172</v>
      </c>
      <c r="F9">
        <v>0</v>
      </c>
      <c r="G9">
        <v>0</v>
      </c>
      <c r="H9" t="s">
        <v>347</v>
      </c>
      <c r="I9" t="s">
        <v>385</v>
      </c>
      <c r="J9" t="s">
        <v>305</v>
      </c>
      <c r="K9" s="11">
        <f t="shared" si="0"/>
        <v>188</v>
      </c>
      <c r="M9" t="s">
        <v>352</v>
      </c>
      <c r="N9">
        <f t="shared" si="1"/>
        <v>1</v>
      </c>
      <c r="O9" s="11">
        <f t="shared" si="2"/>
        <v>20</v>
      </c>
      <c r="Q9" t="s">
        <v>171</v>
      </c>
      <c r="R9">
        <v>0</v>
      </c>
      <c r="S9">
        <v>150</v>
      </c>
      <c r="T9">
        <v>100</v>
      </c>
      <c r="U9" t="s">
        <v>172</v>
      </c>
      <c r="V9">
        <v>0</v>
      </c>
      <c r="W9">
        <v>0</v>
      </c>
      <c r="X9" t="s">
        <v>2683</v>
      </c>
      <c r="Y9" t="s">
        <v>2684</v>
      </c>
      <c r="Z9" t="s">
        <v>361</v>
      </c>
      <c r="AB9" t="s">
        <v>374</v>
      </c>
      <c r="AC9">
        <f t="shared" si="3"/>
        <v>64</v>
      </c>
    </row>
    <row r="10" spans="1:29" x14ac:dyDescent="0.35">
      <c r="A10" t="s">
        <v>171</v>
      </c>
      <c r="B10">
        <v>4855</v>
      </c>
      <c r="C10">
        <v>292</v>
      </c>
      <c r="D10">
        <v>99.7</v>
      </c>
      <c r="E10" t="s">
        <v>172</v>
      </c>
      <c r="F10">
        <v>0</v>
      </c>
      <c r="G10">
        <v>0</v>
      </c>
      <c r="H10" t="s">
        <v>347</v>
      </c>
      <c r="I10" t="s">
        <v>390</v>
      </c>
      <c r="J10" t="s">
        <v>305</v>
      </c>
      <c r="K10" s="11">
        <f t="shared" si="0"/>
        <v>5</v>
      </c>
      <c r="M10" t="s">
        <v>314</v>
      </c>
      <c r="N10">
        <f t="shared" si="1"/>
        <v>4</v>
      </c>
      <c r="O10" s="11">
        <f t="shared" si="2"/>
        <v>13.5</v>
      </c>
      <c r="Q10" t="s">
        <v>171</v>
      </c>
      <c r="R10">
        <v>0</v>
      </c>
      <c r="S10">
        <v>150</v>
      </c>
      <c r="T10">
        <v>100</v>
      </c>
      <c r="U10" t="s">
        <v>172</v>
      </c>
      <c r="V10">
        <v>0</v>
      </c>
      <c r="W10">
        <v>0</v>
      </c>
      <c r="X10" t="s">
        <v>2685</v>
      </c>
      <c r="Y10" t="s">
        <v>2686</v>
      </c>
      <c r="Z10" t="s">
        <v>361</v>
      </c>
      <c r="AB10" t="s">
        <v>375</v>
      </c>
      <c r="AC10">
        <f t="shared" si="3"/>
        <v>10</v>
      </c>
    </row>
    <row r="11" spans="1:29" x14ac:dyDescent="0.35">
      <c r="A11" t="s">
        <v>171</v>
      </c>
      <c r="B11">
        <v>6505</v>
      </c>
      <c r="C11">
        <v>292</v>
      </c>
      <c r="D11">
        <v>100</v>
      </c>
      <c r="E11" t="s">
        <v>172</v>
      </c>
      <c r="F11">
        <v>0</v>
      </c>
      <c r="G11">
        <v>0</v>
      </c>
      <c r="H11" t="s">
        <v>338</v>
      </c>
      <c r="I11" t="s">
        <v>362</v>
      </c>
      <c r="J11" t="s">
        <v>312</v>
      </c>
      <c r="K11" s="11">
        <f t="shared" si="0"/>
        <v>199</v>
      </c>
      <c r="M11" t="s">
        <v>311</v>
      </c>
      <c r="N11">
        <f t="shared" si="1"/>
        <v>1</v>
      </c>
      <c r="O11" s="11">
        <f t="shared" si="2"/>
        <v>344</v>
      </c>
      <c r="Q11" t="s">
        <v>171</v>
      </c>
      <c r="R11">
        <v>0</v>
      </c>
      <c r="S11">
        <v>150</v>
      </c>
      <c r="T11">
        <v>100</v>
      </c>
      <c r="U11" t="s">
        <v>172</v>
      </c>
      <c r="V11">
        <v>0</v>
      </c>
      <c r="W11">
        <v>0</v>
      </c>
      <c r="X11" t="s">
        <v>2687</v>
      </c>
      <c r="Y11" t="s">
        <v>2688</v>
      </c>
      <c r="Z11" t="s">
        <v>361</v>
      </c>
      <c r="AB11" t="s">
        <v>360</v>
      </c>
      <c r="AC11">
        <f t="shared" si="3"/>
        <v>6</v>
      </c>
    </row>
    <row r="12" spans="1:29" x14ac:dyDescent="0.35">
      <c r="A12" t="s">
        <v>171</v>
      </c>
      <c r="B12">
        <v>6505</v>
      </c>
      <c r="C12">
        <v>292</v>
      </c>
      <c r="D12">
        <v>100</v>
      </c>
      <c r="E12" t="s">
        <v>172</v>
      </c>
      <c r="F12">
        <v>0</v>
      </c>
      <c r="G12">
        <v>0</v>
      </c>
      <c r="H12" t="s">
        <v>338</v>
      </c>
      <c r="I12" t="s">
        <v>371</v>
      </c>
      <c r="J12" t="s">
        <v>312</v>
      </c>
      <c r="K12" s="11" t="str">
        <f t="shared" si="0"/>
        <v/>
      </c>
      <c r="M12" t="s">
        <v>341</v>
      </c>
      <c r="N12">
        <f t="shared" si="1"/>
        <v>1</v>
      </c>
      <c r="O12" s="11">
        <f t="shared" si="2"/>
        <v>6</v>
      </c>
      <c r="Q12" t="s">
        <v>171</v>
      </c>
      <c r="R12">
        <v>0</v>
      </c>
      <c r="S12">
        <v>150</v>
      </c>
      <c r="T12">
        <v>100</v>
      </c>
      <c r="U12" t="s">
        <v>172</v>
      </c>
      <c r="V12">
        <v>0</v>
      </c>
      <c r="W12">
        <v>0</v>
      </c>
      <c r="X12" t="s">
        <v>2689</v>
      </c>
      <c r="Y12" t="s">
        <v>2690</v>
      </c>
      <c r="Z12" t="s">
        <v>361</v>
      </c>
      <c r="AB12" t="s">
        <v>378</v>
      </c>
      <c r="AC12">
        <f t="shared" si="3"/>
        <v>163</v>
      </c>
    </row>
    <row r="13" spans="1:29" x14ac:dyDescent="0.35">
      <c r="A13" t="s">
        <v>171</v>
      </c>
      <c r="B13">
        <v>6505</v>
      </c>
      <c r="C13">
        <v>292</v>
      </c>
      <c r="D13">
        <v>100</v>
      </c>
      <c r="E13" t="s">
        <v>172</v>
      </c>
      <c r="F13">
        <v>0</v>
      </c>
      <c r="G13">
        <v>0</v>
      </c>
      <c r="H13" t="s">
        <v>338</v>
      </c>
      <c r="I13" t="s">
        <v>363</v>
      </c>
      <c r="J13" t="s">
        <v>312</v>
      </c>
      <c r="K13" s="11" t="str">
        <f t="shared" si="0"/>
        <v/>
      </c>
      <c r="M13" t="s">
        <v>310</v>
      </c>
      <c r="N13">
        <f t="shared" si="1"/>
        <v>3</v>
      </c>
      <c r="O13" s="11">
        <f t="shared" si="2"/>
        <v>59.333333333333336</v>
      </c>
      <c r="Q13" t="s">
        <v>171</v>
      </c>
      <c r="R13">
        <v>0</v>
      </c>
      <c r="S13">
        <v>150</v>
      </c>
      <c r="T13">
        <v>100</v>
      </c>
      <c r="U13" t="s">
        <v>172</v>
      </c>
      <c r="V13">
        <v>0</v>
      </c>
      <c r="W13">
        <v>0</v>
      </c>
      <c r="X13" t="s">
        <v>2691</v>
      </c>
      <c r="Y13" t="s">
        <v>2692</v>
      </c>
      <c r="Z13" t="s">
        <v>361</v>
      </c>
      <c r="AB13" t="s">
        <v>376</v>
      </c>
      <c r="AC13">
        <f t="shared" si="3"/>
        <v>107</v>
      </c>
    </row>
    <row r="14" spans="1:29" x14ac:dyDescent="0.35">
      <c r="A14" t="s">
        <v>171</v>
      </c>
      <c r="B14">
        <v>6505</v>
      </c>
      <c r="C14">
        <v>292</v>
      </c>
      <c r="D14">
        <v>100</v>
      </c>
      <c r="E14" t="s">
        <v>172</v>
      </c>
      <c r="F14">
        <v>0</v>
      </c>
      <c r="G14">
        <v>0</v>
      </c>
      <c r="H14" t="s">
        <v>338</v>
      </c>
      <c r="I14" t="s">
        <v>386</v>
      </c>
      <c r="J14" t="s">
        <v>312</v>
      </c>
      <c r="K14" s="11" t="str">
        <f t="shared" si="0"/>
        <v/>
      </c>
      <c r="M14" t="s">
        <v>309</v>
      </c>
      <c r="N14">
        <f t="shared" si="1"/>
        <v>1</v>
      </c>
      <c r="O14" s="11">
        <f t="shared" si="2"/>
        <v>390</v>
      </c>
      <c r="Q14" t="s">
        <v>171</v>
      </c>
      <c r="R14">
        <v>0</v>
      </c>
      <c r="S14">
        <v>150</v>
      </c>
      <c r="T14">
        <v>100</v>
      </c>
      <c r="U14" t="s">
        <v>172</v>
      </c>
      <c r="V14">
        <v>0</v>
      </c>
      <c r="W14">
        <v>0</v>
      </c>
      <c r="X14" t="s">
        <v>2693</v>
      </c>
      <c r="Y14" t="s">
        <v>2694</v>
      </c>
      <c r="Z14" t="s">
        <v>361</v>
      </c>
      <c r="AB14" t="s">
        <v>377</v>
      </c>
      <c r="AC14">
        <f t="shared" si="3"/>
        <v>1520</v>
      </c>
    </row>
    <row r="15" spans="1:29" x14ac:dyDescent="0.35">
      <c r="A15" t="s">
        <v>171</v>
      </c>
      <c r="B15">
        <v>6505</v>
      </c>
      <c r="C15">
        <v>292</v>
      </c>
      <c r="D15">
        <v>100</v>
      </c>
      <c r="E15" t="s">
        <v>172</v>
      </c>
      <c r="F15">
        <v>0</v>
      </c>
      <c r="G15">
        <v>0</v>
      </c>
      <c r="H15" t="s">
        <v>338</v>
      </c>
      <c r="I15" t="s">
        <v>389</v>
      </c>
      <c r="J15" t="s">
        <v>312</v>
      </c>
      <c r="K15" s="11" t="str">
        <f t="shared" si="0"/>
        <v/>
      </c>
      <c r="M15" t="s">
        <v>308</v>
      </c>
      <c r="N15">
        <f t="shared" si="1"/>
        <v>1</v>
      </c>
      <c r="O15" s="11">
        <f t="shared" si="2"/>
        <v>1520</v>
      </c>
      <c r="Q15" t="s">
        <v>171</v>
      </c>
      <c r="R15">
        <v>0</v>
      </c>
      <c r="S15">
        <v>150</v>
      </c>
      <c r="T15">
        <v>100</v>
      </c>
      <c r="U15" t="s">
        <v>172</v>
      </c>
      <c r="V15">
        <v>0</v>
      </c>
      <c r="W15">
        <v>0</v>
      </c>
      <c r="X15" t="s">
        <v>2693</v>
      </c>
      <c r="Y15" t="s">
        <v>2695</v>
      </c>
      <c r="Z15" t="s">
        <v>361</v>
      </c>
      <c r="AB15" t="s">
        <v>380</v>
      </c>
      <c r="AC15">
        <f t="shared" si="3"/>
        <v>20</v>
      </c>
    </row>
    <row r="16" spans="1:29" x14ac:dyDescent="0.35">
      <c r="A16" t="s">
        <v>171</v>
      </c>
      <c r="B16">
        <v>2359</v>
      </c>
      <c r="C16">
        <v>292</v>
      </c>
      <c r="D16">
        <v>96.9</v>
      </c>
      <c r="E16" t="s">
        <v>172</v>
      </c>
      <c r="F16">
        <v>0</v>
      </c>
      <c r="G16">
        <v>0</v>
      </c>
      <c r="H16" t="s">
        <v>337</v>
      </c>
      <c r="I16" t="s">
        <v>358</v>
      </c>
      <c r="J16" t="s">
        <v>306</v>
      </c>
      <c r="K16" s="11">
        <f t="shared" si="0"/>
        <v>685</v>
      </c>
      <c r="M16" t="s">
        <v>334</v>
      </c>
      <c r="N16">
        <f t="shared" si="1"/>
        <v>1</v>
      </c>
      <c r="O16" s="11">
        <f t="shared" si="2"/>
        <v>41</v>
      </c>
      <c r="Q16" t="s">
        <v>171</v>
      </c>
      <c r="R16">
        <v>0</v>
      </c>
      <c r="S16">
        <v>150</v>
      </c>
      <c r="T16">
        <v>100</v>
      </c>
      <c r="U16" t="s">
        <v>172</v>
      </c>
      <c r="V16">
        <v>0</v>
      </c>
      <c r="W16">
        <v>0</v>
      </c>
      <c r="X16" t="s">
        <v>2696</v>
      </c>
      <c r="Y16" t="s">
        <v>2697</v>
      </c>
      <c r="Z16" t="s">
        <v>361</v>
      </c>
      <c r="AB16" t="s">
        <v>381</v>
      </c>
      <c r="AC16">
        <f t="shared" si="3"/>
        <v>20</v>
      </c>
    </row>
    <row r="17" spans="1:29" x14ac:dyDescent="0.35">
      <c r="A17" t="s">
        <v>171</v>
      </c>
      <c r="B17">
        <v>2359</v>
      </c>
      <c r="C17">
        <v>292</v>
      </c>
      <c r="D17">
        <v>99</v>
      </c>
      <c r="E17" t="s">
        <v>172</v>
      </c>
      <c r="F17">
        <v>0</v>
      </c>
      <c r="G17">
        <v>0</v>
      </c>
      <c r="H17" t="s">
        <v>337</v>
      </c>
      <c r="I17" t="s">
        <v>361</v>
      </c>
      <c r="J17" t="s">
        <v>306</v>
      </c>
      <c r="K17" s="11">
        <f t="shared" si="0"/>
        <v>615</v>
      </c>
      <c r="M17" t="s">
        <v>307</v>
      </c>
      <c r="N17">
        <f t="shared" si="1"/>
        <v>1</v>
      </c>
      <c r="O17" s="11">
        <f t="shared" si="2"/>
        <v>626</v>
      </c>
      <c r="Q17" t="s">
        <v>171</v>
      </c>
      <c r="R17">
        <v>0</v>
      </c>
      <c r="S17">
        <v>150</v>
      </c>
      <c r="T17">
        <v>100</v>
      </c>
      <c r="U17" t="s">
        <v>172</v>
      </c>
      <c r="V17">
        <v>0</v>
      </c>
      <c r="W17">
        <v>0</v>
      </c>
      <c r="X17" t="s">
        <v>2698</v>
      </c>
      <c r="Y17" t="s">
        <v>2699</v>
      </c>
      <c r="Z17" t="s">
        <v>361</v>
      </c>
      <c r="AB17" t="s">
        <v>383</v>
      </c>
      <c r="AC17">
        <f t="shared" si="3"/>
        <v>67</v>
      </c>
    </row>
    <row r="18" spans="1:29" x14ac:dyDescent="0.35">
      <c r="A18" t="s">
        <v>171</v>
      </c>
      <c r="B18">
        <v>2359</v>
      </c>
      <c r="C18">
        <v>292</v>
      </c>
      <c r="D18">
        <v>99.7</v>
      </c>
      <c r="E18" t="s">
        <v>172</v>
      </c>
      <c r="F18">
        <v>0</v>
      </c>
      <c r="G18">
        <v>0</v>
      </c>
      <c r="H18" t="s">
        <v>337</v>
      </c>
      <c r="I18" t="s">
        <v>359</v>
      </c>
      <c r="J18" t="s">
        <v>306</v>
      </c>
      <c r="K18" s="11">
        <f t="shared" si="0"/>
        <v>140</v>
      </c>
      <c r="M18" t="s">
        <v>315</v>
      </c>
      <c r="N18">
        <f t="shared" si="1"/>
        <v>1</v>
      </c>
      <c r="O18" s="11">
        <f t="shared" si="2"/>
        <v>47</v>
      </c>
      <c r="Q18" t="s">
        <v>171</v>
      </c>
      <c r="R18">
        <v>0</v>
      </c>
      <c r="S18">
        <v>150</v>
      </c>
      <c r="T18">
        <v>100</v>
      </c>
      <c r="U18" t="s">
        <v>172</v>
      </c>
      <c r="V18">
        <v>0</v>
      </c>
      <c r="W18">
        <v>0</v>
      </c>
      <c r="X18" t="s">
        <v>2700</v>
      </c>
      <c r="Y18" t="s">
        <v>2701</v>
      </c>
      <c r="Z18" t="s">
        <v>361</v>
      </c>
      <c r="AB18" t="s">
        <v>382</v>
      </c>
      <c r="AC18">
        <f t="shared" si="3"/>
        <v>41</v>
      </c>
    </row>
    <row r="19" spans="1:29" x14ac:dyDescent="0.35">
      <c r="A19" t="s">
        <v>171</v>
      </c>
      <c r="B19">
        <v>2359</v>
      </c>
      <c r="C19">
        <v>292</v>
      </c>
      <c r="D19">
        <v>96.9</v>
      </c>
      <c r="E19" t="s">
        <v>172</v>
      </c>
      <c r="F19">
        <v>0</v>
      </c>
      <c r="G19">
        <v>0</v>
      </c>
      <c r="H19" t="s">
        <v>337</v>
      </c>
      <c r="I19" t="s">
        <v>370</v>
      </c>
      <c r="J19" t="s">
        <v>306</v>
      </c>
      <c r="K19" s="11" t="str">
        <f t="shared" si="0"/>
        <v/>
      </c>
      <c r="M19" t="s">
        <v>316</v>
      </c>
      <c r="N19">
        <f t="shared" si="1"/>
        <v>2</v>
      </c>
      <c r="O19" s="11">
        <f t="shared" si="2"/>
        <v>22</v>
      </c>
      <c r="Q19" t="s">
        <v>171</v>
      </c>
      <c r="R19">
        <v>0</v>
      </c>
      <c r="S19">
        <v>150</v>
      </c>
      <c r="T19">
        <v>100</v>
      </c>
      <c r="U19" t="s">
        <v>172</v>
      </c>
      <c r="V19">
        <v>0</v>
      </c>
      <c r="W19">
        <v>0</v>
      </c>
      <c r="X19" t="s">
        <v>2702</v>
      </c>
      <c r="Y19" t="s">
        <v>2703</v>
      </c>
      <c r="Z19" t="s">
        <v>361</v>
      </c>
      <c r="AB19" t="s">
        <v>385</v>
      </c>
      <c r="AC19">
        <f t="shared" si="3"/>
        <v>188</v>
      </c>
    </row>
    <row r="20" spans="1:29" x14ac:dyDescent="0.35">
      <c r="A20" t="s">
        <v>171</v>
      </c>
      <c r="B20">
        <v>2359</v>
      </c>
      <c r="C20">
        <v>292</v>
      </c>
      <c r="D20">
        <v>99.3</v>
      </c>
      <c r="E20" t="s">
        <v>172</v>
      </c>
      <c r="F20">
        <v>0</v>
      </c>
      <c r="G20">
        <v>0</v>
      </c>
      <c r="H20" t="s">
        <v>337</v>
      </c>
      <c r="I20" t="s">
        <v>375</v>
      </c>
      <c r="J20" t="s">
        <v>306</v>
      </c>
      <c r="K20" s="11">
        <f t="shared" si="0"/>
        <v>10</v>
      </c>
      <c r="Q20" t="s">
        <v>171</v>
      </c>
      <c r="R20">
        <v>0</v>
      </c>
      <c r="S20">
        <v>150</v>
      </c>
      <c r="T20">
        <v>100</v>
      </c>
      <c r="U20" t="s">
        <v>172</v>
      </c>
      <c r="V20">
        <v>0</v>
      </c>
      <c r="W20">
        <v>0</v>
      </c>
      <c r="X20" t="s">
        <v>2704</v>
      </c>
      <c r="Y20" t="s">
        <v>2705</v>
      </c>
      <c r="Z20" t="s">
        <v>361</v>
      </c>
      <c r="AB20" t="s">
        <v>358</v>
      </c>
      <c r="AC20">
        <f t="shared" si="3"/>
        <v>685</v>
      </c>
    </row>
    <row r="21" spans="1:29" x14ac:dyDescent="0.35">
      <c r="A21" t="s">
        <v>171</v>
      </c>
      <c r="B21">
        <v>2359</v>
      </c>
      <c r="C21">
        <v>292</v>
      </c>
      <c r="D21">
        <v>100</v>
      </c>
      <c r="E21" t="s">
        <v>172</v>
      </c>
      <c r="F21">
        <v>0</v>
      </c>
      <c r="G21">
        <v>0</v>
      </c>
      <c r="H21" t="s">
        <v>337</v>
      </c>
      <c r="I21" t="s">
        <v>378</v>
      </c>
      <c r="J21" t="s">
        <v>306</v>
      </c>
      <c r="K21" s="11">
        <f t="shared" si="0"/>
        <v>163</v>
      </c>
      <c r="Q21" t="s">
        <v>171</v>
      </c>
      <c r="R21">
        <v>0</v>
      </c>
      <c r="S21">
        <v>150</v>
      </c>
      <c r="T21">
        <v>100</v>
      </c>
      <c r="U21" t="s">
        <v>172</v>
      </c>
      <c r="V21">
        <v>0</v>
      </c>
      <c r="W21">
        <v>0</v>
      </c>
      <c r="X21" t="s">
        <v>2706</v>
      </c>
      <c r="Y21" t="s">
        <v>2707</v>
      </c>
      <c r="Z21" t="s">
        <v>361</v>
      </c>
      <c r="AB21" t="s">
        <v>2492</v>
      </c>
      <c r="AC21">
        <f t="shared" si="3"/>
        <v>47</v>
      </c>
    </row>
    <row r="22" spans="1:29" x14ac:dyDescent="0.35">
      <c r="A22" t="s">
        <v>171</v>
      </c>
      <c r="B22">
        <v>2359</v>
      </c>
      <c r="C22">
        <v>292</v>
      </c>
      <c r="D22">
        <v>98.6</v>
      </c>
      <c r="E22" t="s">
        <v>172</v>
      </c>
      <c r="F22">
        <v>0</v>
      </c>
      <c r="G22">
        <v>0</v>
      </c>
      <c r="H22" t="s">
        <v>337</v>
      </c>
      <c r="I22" t="s">
        <v>381</v>
      </c>
      <c r="J22" t="s">
        <v>306</v>
      </c>
      <c r="K22" s="11">
        <f t="shared" si="0"/>
        <v>20</v>
      </c>
      <c r="Q22" t="s">
        <v>171</v>
      </c>
      <c r="R22">
        <v>0</v>
      </c>
      <c r="S22">
        <v>150</v>
      </c>
      <c r="T22">
        <v>100</v>
      </c>
      <c r="U22" t="s">
        <v>172</v>
      </c>
      <c r="V22">
        <v>0</v>
      </c>
      <c r="W22">
        <v>0</v>
      </c>
      <c r="X22" t="s">
        <v>2708</v>
      </c>
      <c r="Y22" t="s">
        <v>2709</v>
      </c>
      <c r="Z22" t="s">
        <v>361</v>
      </c>
      <c r="AB22" t="s">
        <v>388</v>
      </c>
      <c r="AC22">
        <f t="shared" si="3"/>
        <v>199</v>
      </c>
    </row>
    <row r="23" spans="1:29" x14ac:dyDescent="0.35">
      <c r="A23" t="s">
        <v>171</v>
      </c>
      <c r="B23">
        <v>2359</v>
      </c>
      <c r="C23">
        <v>292</v>
      </c>
      <c r="D23">
        <v>100</v>
      </c>
      <c r="E23" t="s">
        <v>172</v>
      </c>
      <c r="F23">
        <v>0</v>
      </c>
      <c r="G23">
        <v>0</v>
      </c>
      <c r="H23" t="s">
        <v>337</v>
      </c>
      <c r="I23" t="s">
        <v>387</v>
      </c>
      <c r="J23" t="s">
        <v>306</v>
      </c>
      <c r="K23" s="11" t="str">
        <f t="shared" si="0"/>
        <v/>
      </c>
      <c r="Q23" t="s">
        <v>171</v>
      </c>
      <c r="R23">
        <v>0</v>
      </c>
      <c r="S23">
        <v>150</v>
      </c>
      <c r="T23">
        <v>100</v>
      </c>
      <c r="U23" t="s">
        <v>172</v>
      </c>
      <c r="V23">
        <v>0</v>
      </c>
      <c r="W23">
        <v>0</v>
      </c>
      <c r="X23" t="s">
        <v>2708</v>
      </c>
      <c r="Y23" t="s">
        <v>2710</v>
      </c>
      <c r="Z23" t="s">
        <v>361</v>
      </c>
      <c r="AB23" t="s">
        <v>390</v>
      </c>
      <c r="AC23">
        <f t="shared" si="3"/>
        <v>5</v>
      </c>
    </row>
    <row r="24" spans="1:29" x14ac:dyDescent="0.35">
      <c r="A24" t="s">
        <v>171</v>
      </c>
      <c r="B24">
        <v>2359</v>
      </c>
      <c r="C24">
        <v>292</v>
      </c>
      <c r="D24">
        <v>99</v>
      </c>
      <c r="E24" t="s">
        <v>172</v>
      </c>
      <c r="F24">
        <v>0</v>
      </c>
      <c r="G24">
        <v>0</v>
      </c>
      <c r="H24" t="s">
        <v>337</v>
      </c>
      <c r="I24" t="s">
        <v>388</v>
      </c>
      <c r="J24" t="s">
        <v>306</v>
      </c>
      <c r="K24" s="11">
        <f t="shared" si="0"/>
        <v>199</v>
      </c>
      <c r="Q24" t="s">
        <v>171</v>
      </c>
      <c r="R24">
        <v>0</v>
      </c>
      <c r="S24">
        <v>150</v>
      </c>
      <c r="T24">
        <v>100</v>
      </c>
      <c r="U24" t="s">
        <v>172</v>
      </c>
      <c r="V24">
        <v>0</v>
      </c>
      <c r="W24">
        <v>0</v>
      </c>
      <c r="X24" t="s">
        <v>2711</v>
      </c>
      <c r="Y24" t="s">
        <v>2712</v>
      </c>
      <c r="Z24" t="s">
        <v>361</v>
      </c>
      <c r="AB24" t="s">
        <v>392</v>
      </c>
      <c r="AC24">
        <f t="shared" si="3"/>
        <v>11</v>
      </c>
    </row>
    <row r="25" spans="1:29" x14ac:dyDescent="0.35">
      <c r="A25" t="s">
        <v>171</v>
      </c>
      <c r="B25">
        <v>2359</v>
      </c>
      <c r="C25">
        <v>292</v>
      </c>
      <c r="D25">
        <v>99</v>
      </c>
      <c r="E25" t="s">
        <v>172</v>
      </c>
      <c r="F25">
        <v>0</v>
      </c>
      <c r="G25">
        <v>0</v>
      </c>
      <c r="H25" t="s">
        <v>337</v>
      </c>
      <c r="I25" t="s">
        <v>391</v>
      </c>
      <c r="J25" t="s">
        <v>306</v>
      </c>
      <c r="K25" s="11" t="str">
        <f t="shared" si="0"/>
        <v/>
      </c>
      <c r="Q25" t="s">
        <v>171</v>
      </c>
      <c r="R25">
        <v>0</v>
      </c>
      <c r="S25">
        <v>150</v>
      </c>
      <c r="T25">
        <v>100</v>
      </c>
      <c r="U25" t="s">
        <v>172</v>
      </c>
      <c r="V25">
        <v>0</v>
      </c>
      <c r="W25">
        <v>0</v>
      </c>
      <c r="X25" t="s">
        <v>2713</v>
      </c>
      <c r="Y25" t="s">
        <v>2714</v>
      </c>
      <c r="Z25" t="s">
        <v>361</v>
      </c>
      <c r="AB25" t="s">
        <v>359</v>
      </c>
      <c r="AC25">
        <f t="shared" si="3"/>
        <v>140</v>
      </c>
    </row>
    <row r="26" spans="1:29" x14ac:dyDescent="0.35">
      <c r="A26" t="s">
        <v>171</v>
      </c>
      <c r="B26">
        <v>2359</v>
      </c>
      <c r="C26">
        <v>292</v>
      </c>
      <c r="D26">
        <v>100</v>
      </c>
      <c r="E26" t="s">
        <v>172</v>
      </c>
      <c r="F26">
        <v>0</v>
      </c>
      <c r="G26">
        <v>0</v>
      </c>
      <c r="H26" t="s">
        <v>337</v>
      </c>
      <c r="I26" t="s">
        <v>396</v>
      </c>
      <c r="J26" t="s">
        <v>306</v>
      </c>
      <c r="K26" s="11" t="str">
        <f t="shared" si="0"/>
        <v/>
      </c>
      <c r="Q26" t="s">
        <v>171</v>
      </c>
      <c r="R26">
        <v>0</v>
      </c>
      <c r="S26">
        <v>150</v>
      </c>
      <c r="T26">
        <v>100</v>
      </c>
      <c r="U26" t="s">
        <v>172</v>
      </c>
      <c r="V26">
        <v>0</v>
      </c>
      <c r="W26">
        <v>0</v>
      </c>
      <c r="X26" t="s">
        <v>2715</v>
      </c>
      <c r="Y26" t="s">
        <v>2716</v>
      </c>
      <c r="Z26" t="s">
        <v>361</v>
      </c>
      <c r="AB26" t="s">
        <v>362</v>
      </c>
      <c r="AC26">
        <f t="shared" si="3"/>
        <v>199</v>
      </c>
    </row>
    <row r="27" spans="1:29" x14ac:dyDescent="0.35">
      <c r="A27" t="s">
        <v>171</v>
      </c>
      <c r="B27">
        <v>2359</v>
      </c>
      <c r="C27">
        <v>292</v>
      </c>
      <c r="D27">
        <v>96.9</v>
      </c>
      <c r="E27" t="s">
        <v>172</v>
      </c>
      <c r="F27">
        <v>0</v>
      </c>
      <c r="G27">
        <v>0</v>
      </c>
      <c r="H27" t="s">
        <v>337</v>
      </c>
      <c r="I27" t="s">
        <v>394</v>
      </c>
      <c r="J27" t="s">
        <v>306</v>
      </c>
      <c r="K27" s="11" t="str">
        <f t="shared" si="0"/>
        <v/>
      </c>
      <c r="Q27" t="s">
        <v>171</v>
      </c>
      <c r="R27">
        <v>0</v>
      </c>
      <c r="S27">
        <v>150</v>
      </c>
      <c r="T27">
        <v>100</v>
      </c>
      <c r="U27" t="s">
        <v>172</v>
      </c>
      <c r="V27">
        <v>0</v>
      </c>
      <c r="W27">
        <v>0</v>
      </c>
      <c r="X27" t="s">
        <v>2717</v>
      </c>
      <c r="Y27" t="s">
        <v>2718</v>
      </c>
      <c r="Z27" t="s">
        <v>361</v>
      </c>
      <c r="AB27" t="s">
        <v>364</v>
      </c>
      <c r="AC27">
        <f t="shared" si="3"/>
        <v>44</v>
      </c>
    </row>
    <row r="28" spans="1:29" x14ac:dyDescent="0.35">
      <c r="A28" t="s">
        <v>171</v>
      </c>
      <c r="B28">
        <v>7053</v>
      </c>
      <c r="C28">
        <v>292</v>
      </c>
      <c r="D28">
        <v>100</v>
      </c>
      <c r="E28" t="s">
        <v>172</v>
      </c>
      <c r="F28">
        <v>0</v>
      </c>
      <c r="G28">
        <v>0</v>
      </c>
      <c r="H28" t="s">
        <v>351</v>
      </c>
      <c r="I28" t="s">
        <v>380</v>
      </c>
      <c r="J28" t="s">
        <v>352</v>
      </c>
      <c r="K28" s="11">
        <f t="shared" si="0"/>
        <v>20</v>
      </c>
      <c r="Q28" t="s">
        <v>171</v>
      </c>
      <c r="R28">
        <v>0</v>
      </c>
      <c r="S28">
        <v>150</v>
      </c>
      <c r="T28">
        <v>100</v>
      </c>
      <c r="U28" t="s">
        <v>172</v>
      </c>
      <c r="V28">
        <v>0</v>
      </c>
      <c r="W28">
        <v>0</v>
      </c>
      <c r="X28" t="s">
        <v>2719</v>
      </c>
      <c r="Y28" t="s">
        <v>2720</v>
      </c>
      <c r="Z28" t="s">
        <v>361</v>
      </c>
      <c r="AB28" t="s">
        <v>368</v>
      </c>
      <c r="AC28">
        <f t="shared" si="3"/>
        <v>626</v>
      </c>
    </row>
    <row r="29" spans="1:29" x14ac:dyDescent="0.35">
      <c r="A29" t="s">
        <v>171</v>
      </c>
      <c r="B29">
        <v>7288</v>
      </c>
      <c r="C29">
        <v>292</v>
      </c>
      <c r="D29">
        <v>100</v>
      </c>
      <c r="E29" t="s">
        <v>172</v>
      </c>
      <c r="F29">
        <v>0</v>
      </c>
      <c r="G29">
        <v>0</v>
      </c>
      <c r="H29" t="s">
        <v>348</v>
      </c>
      <c r="I29" t="s">
        <v>365</v>
      </c>
      <c r="J29" t="s">
        <v>314</v>
      </c>
      <c r="K29" s="11">
        <f t="shared" si="0"/>
        <v>54</v>
      </c>
      <c r="Q29" t="s">
        <v>171</v>
      </c>
      <c r="R29">
        <v>0</v>
      </c>
      <c r="S29">
        <v>150</v>
      </c>
      <c r="T29">
        <v>100</v>
      </c>
      <c r="U29" t="s">
        <v>172</v>
      </c>
      <c r="V29">
        <v>0</v>
      </c>
      <c r="W29">
        <v>0</v>
      </c>
      <c r="X29" t="s">
        <v>2721</v>
      </c>
      <c r="Y29" t="s">
        <v>2722</v>
      </c>
      <c r="Z29" t="s">
        <v>361</v>
      </c>
      <c r="AB29" t="s">
        <v>365</v>
      </c>
      <c r="AC29">
        <f t="shared" si="3"/>
        <v>54</v>
      </c>
    </row>
    <row r="30" spans="1:29" x14ac:dyDescent="0.35">
      <c r="A30" t="s">
        <v>171</v>
      </c>
      <c r="B30">
        <v>7288</v>
      </c>
      <c r="C30">
        <v>292</v>
      </c>
      <c r="D30">
        <v>100</v>
      </c>
      <c r="E30" t="s">
        <v>172</v>
      </c>
      <c r="F30">
        <v>0</v>
      </c>
      <c r="G30">
        <v>0</v>
      </c>
      <c r="H30" t="s">
        <v>348</v>
      </c>
      <c r="I30" t="s">
        <v>379</v>
      </c>
      <c r="J30" t="s">
        <v>314</v>
      </c>
      <c r="K30" s="11" t="str">
        <f t="shared" si="0"/>
        <v/>
      </c>
      <c r="Q30" t="s">
        <v>171</v>
      </c>
      <c r="R30">
        <v>0</v>
      </c>
      <c r="S30">
        <v>150</v>
      </c>
      <c r="T30">
        <v>100</v>
      </c>
      <c r="U30" t="s">
        <v>172</v>
      </c>
      <c r="V30">
        <v>0</v>
      </c>
      <c r="W30">
        <v>0</v>
      </c>
      <c r="X30" t="s">
        <v>2723</v>
      </c>
      <c r="Y30" t="s">
        <v>2724</v>
      </c>
      <c r="Z30" t="s">
        <v>361</v>
      </c>
    </row>
    <row r="31" spans="1:29" x14ac:dyDescent="0.35">
      <c r="A31" t="s">
        <v>171</v>
      </c>
      <c r="B31">
        <v>7288</v>
      </c>
      <c r="C31">
        <v>292</v>
      </c>
      <c r="D31">
        <v>100</v>
      </c>
      <c r="E31" t="s">
        <v>172</v>
      </c>
      <c r="F31">
        <v>0</v>
      </c>
      <c r="G31">
        <v>0</v>
      </c>
      <c r="H31" t="s">
        <v>348</v>
      </c>
      <c r="I31" t="s">
        <v>2493</v>
      </c>
      <c r="J31" t="s">
        <v>314</v>
      </c>
      <c r="K31" s="11" t="str">
        <f t="shared" si="0"/>
        <v/>
      </c>
      <c r="Q31" t="s">
        <v>171</v>
      </c>
      <c r="R31">
        <v>0</v>
      </c>
      <c r="S31">
        <v>150</v>
      </c>
      <c r="T31">
        <v>100</v>
      </c>
      <c r="U31" t="s">
        <v>172</v>
      </c>
      <c r="V31">
        <v>0</v>
      </c>
      <c r="W31">
        <v>0</v>
      </c>
      <c r="X31" t="s">
        <v>2725</v>
      </c>
      <c r="Y31" t="s">
        <v>2726</v>
      </c>
      <c r="Z31" t="s">
        <v>361</v>
      </c>
    </row>
    <row r="32" spans="1:29" x14ac:dyDescent="0.35">
      <c r="A32" t="s">
        <v>171</v>
      </c>
      <c r="B32">
        <v>7288</v>
      </c>
      <c r="C32">
        <v>292</v>
      </c>
      <c r="D32">
        <v>100</v>
      </c>
      <c r="E32" t="s">
        <v>172</v>
      </c>
      <c r="F32">
        <v>0</v>
      </c>
      <c r="G32">
        <v>0</v>
      </c>
      <c r="H32" t="s">
        <v>348</v>
      </c>
      <c r="I32" t="s">
        <v>395</v>
      </c>
      <c r="J32" t="s">
        <v>314</v>
      </c>
      <c r="K32" s="11" t="str">
        <f t="shared" si="0"/>
        <v/>
      </c>
      <c r="Q32" t="s">
        <v>171</v>
      </c>
      <c r="R32">
        <v>0</v>
      </c>
      <c r="S32">
        <v>150</v>
      </c>
      <c r="T32">
        <v>100</v>
      </c>
      <c r="U32" t="s">
        <v>172</v>
      </c>
      <c r="V32">
        <v>0</v>
      </c>
      <c r="W32">
        <v>0</v>
      </c>
      <c r="X32" t="s">
        <v>2727</v>
      </c>
      <c r="Y32" t="s">
        <v>2728</v>
      </c>
      <c r="Z32" t="s">
        <v>361</v>
      </c>
    </row>
    <row r="33" spans="1:26" x14ac:dyDescent="0.35">
      <c r="A33" t="s">
        <v>171</v>
      </c>
      <c r="B33">
        <v>13206</v>
      </c>
      <c r="C33">
        <v>292</v>
      </c>
      <c r="D33">
        <v>99.7</v>
      </c>
      <c r="E33" t="s">
        <v>172</v>
      </c>
      <c r="F33">
        <v>0</v>
      </c>
      <c r="G33">
        <v>0</v>
      </c>
      <c r="H33" t="s">
        <v>343</v>
      </c>
      <c r="I33" t="s">
        <v>367</v>
      </c>
      <c r="J33" t="s">
        <v>311</v>
      </c>
      <c r="K33" s="11">
        <f t="shared" si="0"/>
        <v>344</v>
      </c>
      <c r="Q33" t="s">
        <v>171</v>
      </c>
      <c r="R33">
        <v>0</v>
      </c>
      <c r="S33">
        <v>150</v>
      </c>
      <c r="T33">
        <v>100</v>
      </c>
      <c r="U33" t="s">
        <v>172</v>
      </c>
      <c r="V33">
        <v>0</v>
      </c>
      <c r="W33">
        <v>0</v>
      </c>
      <c r="X33" t="s">
        <v>2729</v>
      </c>
      <c r="Y33" t="s">
        <v>2730</v>
      </c>
      <c r="Z33" t="s">
        <v>361</v>
      </c>
    </row>
    <row r="34" spans="1:26" x14ac:dyDescent="0.35">
      <c r="A34" t="s">
        <v>171</v>
      </c>
      <c r="B34">
        <v>3340</v>
      </c>
      <c r="C34">
        <v>292</v>
      </c>
      <c r="D34">
        <v>100</v>
      </c>
      <c r="E34" t="s">
        <v>172</v>
      </c>
      <c r="F34">
        <v>0</v>
      </c>
      <c r="G34">
        <v>0</v>
      </c>
      <c r="H34" t="s">
        <v>340</v>
      </c>
      <c r="I34" t="s">
        <v>360</v>
      </c>
      <c r="J34" t="s">
        <v>341</v>
      </c>
      <c r="K34" s="11">
        <f t="shared" si="0"/>
        <v>6</v>
      </c>
      <c r="Q34" t="s">
        <v>171</v>
      </c>
      <c r="R34">
        <v>0</v>
      </c>
      <c r="S34">
        <v>150</v>
      </c>
      <c r="T34">
        <v>100</v>
      </c>
      <c r="U34" t="s">
        <v>172</v>
      </c>
      <c r="V34">
        <v>0</v>
      </c>
      <c r="W34">
        <v>0</v>
      </c>
      <c r="X34" t="s">
        <v>2731</v>
      </c>
      <c r="Y34" t="s">
        <v>2732</v>
      </c>
      <c r="Z34" t="s">
        <v>361</v>
      </c>
    </row>
    <row r="35" spans="1:26" x14ac:dyDescent="0.35">
      <c r="A35" t="s">
        <v>171</v>
      </c>
      <c r="B35">
        <v>10349</v>
      </c>
      <c r="C35">
        <v>292</v>
      </c>
      <c r="D35">
        <v>100</v>
      </c>
      <c r="E35" t="s">
        <v>172</v>
      </c>
      <c r="F35">
        <v>0</v>
      </c>
      <c r="G35">
        <v>0</v>
      </c>
      <c r="H35" t="s">
        <v>345</v>
      </c>
      <c r="I35" t="s">
        <v>369</v>
      </c>
      <c r="J35" t="s">
        <v>310</v>
      </c>
      <c r="K35" s="11">
        <f t="shared" si="0"/>
        <v>178</v>
      </c>
      <c r="Q35" t="s">
        <v>171</v>
      </c>
      <c r="R35">
        <v>0</v>
      </c>
      <c r="S35">
        <v>150</v>
      </c>
      <c r="T35">
        <v>100</v>
      </c>
      <c r="U35" t="s">
        <v>172</v>
      </c>
      <c r="V35">
        <v>0</v>
      </c>
      <c r="W35">
        <v>0</v>
      </c>
      <c r="X35" t="s">
        <v>2733</v>
      </c>
      <c r="Y35" t="s">
        <v>2734</v>
      </c>
      <c r="Z35" t="s">
        <v>361</v>
      </c>
    </row>
    <row r="36" spans="1:26" x14ac:dyDescent="0.35">
      <c r="A36" t="s">
        <v>171</v>
      </c>
      <c r="B36">
        <v>10349</v>
      </c>
      <c r="C36">
        <v>292</v>
      </c>
      <c r="D36">
        <v>100</v>
      </c>
      <c r="E36" t="s">
        <v>172</v>
      </c>
      <c r="F36">
        <v>0</v>
      </c>
      <c r="G36">
        <v>0</v>
      </c>
      <c r="H36" t="s">
        <v>345</v>
      </c>
      <c r="I36" t="s">
        <v>373</v>
      </c>
      <c r="J36" t="s">
        <v>310</v>
      </c>
      <c r="K36" s="11" t="str">
        <f t="shared" si="0"/>
        <v/>
      </c>
      <c r="Q36" t="s">
        <v>171</v>
      </c>
      <c r="R36">
        <v>0</v>
      </c>
      <c r="S36">
        <v>150</v>
      </c>
      <c r="T36">
        <v>100</v>
      </c>
      <c r="U36" t="s">
        <v>172</v>
      </c>
      <c r="V36">
        <v>0</v>
      </c>
      <c r="W36">
        <v>0</v>
      </c>
      <c r="X36" t="s">
        <v>2735</v>
      </c>
      <c r="Y36" t="s">
        <v>2736</v>
      </c>
      <c r="Z36" t="s">
        <v>361</v>
      </c>
    </row>
    <row r="37" spans="1:26" x14ac:dyDescent="0.35">
      <c r="A37" t="s">
        <v>171</v>
      </c>
      <c r="B37">
        <v>10349</v>
      </c>
      <c r="C37">
        <v>292</v>
      </c>
      <c r="D37">
        <v>100</v>
      </c>
      <c r="E37" t="s">
        <v>172</v>
      </c>
      <c r="F37">
        <v>0</v>
      </c>
      <c r="G37">
        <v>0</v>
      </c>
      <c r="H37" t="s">
        <v>345</v>
      </c>
      <c r="I37" t="s">
        <v>384</v>
      </c>
      <c r="J37" t="s">
        <v>310</v>
      </c>
      <c r="K37" s="11" t="str">
        <f t="shared" si="0"/>
        <v/>
      </c>
      <c r="Q37" t="s">
        <v>171</v>
      </c>
      <c r="R37">
        <v>0</v>
      </c>
      <c r="S37">
        <v>150</v>
      </c>
      <c r="T37">
        <v>100</v>
      </c>
      <c r="U37" t="s">
        <v>2737</v>
      </c>
      <c r="V37">
        <v>0</v>
      </c>
      <c r="W37">
        <v>0</v>
      </c>
      <c r="X37" t="s">
        <v>2738</v>
      </c>
      <c r="Y37" t="s">
        <v>2739</v>
      </c>
      <c r="Z37" t="s">
        <v>361</v>
      </c>
    </row>
    <row r="38" spans="1:26" x14ac:dyDescent="0.35">
      <c r="A38" t="s">
        <v>171</v>
      </c>
      <c r="B38">
        <v>13694</v>
      </c>
      <c r="C38">
        <v>292</v>
      </c>
      <c r="D38">
        <v>100</v>
      </c>
      <c r="E38" t="s">
        <v>172</v>
      </c>
      <c r="F38">
        <v>0</v>
      </c>
      <c r="G38">
        <v>0</v>
      </c>
      <c r="H38" t="s">
        <v>350</v>
      </c>
      <c r="I38" t="s">
        <v>372</v>
      </c>
      <c r="J38" t="s">
        <v>309</v>
      </c>
      <c r="K38" s="11">
        <f t="shared" si="0"/>
        <v>390</v>
      </c>
      <c r="Q38" t="s">
        <v>171</v>
      </c>
      <c r="R38">
        <v>0</v>
      </c>
      <c r="S38">
        <v>150</v>
      </c>
      <c r="T38">
        <v>100</v>
      </c>
      <c r="U38" t="s">
        <v>2737</v>
      </c>
      <c r="V38">
        <v>0</v>
      </c>
      <c r="W38">
        <v>0</v>
      </c>
      <c r="X38" t="s">
        <v>2740</v>
      </c>
      <c r="Y38" t="s">
        <v>2741</v>
      </c>
      <c r="Z38" t="s">
        <v>361</v>
      </c>
    </row>
    <row r="39" spans="1:26" x14ac:dyDescent="0.35">
      <c r="A39" t="s">
        <v>171</v>
      </c>
      <c r="B39">
        <v>8319</v>
      </c>
      <c r="C39">
        <v>291</v>
      </c>
      <c r="D39">
        <v>100</v>
      </c>
      <c r="E39" t="s">
        <v>172</v>
      </c>
      <c r="F39">
        <v>0</v>
      </c>
      <c r="G39">
        <v>0</v>
      </c>
      <c r="H39" t="s">
        <v>349</v>
      </c>
      <c r="I39" t="s">
        <v>377</v>
      </c>
      <c r="J39" t="s">
        <v>308</v>
      </c>
      <c r="K39" s="11">
        <f t="shared" si="0"/>
        <v>1520</v>
      </c>
      <c r="Q39" t="s">
        <v>171</v>
      </c>
      <c r="R39">
        <v>0</v>
      </c>
      <c r="S39">
        <v>150</v>
      </c>
      <c r="T39">
        <v>100</v>
      </c>
      <c r="U39" t="s">
        <v>2737</v>
      </c>
      <c r="V39">
        <v>0</v>
      </c>
      <c r="W39">
        <v>0</v>
      </c>
      <c r="X39" t="s">
        <v>2671</v>
      </c>
      <c r="Y39" t="s">
        <v>2742</v>
      </c>
      <c r="Z39" t="s">
        <v>361</v>
      </c>
    </row>
    <row r="40" spans="1:26" x14ac:dyDescent="0.35">
      <c r="A40" t="s">
        <v>171</v>
      </c>
      <c r="B40">
        <v>8541</v>
      </c>
      <c r="C40">
        <v>291</v>
      </c>
      <c r="D40">
        <v>99.3</v>
      </c>
      <c r="E40" t="s">
        <v>172</v>
      </c>
      <c r="F40">
        <v>0</v>
      </c>
      <c r="G40">
        <v>0</v>
      </c>
      <c r="H40" t="s">
        <v>353</v>
      </c>
      <c r="I40" t="s">
        <v>382</v>
      </c>
      <c r="J40" t="s">
        <v>334</v>
      </c>
      <c r="K40" s="11">
        <f t="shared" si="0"/>
        <v>41</v>
      </c>
      <c r="Q40" t="s">
        <v>171</v>
      </c>
      <c r="R40">
        <v>0</v>
      </c>
      <c r="S40">
        <v>150</v>
      </c>
      <c r="T40">
        <v>100</v>
      </c>
      <c r="U40" t="s">
        <v>2737</v>
      </c>
      <c r="V40">
        <v>0</v>
      </c>
      <c r="W40">
        <v>0</v>
      </c>
      <c r="X40" t="s">
        <v>2743</v>
      </c>
      <c r="Y40" t="s">
        <v>2744</v>
      </c>
      <c r="Z40" t="s">
        <v>361</v>
      </c>
    </row>
    <row r="41" spans="1:26" x14ac:dyDescent="0.35">
      <c r="A41" t="s">
        <v>171</v>
      </c>
      <c r="B41">
        <v>7113</v>
      </c>
      <c r="C41">
        <v>292</v>
      </c>
      <c r="D41">
        <v>100</v>
      </c>
      <c r="E41" t="s">
        <v>172</v>
      </c>
      <c r="F41">
        <v>0</v>
      </c>
      <c r="G41">
        <v>0</v>
      </c>
      <c r="H41" t="s">
        <v>344</v>
      </c>
      <c r="I41" t="s">
        <v>368</v>
      </c>
      <c r="J41" t="s">
        <v>307</v>
      </c>
      <c r="K41" s="11">
        <f t="shared" si="0"/>
        <v>626</v>
      </c>
      <c r="Q41" t="s">
        <v>171</v>
      </c>
      <c r="R41">
        <v>0</v>
      </c>
      <c r="S41">
        <v>150</v>
      </c>
      <c r="T41">
        <v>100</v>
      </c>
      <c r="U41" t="s">
        <v>2737</v>
      </c>
      <c r="V41">
        <v>0</v>
      </c>
      <c r="W41">
        <v>0</v>
      </c>
      <c r="X41" t="s">
        <v>2745</v>
      </c>
      <c r="Y41" t="s">
        <v>2746</v>
      </c>
      <c r="Z41" t="s">
        <v>361</v>
      </c>
    </row>
    <row r="42" spans="1:26" x14ac:dyDescent="0.35">
      <c r="A42" t="s">
        <v>171</v>
      </c>
      <c r="B42">
        <v>2668</v>
      </c>
      <c r="C42">
        <v>292</v>
      </c>
      <c r="D42">
        <v>100</v>
      </c>
      <c r="E42" t="s">
        <v>172</v>
      </c>
      <c r="F42">
        <v>0</v>
      </c>
      <c r="G42">
        <v>0</v>
      </c>
      <c r="H42" t="s">
        <v>2491</v>
      </c>
      <c r="I42" t="s">
        <v>2492</v>
      </c>
      <c r="J42" t="s">
        <v>315</v>
      </c>
      <c r="K42" s="11">
        <f t="shared" si="0"/>
        <v>47</v>
      </c>
      <c r="Q42" t="s">
        <v>171</v>
      </c>
      <c r="R42">
        <v>0</v>
      </c>
      <c r="S42">
        <v>150</v>
      </c>
      <c r="T42">
        <v>100</v>
      </c>
      <c r="U42" t="s">
        <v>2737</v>
      </c>
      <c r="V42">
        <v>0</v>
      </c>
      <c r="W42">
        <v>0</v>
      </c>
      <c r="X42" t="s">
        <v>2747</v>
      </c>
      <c r="Y42" t="s">
        <v>2748</v>
      </c>
      <c r="Z42" t="s">
        <v>361</v>
      </c>
    </row>
    <row r="43" spans="1:26" x14ac:dyDescent="0.35">
      <c r="A43" t="s">
        <v>171</v>
      </c>
      <c r="B43">
        <v>6235</v>
      </c>
      <c r="C43">
        <v>292</v>
      </c>
      <c r="D43">
        <v>100</v>
      </c>
      <c r="E43" t="s">
        <v>172</v>
      </c>
      <c r="F43">
        <v>0</v>
      </c>
      <c r="G43">
        <v>0</v>
      </c>
      <c r="H43" t="s">
        <v>339</v>
      </c>
      <c r="I43" t="s">
        <v>364</v>
      </c>
      <c r="J43" t="s">
        <v>316</v>
      </c>
      <c r="K43" s="11">
        <f t="shared" si="0"/>
        <v>44</v>
      </c>
      <c r="Q43" t="s">
        <v>171</v>
      </c>
      <c r="R43">
        <v>0</v>
      </c>
      <c r="S43">
        <v>150</v>
      </c>
      <c r="T43">
        <v>100</v>
      </c>
      <c r="U43" t="s">
        <v>2737</v>
      </c>
      <c r="V43">
        <v>0</v>
      </c>
      <c r="W43">
        <v>0</v>
      </c>
      <c r="X43" t="s">
        <v>2749</v>
      </c>
      <c r="Y43" t="s">
        <v>2750</v>
      </c>
      <c r="Z43" t="s">
        <v>361</v>
      </c>
    </row>
    <row r="44" spans="1:26" x14ac:dyDescent="0.35">
      <c r="A44" t="s">
        <v>171</v>
      </c>
      <c r="B44">
        <v>6235</v>
      </c>
      <c r="C44">
        <v>292</v>
      </c>
      <c r="D44">
        <v>100</v>
      </c>
      <c r="E44" t="s">
        <v>172</v>
      </c>
      <c r="F44">
        <v>0</v>
      </c>
      <c r="G44">
        <v>0</v>
      </c>
      <c r="H44" t="s">
        <v>339</v>
      </c>
      <c r="I44" t="s">
        <v>393</v>
      </c>
      <c r="J44" t="s">
        <v>316</v>
      </c>
      <c r="K44" s="11" t="str">
        <f t="shared" si="0"/>
        <v/>
      </c>
      <c r="Q44" t="s">
        <v>171</v>
      </c>
      <c r="R44">
        <v>0</v>
      </c>
      <c r="S44">
        <v>150</v>
      </c>
      <c r="T44">
        <v>100</v>
      </c>
      <c r="U44" t="s">
        <v>2737</v>
      </c>
      <c r="V44">
        <v>0</v>
      </c>
      <c r="W44">
        <v>0</v>
      </c>
      <c r="X44" t="s">
        <v>2751</v>
      </c>
      <c r="Y44" t="s">
        <v>2752</v>
      </c>
      <c r="Z44" t="s">
        <v>361</v>
      </c>
    </row>
    <row r="45" spans="1:26" x14ac:dyDescent="0.35">
      <c r="Q45" t="s">
        <v>171</v>
      </c>
      <c r="R45">
        <v>0</v>
      </c>
      <c r="S45">
        <v>150</v>
      </c>
      <c r="T45">
        <v>100</v>
      </c>
      <c r="U45" t="s">
        <v>2737</v>
      </c>
      <c r="V45">
        <v>0</v>
      </c>
      <c r="W45">
        <v>0</v>
      </c>
      <c r="X45" t="s">
        <v>2693</v>
      </c>
      <c r="Y45" t="s">
        <v>2753</v>
      </c>
      <c r="Z45" t="s">
        <v>361</v>
      </c>
    </row>
    <row r="46" spans="1:26" x14ac:dyDescent="0.35">
      <c r="Q46" t="s">
        <v>171</v>
      </c>
      <c r="R46">
        <v>0</v>
      </c>
      <c r="S46">
        <v>150</v>
      </c>
      <c r="T46">
        <v>100</v>
      </c>
      <c r="U46" t="s">
        <v>2737</v>
      </c>
      <c r="V46">
        <v>0</v>
      </c>
      <c r="W46">
        <v>0</v>
      </c>
      <c r="X46" t="s">
        <v>2754</v>
      </c>
      <c r="Y46" t="s">
        <v>2755</v>
      </c>
      <c r="Z46" t="s">
        <v>361</v>
      </c>
    </row>
    <row r="47" spans="1:26" x14ac:dyDescent="0.35">
      <c r="Q47" t="s">
        <v>171</v>
      </c>
      <c r="R47">
        <v>0</v>
      </c>
      <c r="S47">
        <v>150</v>
      </c>
      <c r="T47">
        <v>100</v>
      </c>
      <c r="U47" t="s">
        <v>2737</v>
      </c>
      <c r="V47">
        <v>0</v>
      </c>
      <c r="W47">
        <v>0</v>
      </c>
      <c r="X47" t="s">
        <v>2756</v>
      </c>
      <c r="Y47" t="s">
        <v>2757</v>
      </c>
      <c r="Z47" t="s">
        <v>361</v>
      </c>
    </row>
    <row r="48" spans="1:26" x14ac:dyDescent="0.35">
      <c r="Q48" t="s">
        <v>171</v>
      </c>
      <c r="R48">
        <v>0</v>
      </c>
      <c r="S48">
        <v>150</v>
      </c>
      <c r="T48">
        <v>100</v>
      </c>
      <c r="U48" t="s">
        <v>2737</v>
      </c>
      <c r="V48">
        <v>0</v>
      </c>
      <c r="W48">
        <v>0</v>
      </c>
      <c r="X48" t="s">
        <v>2758</v>
      </c>
      <c r="Y48" t="s">
        <v>2759</v>
      </c>
      <c r="Z48" t="s">
        <v>361</v>
      </c>
    </row>
    <row r="49" spans="17:26" x14ac:dyDescent="0.35">
      <c r="Q49" t="s">
        <v>171</v>
      </c>
      <c r="R49">
        <v>0</v>
      </c>
      <c r="S49">
        <v>150</v>
      </c>
      <c r="T49">
        <v>100</v>
      </c>
      <c r="U49" t="s">
        <v>2737</v>
      </c>
      <c r="V49">
        <v>0</v>
      </c>
      <c r="W49">
        <v>0</v>
      </c>
      <c r="X49" t="s">
        <v>2760</v>
      </c>
      <c r="Y49" t="s">
        <v>2761</v>
      </c>
      <c r="Z49" t="s">
        <v>361</v>
      </c>
    </row>
    <row r="50" spans="17:26" x14ac:dyDescent="0.35">
      <c r="Q50" t="s">
        <v>171</v>
      </c>
      <c r="R50">
        <v>0</v>
      </c>
      <c r="S50">
        <v>150</v>
      </c>
      <c r="T50">
        <v>100</v>
      </c>
      <c r="U50" t="s">
        <v>2737</v>
      </c>
      <c r="V50">
        <v>0</v>
      </c>
      <c r="W50">
        <v>0</v>
      </c>
      <c r="X50" t="s">
        <v>2762</v>
      </c>
      <c r="Y50" t="s">
        <v>2763</v>
      </c>
      <c r="Z50" t="s">
        <v>361</v>
      </c>
    </row>
    <row r="51" spans="17:26" x14ac:dyDescent="0.35">
      <c r="Q51" t="s">
        <v>171</v>
      </c>
      <c r="R51">
        <v>0</v>
      </c>
      <c r="S51">
        <v>150</v>
      </c>
      <c r="T51">
        <v>100</v>
      </c>
      <c r="U51" t="s">
        <v>2737</v>
      </c>
      <c r="V51">
        <v>0</v>
      </c>
      <c r="W51">
        <v>0</v>
      </c>
      <c r="X51" t="s">
        <v>2764</v>
      </c>
      <c r="Y51" t="s">
        <v>2765</v>
      </c>
      <c r="Z51" t="s">
        <v>361</v>
      </c>
    </row>
    <row r="52" spans="17:26" x14ac:dyDescent="0.35">
      <c r="Q52" t="s">
        <v>171</v>
      </c>
      <c r="R52">
        <v>0</v>
      </c>
      <c r="S52">
        <v>150</v>
      </c>
      <c r="T52">
        <v>100</v>
      </c>
      <c r="U52" t="s">
        <v>2737</v>
      </c>
      <c r="V52">
        <v>0</v>
      </c>
      <c r="W52">
        <v>0</v>
      </c>
      <c r="X52" t="s">
        <v>2766</v>
      </c>
      <c r="Y52" t="s">
        <v>2767</v>
      </c>
      <c r="Z52" t="s">
        <v>361</v>
      </c>
    </row>
    <row r="53" spans="17:26" x14ac:dyDescent="0.35">
      <c r="Q53" t="s">
        <v>171</v>
      </c>
      <c r="R53">
        <v>0</v>
      </c>
      <c r="S53">
        <v>150</v>
      </c>
      <c r="T53">
        <v>100</v>
      </c>
      <c r="U53" t="s">
        <v>2737</v>
      </c>
      <c r="V53">
        <v>0</v>
      </c>
      <c r="W53">
        <v>0</v>
      </c>
      <c r="X53" t="s">
        <v>2708</v>
      </c>
      <c r="Y53" t="s">
        <v>2768</v>
      </c>
      <c r="Z53" t="s">
        <v>361</v>
      </c>
    </row>
    <row r="54" spans="17:26" x14ac:dyDescent="0.35">
      <c r="Q54" t="s">
        <v>171</v>
      </c>
      <c r="R54">
        <v>0</v>
      </c>
      <c r="S54">
        <v>150</v>
      </c>
      <c r="T54">
        <v>100</v>
      </c>
      <c r="U54" t="s">
        <v>2737</v>
      </c>
      <c r="V54">
        <v>0</v>
      </c>
      <c r="W54">
        <v>0</v>
      </c>
      <c r="X54" t="s">
        <v>2769</v>
      </c>
      <c r="Y54" t="s">
        <v>2770</v>
      </c>
      <c r="Z54" t="s">
        <v>361</v>
      </c>
    </row>
    <row r="55" spans="17:26" x14ac:dyDescent="0.35">
      <c r="Q55" t="s">
        <v>171</v>
      </c>
      <c r="R55">
        <v>0</v>
      </c>
      <c r="S55">
        <v>150</v>
      </c>
      <c r="T55">
        <v>100</v>
      </c>
      <c r="U55" t="s">
        <v>2737</v>
      </c>
      <c r="V55">
        <v>0</v>
      </c>
      <c r="W55">
        <v>0</v>
      </c>
      <c r="X55" t="s">
        <v>2771</v>
      </c>
      <c r="Y55" t="s">
        <v>2772</v>
      </c>
      <c r="Z55" t="s">
        <v>361</v>
      </c>
    </row>
    <row r="56" spans="17:26" x14ac:dyDescent="0.35">
      <c r="Q56" t="s">
        <v>171</v>
      </c>
      <c r="R56">
        <v>0</v>
      </c>
      <c r="S56">
        <v>150</v>
      </c>
      <c r="T56">
        <v>100</v>
      </c>
      <c r="U56" t="s">
        <v>2737</v>
      </c>
      <c r="V56">
        <v>0</v>
      </c>
      <c r="W56">
        <v>0</v>
      </c>
      <c r="X56" t="s">
        <v>2773</v>
      </c>
      <c r="Y56" t="s">
        <v>2774</v>
      </c>
      <c r="Z56" t="s">
        <v>361</v>
      </c>
    </row>
    <row r="57" spans="17:26" x14ac:dyDescent="0.35">
      <c r="Q57" t="s">
        <v>171</v>
      </c>
      <c r="R57">
        <v>0</v>
      </c>
      <c r="S57">
        <v>150</v>
      </c>
      <c r="T57">
        <v>100</v>
      </c>
      <c r="U57" t="s">
        <v>2737</v>
      </c>
      <c r="V57">
        <v>0</v>
      </c>
      <c r="W57">
        <v>0</v>
      </c>
      <c r="X57" t="s">
        <v>2775</v>
      </c>
      <c r="Y57" t="s">
        <v>2776</v>
      </c>
      <c r="Z57" t="s">
        <v>361</v>
      </c>
    </row>
    <row r="58" spans="17:26" x14ac:dyDescent="0.35">
      <c r="Q58" t="s">
        <v>171</v>
      </c>
      <c r="R58">
        <v>0</v>
      </c>
      <c r="S58">
        <v>150</v>
      </c>
      <c r="T58">
        <v>100</v>
      </c>
      <c r="U58" t="s">
        <v>2737</v>
      </c>
      <c r="V58">
        <v>0</v>
      </c>
      <c r="W58">
        <v>0</v>
      </c>
      <c r="X58" t="s">
        <v>2775</v>
      </c>
      <c r="Y58" t="s">
        <v>2777</v>
      </c>
      <c r="Z58" t="s">
        <v>361</v>
      </c>
    </row>
    <row r="59" spans="17:26" x14ac:dyDescent="0.35">
      <c r="Q59" t="s">
        <v>171</v>
      </c>
      <c r="R59">
        <v>0</v>
      </c>
      <c r="S59">
        <v>150</v>
      </c>
      <c r="T59">
        <v>100</v>
      </c>
      <c r="U59" t="s">
        <v>2737</v>
      </c>
      <c r="V59">
        <v>0</v>
      </c>
      <c r="W59">
        <v>0</v>
      </c>
      <c r="X59" t="s">
        <v>2778</v>
      </c>
      <c r="Y59" t="s">
        <v>2779</v>
      </c>
      <c r="Z59" t="s">
        <v>361</v>
      </c>
    </row>
    <row r="60" spans="17:26" x14ac:dyDescent="0.35">
      <c r="Q60" t="s">
        <v>171</v>
      </c>
      <c r="R60">
        <v>0</v>
      </c>
      <c r="S60">
        <v>150</v>
      </c>
      <c r="T60">
        <v>100</v>
      </c>
      <c r="U60" t="s">
        <v>2737</v>
      </c>
      <c r="V60">
        <v>0</v>
      </c>
      <c r="W60">
        <v>0</v>
      </c>
      <c r="X60" t="s">
        <v>2778</v>
      </c>
      <c r="Y60" t="s">
        <v>2780</v>
      </c>
      <c r="Z60" t="s">
        <v>361</v>
      </c>
    </row>
    <row r="61" spans="17:26" x14ac:dyDescent="0.35">
      <c r="Q61" t="s">
        <v>171</v>
      </c>
      <c r="R61">
        <v>0</v>
      </c>
      <c r="S61">
        <v>150</v>
      </c>
      <c r="T61">
        <v>100</v>
      </c>
      <c r="U61" t="s">
        <v>2737</v>
      </c>
      <c r="V61">
        <v>0</v>
      </c>
      <c r="W61">
        <v>0</v>
      </c>
      <c r="X61" t="s">
        <v>2781</v>
      </c>
      <c r="Y61" t="s">
        <v>2782</v>
      </c>
      <c r="Z61" t="s">
        <v>361</v>
      </c>
    </row>
    <row r="62" spans="17:26" x14ac:dyDescent="0.35">
      <c r="Q62" t="s">
        <v>171</v>
      </c>
      <c r="R62">
        <v>0</v>
      </c>
      <c r="S62">
        <v>150</v>
      </c>
      <c r="T62">
        <v>100</v>
      </c>
      <c r="U62" t="s">
        <v>2737</v>
      </c>
      <c r="V62">
        <v>0</v>
      </c>
      <c r="W62">
        <v>0</v>
      </c>
      <c r="X62" t="s">
        <v>2783</v>
      </c>
      <c r="Y62" t="s">
        <v>2784</v>
      </c>
      <c r="Z62" t="s">
        <v>361</v>
      </c>
    </row>
    <row r="63" spans="17:26" x14ac:dyDescent="0.35">
      <c r="Q63" t="s">
        <v>171</v>
      </c>
      <c r="R63">
        <v>0</v>
      </c>
      <c r="S63">
        <v>150</v>
      </c>
      <c r="T63">
        <v>100</v>
      </c>
      <c r="U63" t="s">
        <v>2737</v>
      </c>
      <c r="V63">
        <v>0</v>
      </c>
      <c r="W63">
        <v>0</v>
      </c>
      <c r="X63" t="s">
        <v>2785</v>
      </c>
      <c r="Y63" t="s">
        <v>2786</v>
      </c>
      <c r="Z63" t="s">
        <v>361</v>
      </c>
    </row>
    <row r="64" spans="17:26" x14ac:dyDescent="0.35">
      <c r="Q64" t="s">
        <v>171</v>
      </c>
      <c r="R64">
        <v>0</v>
      </c>
      <c r="S64">
        <v>150</v>
      </c>
      <c r="T64">
        <v>100</v>
      </c>
      <c r="U64" t="s">
        <v>2737</v>
      </c>
      <c r="V64">
        <v>0</v>
      </c>
      <c r="W64">
        <v>0</v>
      </c>
      <c r="X64" t="s">
        <v>2787</v>
      </c>
      <c r="Y64" t="s">
        <v>2788</v>
      </c>
      <c r="Z64" t="s">
        <v>361</v>
      </c>
    </row>
    <row r="65" spans="17:26" x14ac:dyDescent="0.35">
      <c r="Q65" t="s">
        <v>171</v>
      </c>
      <c r="R65">
        <v>0</v>
      </c>
      <c r="S65">
        <v>150</v>
      </c>
      <c r="T65">
        <v>100</v>
      </c>
      <c r="U65" t="s">
        <v>2737</v>
      </c>
      <c r="V65">
        <v>0</v>
      </c>
      <c r="W65">
        <v>0</v>
      </c>
      <c r="X65" t="s">
        <v>2789</v>
      </c>
      <c r="Y65" t="s">
        <v>2790</v>
      </c>
      <c r="Z65" t="s">
        <v>361</v>
      </c>
    </row>
    <row r="66" spans="17:26" x14ac:dyDescent="0.35">
      <c r="Q66" t="s">
        <v>171</v>
      </c>
      <c r="R66">
        <v>0</v>
      </c>
      <c r="S66">
        <v>150</v>
      </c>
      <c r="T66">
        <v>100</v>
      </c>
      <c r="U66" t="s">
        <v>2737</v>
      </c>
      <c r="V66">
        <v>0</v>
      </c>
      <c r="W66">
        <v>0</v>
      </c>
      <c r="X66" t="s">
        <v>2789</v>
      </c>
      <c r="Y66" t="s">
        <v>2791</v>
      </c>
      <c r="Z66" t="s">
        <v>361</v>
      </c>
    </row>
    <row r="67" spans="17:26" x14ac:dyDescent="0.35">
      <c r="Q67" t="s">
        <v>171</v>
      </c>
      <c r="R67">
        <v>0</v>
      </c>
      <c r="S67">
        <v>150</v>
      </c>
      <c r="T67">
        <v>100</v>
      </c>
      <c r="U67" t="s">
        <v>2737</v>
      </c>
      <c r="V67">
        <v>0</v>
      </c>
      <c r="W67">
        <v>0</v>
      </c>
      <c r="X67" t="s">
        <v>2717</v>
      </c>
      <c r="Y67" t="s">
        <v>2792</v>
      </c>
      <c r="Z67" t="s">
        <v>361</v>
      </c>
    </row>
    <row r="68" spans="17:26" x14ac:dyDescent="0.35">
      <c r="Q68" t="s">
        <v>171</v>
      </c>
      <c r="R68">
        <v>0</v>
      </c>
      <c r="S68">
        <v>150</v>
      </c>
      <c r="T68">
        <v>100</v>
      </c>
      <c r="U68" t="s">
        <v>2737</v>
      </c>
      <c r="V68">
        <v>0</v>
      </c>
      <c r="W68">
        <v>0</v>
      </c>
      <c r="X68" t="s">
        <v>2793</v>
      </c>
      <c r="Y68" t="s">
        <v>2794</v>
      </c>
      <c r="Z68" t="s">
        <v>361</v>
      </c>
    </row>
    <row r="69" spans="17:26" x14ac:dyDescent="0.35">
      <c r="Q69" t="s">
        <v>171</v>
      </c>
      <c r="R69">
        <v>0</v>
      </c>
      <c r="S69">
        <v>150</v>
      </c>
      <c r="T69">
        <v>100</v>
      </c>
      <c r="U69" t="s">
        <v>2737</v>
      </c>
      <c r="V69">
        <v>0</v>
      </c>
      <c r="W69">
        <v>0</v>
      </c>
      <c r="X69" t="s">
        <v>2721</v>
      </c>
      <c r="Y69" t="s">
        <v>2795</v>
      </c>
      <c r="Z69" t="s">
        <v>361</v>
      </c>
    </row>
    <row r="70" spans="17:26" x14ac:dyDescent="0.35">
      <c r="Q70" t="s">
        <v>171</v>
      </c>
      <c r="R70">
        <v>0</v>
      </c>
      <c r="S70">
        <v>150</v>
      </c>
      <c r="T70">
        <v>100</v>
      </c>
      <c r="U70" t="s">
        <v>2737</v>
      </c>
      <c r="V70">
        <v>0</v>
      </c>
      <c r="W70">
        <v>0</v>
      </c>
      <c r="X70" t="s">
        <v>2796</v>
      </c>
      <c r="Y70" t="s">
        <v>2797</v>
      </c>
      <c r="Z70" t="s">
        <v>361</v>
      </c>
    </row>
    <row r="71" spans="17:26" x14ac:dyDescent="0.35">
      <c r="Q71" t="s">
        <v>171</v>
      </c>
      <c r="R71">
        <v>0</v>
      </c>
      <c r="S71">
        <v>150</v>
      </c>
      <c r="T71">
        <v>100</v>
      </c>
      <c r="U71" t="s">
        <v>2737</v>
      </c>
      <c r="V71">
        <v>0</v>
      </c>
      <c r="W71">
        <v>0</v>
      </c>
      <c r="X71" t="s">
        <v>2723</v>
      </c>
      <c r="Y71" t="s">
        <v>2798</v>
      </c>
      <c r="Z71" t="s">
        <v>361</v>
      </c>
    </row>
    <row r="72" spans="17:26" x14ac:dyDescent="0.35">
      <c r="Q72" t="s">
        <v>171</v>
      </c>
      <c r="R72">
        <v>0</v>
      </c>
      <c r="S72">
        <v>150</v>
      </c>
      <c r="T72">
        <v>100</v>
      </c>
      <c r="U72" t="s">
        <v>2737</v>
      </c>
      <c r="V72">
        <v>0</v>
      </c>
      <c r="W72">
        <v>0</v>
      </c>
      <c r="X72" t="s">
        <v>2799</v>
      </c>
      <c r="Y72" t="s">
        <v>2800</v>
      </c>
      <c r="Z72" t="s">
        <v>361</v>
      </c>
    </row>
    <row r="73" spans="17:26" x14ac:dyDescent="0.35">
      <c r="Q73" t="s">
        <v>171</v>
      </c>
      <c r="R73">
        <v>0</v>
      </c>
      <c r="S73">
        <v>150</v>
      </c>
      <c r="T73">
        <v>100</v>
      </c>
      <c r="U73" t="s">
        <v>2737</v>
      </c>
      <c r="V73">
        <v>0</v>
      </c>
      <c r="W73">
        <v>0</v>
      </c>
      <c r="X73" t="s">
        <v>2799</v>
      </c>
      <c r="Y73" t="s">
        <v>2801</v>
      </c>
      <c r="Z73" t="s">
        <v>361</v>
      </c>
    </row>
    <row r="74" spans="17:26" x14ac:dyDescent="0.35">
      <c r="Q74" t="s">
        <v>171</v>
      </c>
      <c r="R74">
        <v>0</v>
      </c>
      <c r="S74">
        <v>150</v>
      </c>
      <c r="T74">
        <v>100</v>
      </c>
      <c r="U74" t="s">
        <v>2737</v>
      </c>
      <c r="V74">
        <v>0</v>
      </c>
      <c r="W74">
        <v>0</v>
      </c>
      <c r="X74" t="s">
        <v>2799</v>
      </c>
      <c r="Y74" t="s">
        <v>2802</v>
      </c>
      <c r="Z74" t="s">
        <v>361</v>
      </c>
    </row>
    <row r="75" spans="17:26" x14ac:dyDescent="0.35">
      <c r="Q75" t="s">
        <v>171</v>
      </c>
      <c r="R75">
        <v>0</v>
      </c>
      <c r="S75">
        <v>150</v>
      </c>
      <c r="T75">
        <v>100</v>
      </c>
      <c r="U75" t="s">
        <v>2737</v>
      </c>
      <c r="V75">
        <v>0</v>
      </c>
      <c r="W75">
        <v>0</v>
      </c>
      <c r="X75" t="s">
        <v>2803</v>
      </c>
      <c r="Y75" t="s">
        <v>2804</v>
      </c>
      <c r="Z75" t="s">
        <v>361</v>
      </c>
    </row>
    <row r="76" spans="17:26" x14ac:dyDescent="0.35">
      <c r="Q76" t="s">
        <v>171</v>
      </c>
      <c r="R76">
        <v>0</v>
      </c>
      <c r="S76">
        <v>150</v>
      </c>
      <c r="T76">
        <v>100</v>
      </c>
      <c r="U76" t="s">
        <v>2737</v>
      </c>
      <c r="V76">
        <v>0</v>
      </c>
      <c r="W76">
        <v>0</v>
      </c>
      <c r="X76" t="s">
        <v>2805</v>
      </c>
      <c r="Y76" t="s">
        <v>2806</v>
      </c>
      <c r="Z76" t="s">
        <v>361</v>
      </c>
    </row>
    <row r="77" spans="17:26" x14ac:dyDescent="0.35">
      <c r="Q77" t="s">
        <v>171</v>
      </c>
      <c r="R77">
        <v>0</v>
      </c>
      <c r="S77">
        <v>150</v>
      </c>
      <c r="T77">
        <v>100</v>
      </c>
      <c r="U77" t="s">
        <v>2737</v>
      </c>
      <c r="V77">
        <v>0</v>
      </c>
      <c r="W77">
        <v>0</v>
      </c>
      <c r="X77" t="s">
        <v>2807</v>
      </c>
      <c r="Y77" t="s">
        <v>2808</v>
      </c>
      <c r="Z77" t="s">
        <v>361</v>
      </c>
    </row>
    <row r="78" spans="17:26" x14ac:dyDescent="0.35">
      <c r="Q78" t="s">
        <v>171</v>
      </c>
      <c r="R78">
        <v>0</v>
      </c>
      <c r="S78">
        <v>150</v>
      </c>
      <c r="T78">
        <v>100</v>
      </c>
      <c r="U78" t="s">
        <v>2737</v>
      </c>
      <c r="V78">
        <v>0</v>
      </c>
      <c r="W78">
        <v>0</v>
      </c>
      <c r="X78" t="s">
        <v>2809</v>
      </c>
      <c r="Y78" t="s">
        <v>2810</v>
      </c>
      <c r="Z78" t="s">
        <v>361</v>
      </c>
    </row>
    <row r="79" spans="17:26" x14ac:dyDescent="0.35">
      <c r="Q79" t="s">
        <v>171</v>
      </c>
      <c r="R79">
        <v>0</v>
      </c>
      <c r="S79">
        <v>150</v>
      </c>
      <c r="T79">
        <v>100</v>
      </c>
      <c r="U79" t="s">
        <v>2737</v>
      </c>
      <c r="V79">
        <v>0</v>
      </c>
      <c r="W79">
        <v>0</v>
      </c>
      <c r="X79" t="s">
        <v>2811</v>
      </c>
      <c r="Y79" t="s">
        <v>2812</v>
      </c>
      <c r="Z79" t="s">
        <v>361</v>
      </c>
    </row>
    <row r="80" spans="17:26" x14ac:dyDescent="0.35">
      <c r="Q80" t="s">
        <v>171</v>
      </c>
      <c r="R80">
        <v>0</v>
      </c>
      <c r="S80">
        <v>150</v>
      </c>
      <c r="T80">
        <v>100</v>
      </c>
      <c r="U80" t="s">
        <v>2737</v>
      </c>
      <c r="V80">
        <v>0</v>
      </c>
      <c r="W80">
        <v>0</v>
      </c>
      <c r="X80" t="s">
        <v>2813</v>
      </c>
      <c r="Y80" t="s">
        <v>2814</v>
      </c>
      <c r="Z80" t="s">
        <v>361</v>
      </c>
    </row>
    <row r="81" spans="17:26" x14ac:dyDescent="0.35">
      <c r="Q81" t="s">
        <v>171</v>
      </c>
      <c r="R81">
        <v>0</v>
      </c>
      <c r="S81">
        <v>150</v>
      </c>
      <c r="T81">
        <v>100</v>
      </c>
      <c r="U81" t="s">
        <v>2737</v>
      </c>
      <c r="V81">
        <v>0</v>
      </c>
      <c r="W81">
        <v>0</v>
      </c>
      <c r="X81" t="s">
        <v>2725</v>
      </c>
      <c r="Y81" t="s">
        <v>2815</v>
      </c>
      <c r="Z81" t="s">
        <v>361</v>
      </c>
    </row>
    <row r="82" spans="17:26" x14ac:dyDescent="0.35">
      <c r="Q82" t="s">
        <v>171</v>
      </c>
      <c r="R82">
        <v>0</v>
      </c>
      <c r="S82">
        <v>150</v>
      </c>
      <c r="T82">
        <v>100</v>
      </c>
      <c r="U82" t="s">
        <v>2737</v>
      </c>
      <c r="V82">
        <v>0</v>
      </c>
      <c r="W82">
        <v>0</v>
      </c>
      <c r="X82" t="s">
        <v>2816</v>
      </c>
      <c r="Y82" t="s">
        <v>2817</v>
      </c>
      <c r="Z82" t="s">
        <v>361</v>
      </c>
    </row>
    <row r="83" spans="17:26" x14ac:dyDescent="0.35">
      <c r="Q83" t="s">
        <v>171</v>
      </c>
      <c r="R83">
        <v>0</v>
      </c>
      <c r="S83">
        <v>150</v>
      </c>
      <c r="T83">
        <v>100</v>
      </c>
      <c r="U83" t="s">
        <v>2737</v>
      </c>
      <c r="V83">
        <v>0</v>
      </c>
      <c r="W83">
        <v>0</v>
      </c>
      <c r="X83" t="s">
        <v>2727</v>
      </c>
      <c r="Y83" t="s">
        <v>2818</v>
      </c>
      <c r="Z83" t="s">
        <v>361</v>
      </c>
    </row>
    <row r="84" spans="17:26" x14ac:dyDescent="0.35">
      <c r="Q84" t="s">
        <v>171</v>
      </c>
      <c r="R84">
        <v>0</v>
      </c>
      <c r="S84">
        <v>150</v>
      </c>
      <c r="T84">
        <v>100</v>
      </c>
      <c r="U84" t="s">
        <v>2737</v>
      </c>
      <c r="V84">
        <v>0</v>
      </c>
      <c r="W84">
        <v>0</v>
      </c>
      <c r="X84" t="s">
        <v>2819</v>
      </c>
      <c r="Y84" t="s">
        <v>2820</v>
      </c>
      <c r="Z84" t="s">
        <v>361</v>
      </c>
    </row>
    <row r="85" spans="17:26" x14ac:dyDescent="0.35">
      <c r="Q85" t="s">
        <v>171</v>
      </c>
      <c r="R85">
        <v>0</v>
      </c>
      <c r="S85">
        <v>150</v>
      </c>
      <c r="T85">
        <v>97</v>
      </c>
      <c r="U85" t="s">
        <v>172</v>
      </c>
      <c r="V85">
        <v>0</v>
      </c>
      <c r="W85">
        <v>0</v>
      </c>
      <c r="X85" t="s">
        <v>2821</v>
      </c>
      <c r="Y85" t="s">
        <v>2822</v>
      </c>
      <c r="Z85" t="s">
        <v>361</v>
      </c>
    </row>
    <row r="86" spans="17:26" x14ac:dyDescent="0.35">
      <c r="Q86" t="s">
        <v>171</v>
      </c>
      <c r="R86">
        <v>0</v>
      </c>
      <c r="S86">
        <v>150</v>
      </c>
      <c r="T86">
        <v>97</v>
      </c>
      <c r="U86" t="s">
        <v>172</v>
      </c>
      <c r="V86">
        <v>0</v>
      </c>
      <c r="W86">
        <v>0</v>
      </c>
      <c r="X86" t="s">
        <v>2823</v>
      </c>
      <c r="Y86" t="s">
        <v>2824</v>
      </c>
      <c r="Z86" t="s">
        <v>361</v>
      </c>
    </row>
    <row r="87" spans="17:26" x14ac:dyDescent="0.35">
      <c r="Q87" t="s">
        <v>171</v>
      </c>
      <c r="R87">
        <v>0</v>
      </c>
      <c r="S87">
        <v>150</v>
      </c>
      <c r="T87">
        <v>97</v>
      </c>
      <c r="U87" t="s">
        <v>172</v>
      </c>
      <c r="V87">
        <v>0</v>
      </c>
      <c r="W87">
        <v>0</v>
      </c>
      <c r="X87" t="s">
        <v>2823</v>
      </c>
      <c r="Y87" t="s">
        <v>2825</v>
      </c>
      <c r="Z87" t="s">
        <v>361</v>
      </c>
    </row>
    <row r="88" spans="17:26" x14ac:dyDescent="0.35">
      <c r="Q88" t="s">
        <v>171</v>
      </c>
      <c r="R88">
        <v>0</v>
      </c>
      <c r="S88">
        <v>150</v>
      </c>
      <c r="T88">
        <v>97</v>
      </c>
      <c r="U88" t="s">
        <v>2737</v>
      </c>
      <c r="V88">
        <v>0</v>
      </c>
      <c r="W88">
        <v>0</v>
      </c>
      <c r="X88" t="s">
        <v>2826</v>
      </c>
      <c r="Y88" t="s">
        <v>2827</v>
      </c>
      <c r="Z88" t="s">
        <v>361</v>
      </c>
    </row>
    <row r="89" spans="17:26" x14ac:dyDescent="0.35">
      <c r="Q89" t="s">
        <v>171</v>
      </c>
      <c r="R89">
        <v>0</v>
      </c>
      <c r="S89">
        <v>150</v>
      </c>
      <c r="T89">
        <v>97</v>
      </c>
      <c r="U89" t="s">
        <v>2737</v>
      </c>
      <c r="V89">
        <v>0</v>
      </c>
      <c r="W89">
        <v>0</v>
      </c>
      <c r="X89" t="s">
        <v>2826</v>
      </c>
      <c r="Y89" t="s">
        <v>2828</v>
      </c>
      <c r="Z89" t="s">
        <v>361</v>
      </c>
    </row>
    <row r="90" spans="17:26" x14ac:dyDescent="0.35">
      <c r="Q90" t="s">
        <v>171</v>
      </c>
      <c r="R90">
        <v>0</v>
      </c>
      <c r="S90">
        <v>150</v>
      </c>
      <c r="T90">
        <v>97</v>
      </c>
      <c r="U90" t="s">
        <v>2737</v>
      </c>
      <c r="V90">
        <v>0</v>
      </c>
      <c r="W90">
        <v>0</v>
      </c>
      <c r="X90" t="s">
        <v>2829</v>
      </c>
      <c r="Y90" t="s">
        <v>2830</v>
      </c>
      <c r="Z90" t="s">
        <v>361</v>
      </c>
    </row>
    <row r="91" spans="17:26" x14ac:dyDescent="0.35">
      <c r="Q91" t="s">
        <v>171</v>
      </c>
      <c r="R91">
        <v>0</v>
      </c>
      <c r="S91">
        <v>150</v>
      </c>
      <c r="T91">
        <v>97</v>
      </c>
      <c r="U91" t="s">
        <v>2737</v>
      </c>
      <c r="V91">
        <v>0</v>
      </c>
      <c r="W91">
        <v>0</v>
      </c>
      <c r="X91" t="s">
        <v>2831</v>
      </c>
      <c r="Y91" t="s">
        <v>2832</v>
      </c>
      <c r="Z91" t="s">
        <v>361</v>
      </c>
    </row>
    <row r="92" spans="17:26" x14ac:dyDescent="0.35">
      <c r="Q92" t="s">
        <v>171</v>
      </c>
      <c r="R92">
        <v>0</v>
      </c>
      <c r="S92">
        <v>150</v>
      </c>
      <c r="T92">
        <v>97.1</v>
      </c>
      <c r="U92" t="s">
        <v>172</v>
      </c>
      <c r="V92">
        <v>0</v>
      </c>
      <c r="W92">
        <v>0</v>
      </c>
      <c r="X92" t="s">
        <v>2783</v>
      </c>
      <c r="Y92" t="s">
        <v>2833</v>
      </c>
      <c r="Z92" t="s">
        <v>361</v>
      </c>
    </row>
    <row r="93" spans="17:26" x14ac:dyDescent="0.35">
      <c r="Q93" t="s">
        <v>171</v>
      </c>
      <c r="R93">
        <v>0</v>
      </c>
      <c r="S93">
        <v>150</v>
      </c>
      <c r="T93">
        <v>97.1</v>
      </c>
      <c r="U93" t="s">
        <v>2737</v>
      </c>
      <c r="V93">
        <v>0</v>
      </c>
      <c r="W93">
        <v>0</v>
      </c>
      <c r="X93" t="s">
        <v>2738</v>
      </c>
      <c r="Y93" t="s">
        <v>2834</v>
      </c>
      <c r="Z93" t="s">
        <v>361</v>
      </c>
    </row>
    <row r="94" spans="17:26" x14ac:dyDescent="0.35">
      <c r="Q94" t="s">
        <v>171</v>
      </c>
      <c r="R94">
        <v>0</v>
      </c>
      <c r="S94">
        <v>150</v>
      </c>
      <c r="T94">
        <v>97.1</v>
      </c>
      <c r="U94" t="s">
        <v>2737</v>
      </c>
      <c r="V94">
        <v>0</v>
      </c>
      <c r="W94">
        <v>0</v>
      </c>
      <c r="X94" t="s">
        <v>2835</v>
      </c>
      <c r="Y94" t="s">
        <v>2836</v>
      </c>
      <c r="Z94" t="s">
        <v>361</v>
      </c>
    </row>
    <row r="95" spans="17:26" x14ac:dyDescent="0.35">
      <c r="Q95" t="s">
        <v>171</v>
      </c>
      <c r="R95">
        <v>0</v>
      </c>
      <c r="S95">
        <v>150</v>
      </c>
      <c r="T95">
        <v>97.1</v>
      </c>
      <c r="U95" t="s">
        <v>2737</v>
      </c>
      <c r="V95">
        <v>0</v>
      </c>
      <c r="W95">
        <v>0</v>
      </c>
      <c r="X95" t="s">
        <v>2837</v>
      </c>
      <c r="Y95" t="s">
        <v>2838</v>
      </c>
      <c r="Z95" t="s">
        <v>361</v>
      </c>
    </row>
    <row r="96" spans="17:26" x14ac:dyDescent="0.35">
      <c r="Q96" t="s">
        <v>171</v>
      </c>
      <c r="R96">
        <v>0</v>
      </c>
      <c r="S96">
        <v>150</v>
      </c>
      <c r="T96">
        <v>97.1</v>
      </c>
      <c r="U96" t="s">
        <v>2737</v>
      </c>
      <c r="V96">
        <v>0</v>
      </c>
      <c r="W96">
        <v>0</v>
      </c>
      <c r="X96" t="s">
        <v>2839</v>
      </c>
      <c r="Y96" t="s">
        <v>2840</v>
      </c>
      <c r="Z96" t="s">
        <v>361</v>
      </c>
    </row>
    <row r="97" spans="17:26" x14ac:dyDescent="0.35">
      <c r="Q97" t="s">
        <v>171</v>
      </c>
      <c r="R97">
        <v>0</v>
      </c>
      <c r="S97">
        <v>150</v>
      </c>
      <c r="T97">
        <v>97.1</v>
      </c>
      <c r="U97" t="s">
        <v>2737</v>
      </c>
      <c r="V97">
        <v>0</v>
      </c>
      <c r="W97">
        <v>0</v>
      </c>
      <c r="X97" t="s">
        <v>2783</v>
      </c>
      <c r="Y97" t="s">
        <v>2841</v>
      </c>
      <c r="Z97" t="s">
        <v>361</v>
      </c>
    </row>
    <row r="98" spans="17:26" x14ac:dyDescent="0.35">
      <c r="Q98" t="s">
        <v>171</v>
      </c>
      <c r="R98">
        <v>0</v>
      </c>
      <c r="S98">
        <v>150</v>
      </c>
      <c r="T98">
        <v>97.2</v>
      </c>
      <c r="U98" t="s">
        <v>172</v>
      </c>
      <c r="V98">
        <v>0</v>
      </c>
      <c r="W98">
        <v>0</v>
      </c>
      <c r="X98" t="s">
        <v>2751</v>
      </c>
      <c r="Y98" t="s">
        <v>2842</v>
      </c>
      <c r="Z98" t="s">
        <v>361</v>
      </c>
    </row>
    <row r="99" spans="17:26" x14ac:dyDescent="0.35">
      <c r="Q99" t="s">
        <v>171</v>
      </c>
      <c r="R99">
        <v>0</v>
      </c>
      <c r="S99">
        <v>150</v>
      </c>
      <c r="T99">
        <v>97.2</v>
      </c>
      <c r="U99" t="s">
        <v>172</v>
      </c>
      <c r="V99">
        <v>0</v>
      </c>
      <c r="W99">
        <v>0</v>
      </c>
      <c r="X99" t="s">
        <v>2778</v>
      </c>
      <c r="Y99" t="s">
        <v>2843</v>
      </c>
      <c r="Z99" t="s">
        <v>361</v>
      </c>
    </row>
    <row r="100" spans="17:26" x14ac:dyDescent="0.35">
      <c r="Q100" t="s">
        <v>171</v>
      </c>
      <c r="R100">
        <v>0</v>
      </c>
      <c r="S100">
        <v>150</v>
      </c>
      <c r="T100">
        <v>97.2</v>
      </c>
      <c r="U100" t="s">
        <v>172</v>
      </c>
      <c r="V100">
        <v>0</v>
      </c>
      <c r="W100">
        <v>0</v>
      </c>
      <c r="X100" t="s">
        <v>2781</v>
      </c>
      <c r="Y100" t="s">
        <v>2844</v>
      </c>
      <c r="Z100" t="s">
        <v>361</v>
      </c>
    </row>
    <row r="101" spans="17:26" x14ac:dyDescent="0.35">
      <c r="Q101" t="s">
        <v>171</v>
      </c>
      <c r="R101">
        <v>0</v>
      </c>
      <c r="S101">
        <v>150</v>
      </c>
      <c r="T101">
        <v>97.2</v>
      </c>
      <c r="U101" t="s">
        <v>172</v>
      </c>
      <c r="V101">
        <v>0</v>
      </c>
      <c r="W101">
        <v>0</v>
      </c>
      <c r="X101" t="s">
        <v>2719</v>
      </c>
      <c r="Y101" t="s">
        <v>2845</v>
      </c>
      <c r="Z101" t="s">
        <v>361</v>
      </c>
    </row>
    <row r="102" spans="17:26" x14ac:dyDescent="0.35">
      <c r="Q102" t="s">
        <v>171</v>
      </c>
      <c r="R102">
        <v>0</v>
      </c>
      <c r="S102">
        <v>150</v>
      </c>
      <c r="T102">
        <v>97.2</v>
      </c>
      <c r="U102" t="s">
        <v>172</v>
      </c>
      <c r="V102">
        <v>0</v>
      </c>
      <c r="W102">
        <v>0</v>
      </c>
      <c r="X102" t="s">
        <v>2846</v>
      </c>
      <c r="Y102" t="s">
        <v>2847</v>
      </c>
      <c r="Z102" t="s">
        <v>361</v>
      </c>
    </row>
    <row r="103" spans="17:26" x14ac:dyDescent="0.35">
      <c r="Q103" t="s">
        <v>171</v>
      </c>
      <c r="R103">
        <v>0</v>
      </c>
      <c r="S103">
        <v>150</v>
      </c>
      <c r="T103">
        <v>97.2</v>
      </c>
      <c r="U103" t="s">
        <v>2737</v>
      </c>
      <c r="V103">
        <v>0</v>
      </c>
      <c r="W103">
        <v>0</v>
      </c>
      <c r="X103" t="s">
        <v>2848</v>
      </c>
      <c r="Y103" t="s">
        <v>2849</v>
      </c>
      <c r="Z103" t="s">
        <v>361</v>
      </c>
    </row>
    <row r="104" spans="17:26" x14ac:dyDescent="0.35">
      <c r="Q104" t="s">
        <v>171</v>
      </c>
      <c r="R104">
        <v>0</v>
      </c>
      <c r="S104">
        <v>150</v>
      </c>
      <c r="T104">
        <v>97.2</v>
      </c>
      <c r="U104" t="s">
        <v>2737</v>
      </c>
      <c r="V104">
        <v>0</v>
      </c>
      <c r="W104">
        <v>0</v>
      </c>
      <c r="X104" t="s">
        <v>2778</v>
      </c>
      <c r="Y104" t="s">
        <v>2850</v>
      </c>
      <c r="Z104" t="s">
        <v>361</v>
      </c>
    </row>
    <row r="105" spans="17:26" x14ac:dyDescent="0.35">
      <c r="Q105" t="s">
        <v>171</v>
      </c>
      <c r="R105">
        <v>0</v>
      </c>
      <c r="S105">
        <v>150</v>
      </c>
      <c r="T105">
        <v>97.2</v>
      </c>
      <c r="U105" t="s">
        <v>2737</v>
      </c>
      <c r="V105">
        <v>0</v>
      </c>
      <c r="W105">
        <v>0</v>
      </c>
      <c r="X105" t="s">
        <v>2778</v>
      </c>
      <c r="Y105" t="s">
        <v>2851</v>
      </c>
      <c r="Z105" t="s">
        <v>361</v>
      </c>
    </row>
    <row r="106" spans="17:26" x14ac:dyDescent="0.35">
      <c r="Q106" t="s">
        <v>171</v>
      </c>
      <c r="R106">
        <v>0</v>
      </c>
      <c r="S106">
        <v>150</v>
      </c>
      <c r="T106">
        <v>97.2</v>
      </c>
      <c r="U106" t="s">
        <v>2737</v>
      </c>
      <c r="V106">
        <v>0</v>
      </c>
      <c r="W106">
        <v>0</v>
      </c>
      <c r="X106" t="s">
        <v>2781</v>
      </c>
      <c r="Y106" t="s">
        <v>2852</v>
      </c>
      <c r="Z106" t="s">
        <v>361</v>
      </c>
    </row>
    <row r="107" spans="17:26" x14ac:dyDescent="0.35">
      <c r="Q107" t="s">
        <v>171</v>
      </c>
      <c r="R107">
        <v>0</v>
      </c>
      <c r="S107">
        <v>150</v>
      </c>
      <c r="T107">
        <v>97.3</v>
      </c>
      <c r="U107" t="s">
        <v>172</v>
      </c>
      <c r="V107">
        <v>0</v>
      </c>
      <c r="W107">
        <v>0</v>
      </c>
      <c r="X107" t="s">
        <v>2853</v>
      </c>
      <c r="Y107" t="s">
        <v>2854</v>
      </c>
      <c r="Z107" t="s">
        <v>361</v>
      </c>
    </row>
    <row r="108" spans="17:26" x14ac:dyDescent="0.35">
      <c r="Q108" t="s">
        <v>171</v>
      </c>
      <c r="R108">
        <v>0</v>
      </c>
      <c r="S108">
        <v>150</v>
      </c>
      <c r="T108">
        <v>97.3</v>
      </c>
      <c r="U108" t="s">
        <v>172</v>
      </c>
      <c r="V108">
        <v>0</v>
      </c>
      <c r="W108">
        <v>0</v>
      </c>
      <c r="X108" t="s">
        <v>2855</v>
      </c>
      <c r="Y108" t="s">
        <v>2856</v>
      </c>
      <c r="Z108" t="s">
        <v>361</v>
      </c>
    </row>
    <row r="109" spans="17:26" x14ac:dyDescent="0.35">
      <c r="Q109" t="s">
        <v>171</v>
      </c>
      <c r="R109">
        <v>0</v>
      </c>
      <c r="S109">
        <v>150</v>
      </c>
      <c r="T109">
        <v>97.3</v>
      </c>
      <c r="U109" t="s">
        <v>172</v>
      </c>
      <c r="V109">
        <v>0</v>
      </c>
      <c r="W109">
        <v>0</v>
      </c>
      <c r="X109" t="s">
        <v>2857</v>
      </c>
      <c r="Y109" t="s">
        <v>2858</v>
      </c>
      <c r="Z109" t="s">
        <v>361</v>
      </c>
    </row>
    <row r="110" spans="17:26" x14ac:dyDescent="0.35">
      <c r="Q110" t="s">
        <v>171</v>
      </c>
      <c r="R110">
        <v>0</v>
      </c>
      <c r="S110">
        <v>150</v>
      </c>
      <c r="T110">
        <v>97.3</v>
      </c>
      <c r="U110" t="s">
        <v>172</v>
      </c>
      <c r="V110">
        <v>0</v>
      </c>
      <c r="W110">
        <v>0</v>
      </c>
      <c r="X110" t="s">
        <v>2859</v>
      </c>
      <c r="Y110" t="s">
        <v>2860</v>
      </c>
      <c r="Z110" t="s">
        <v>361</v>
      </c>
    </row>
    <row r="111" spans="17:26" x14ac:dyDescent="0.35">
      <c r="Q111" t="s">
        <v>171</v>
      </c>
      <c r="R111">
        <v>0</v>
      </c>
      <c r="S111">
        <v>150</v>
      </c>
      <c r="T111">
        <v>97.3</v>
      </c>
      <c r="U111" t="s">
        <v>172</v>
      </c>
      <c r="V111">
        <v>0</v>
      </c>
      <c r="W111">
        <v>0</v>
      </c>
      <c r="X111" t="s">
        <v>2861</v>
      </c>
      <c r="Y111" t="s">
        <v>2862</v>
      </c>
      <c r="Z111" t="s">
        <v>361</v>
      </c>
    </row>
    <row r="112" spans="17:26" x14ac:dyDescent="0.35">
      <c r="Q112" t="s">
        <v>171</v>
      </c>
      <c r="R112">
        <v>0</v>
      </c>
      <c r="S112">
        <v>150</v>
      </c>
      <c r="T112">
        <v>97.3</v>
      </c>
      <c r="U112" t="s">
        <v>172</v>
      </c>
      <c r="V112">
        <v>0</v>
      </c>
      <c r="W112">
        <v>0</v>
      </c>
      <c r="X112" t="s">
        <v>2745</v>
      </c>
      <c r="Y112" t="s">
        <v>2863</v>
      </c>
      <c r="Z112" t="s">
        <v>361</v>
      </c>
    </row>
    <row r="113" spans="17:26" x14ac:dyDescent="0.35">
      <c r="Q113" t="s">
        <v>171</v>
      </c>
      <c r="R113">
        <v>0</v>
      </c>
      <c r="S113">
        <v>150</v>
      </c>
      <c r="T113">
        <v>97.3</v>
      </c>
      <c r="U113" t="s">
        <v>172</v>
      </c>
      <c r="V113">
        <v>0</v>
      </c>
      <c r="W113">
        <v>0</v>
      </c>
      <c r="X113" t="s">
        <v>2745</v>
      </c>
      <c r="Y113" t="s">
        <v>2864</v>
      </c>
      <c r="Z113" t="s">
        <v>361</v>
      </c>
    </row>
    <row r="114" spans="17:26" x14ac:dyDescent="0.35">
      <c r="Q114" t="s">
        <v>171</v>
      </c>
      <c r="R114">
        <v>0</v>
      </c>
      <c r="S114">
        <v>150</v>
      </c>
      <c r="T114">
        <v>97.3</v>
      </c>
      <c r="U114" t="s">
        <v>172</v>
      </c>
      <c r="V114">
        <v>0</v>
      </c>
      <c r="W114">
        <v>0</v>
      </c>
      <c r="X114" t="s">
        <v>2865</v>
      </c>
      <c r="Y114" t="s">
        <v>2866</v>
      </c>
      <c r="Z114" t="s">
        <v>361</v>
      </c>
    </row>
    <row r="115" spans="17:26" x14ac:dyDescent="0.35">
      <c r="Q115" t="s">
        <v>171</v>
      </c>
      <c r="R115">
        <v>0</v>
      </c>
      <c r="S115">
        <v>150</v>
      </c>
      <c r="T115">
        <v>97.3</v>
      </c>
      <c r="U115" t="s">
        <v>172</v>
      </c>
      <c r="V115">
        <v>0</v>
      </c>
      <c r="W115">
        <v>0</v>
      </c>
      <c r="X115" t="s">
        <v>2865</v>
      </c>
      <c r="Y115" t="s">
        <v>2867</v>
      </c>
      <c r="Z115" t="s">
        <v>361</v>
      </c>
    </row>
    <row r="116" spans="17:26" x14ac:dyDescent="0.35">
      <c r="Q116" t="s">
        <v>171</v>
      </c>
      <c r="R116">
        <v>0</v>
      </c>
      <c r="S116">
        <v>150</v>
      </c>
      <c r="T116">
        <v>97.3</v>
      </c>
      <c r="U116" t="s">
        <v>172</v>
      </c>
      <c r="V116">
        <v>0</v>
      </c>
      <c r="W116">
        <v>0</v>
      </c>
      <c r="X116" t="s">
        <v>2868</v>
      </c>
      <c r="Y116" t="s">
        <v>2869</v>
      </c>
      <c r="Z116" t="s">
        <v>361</v>
      </c>
    </row>
    <row r="117" spans="17:26" x14ac:dyDescent="0.35">
      <c r="Q117" t="s">
        <v>171</v>
      </c>
      <c r="R117">
        <v>0</v>
      </c>
      <c r="S117">
        <v>150</v>
      </c>
      <c r="T117">
        <v>97.3</v>
      </c>
      <c r="U117" t="s">
        <v>172</v>
      </c>
      <c r="V117">
        <v>0</v>
      </c>
      <c r="W117">
        <v>0</v>
      </c>
      <c r="X117" t="s">
        <v>2868</v>
      </c>
      <c r="Y117" t="s">
        <v>2870</v>
      </c>
      <c r="Z117" t="s">
        <v>361</v>
      </c>
    </row>
    <row r="118" spans="17:26" x14ac:dyDescent="0.35">
      <c r="Q118" t="s">
        <v>171</v>
      </c>
      <c r="R118">
        <v>0</v>
      </c>
      <c r="S118">
        <v>150</v>
      </c>
      <c r="T118">
        <v>97.3</v>
      </c>
      <c r="U118" t="s">
        <v>172</v>
      </c>
      <c r="V118">
        <v>0</v>
      </c>
      <c r="W118">
        <v>0</v>
      </c>
      <c r="X118" t="s">
        <v>2871</v>
      </c>
      <c r="Y118" t="s">
        <v>2872</v>
      </c>
      <c r="Z118" t="s">
        <v>361</v>
      </c>
    </row>
    <row r="119" spans="17:26" x14ac:dyDescent="0.35">
      <c r="Q119" t="s">
        <v>171</v>
      </c>
      <c r="R119">
        <v>0</v>
      </c>
      <c r="S119">
        <v>150</v>
      </c>
      <c r="T119">
        <v>97.3</v>
      </c>
      <c r="U119" t="s">
        <v>172</v>
      </c>
      <c r="V119">
        <v>0</v>
      </c>
      <c r="W119">
        <v>0</v>
      </c>
      <c r="X119" t="s">
        <v>2873</v>
      </c>
      <c r="Y119" t="s">
        <v>2874</v>
      </c>
      <c r="Z119" t="s">
        <v>361</v>
      </c>
    </row>
    <row r="120" spans="17:26" x14ac:dyDescent="0.35">
      <c r="Q120" t="s">
        <v>171</v>
      </c>
      <c r="R120">
        <v>0</v>
      </c>
      <c r="S120">
        <v>150</v>
      </c>
      <c r="T120">
        <v>97.3</v>
      </c>
      <c r="U120" t="s">
        <v>172</v>
      </c>
      <c r="V120">
        <v>0</v>
      </c>
      <c r="W120">
        <v>0</v>
      </c>
      <c r="X120" t="s">
        <v>2875</v>
      </c>
      <c r="Y120" t="s">
        <v>2876</v>
      </c>
      <c r="Z120" t="s">
        <v>361</v>
      </c>
    </row>
    <row r="121" spans="17:26" x14ac:dyDescent="0.35">
      <c r="Q121" t="s">
        <v>171</v>
      </c>
      <c r="R121">
        <v>0</v>
      </c>
      <c r="S121">
        <v>150</v>
      </c>
      <c r="T121">
        <v>97.3</v>
      </c>
      <c r="U121" t="s">
        <v>172</v>
      </c>
      <c r="V121">
        <v>0</v>
      </c>
      <c r="W121">
        <v>0</v>
      </c>
      <c r="X121" t="s">
        <v>2877</v>
      </c>
      <c r="Y121" t="s">
        <v>2878</v>
      </c>
      <c r="Z121" t="s">
        <v>361</v>
      </c>
    </row>
    <row r="122" spans="17:26" x14ac:dyDescent="0.35">
      <c r="Q122" t="s">
        <v>171</v>
      </c>
      <c r="R122">
        <v>0</v>
      </c>
      <c r="S122">
        <v>150</v>
      </c>
      <c r="T122">
        <v>97.3</v>
      </c>
      <c r="U122" t="s">
        <v>172</v>
      </c>
      <c r="V122">
        <v>0</v>
      </c>
      <c r="W122">
        <v>0</v>
      </c>
      <c r="X122" t="s">
        <v>2702</v>
      </c>
      <c r="Y122" t="s">
        <v>2879</v>
      </c>
      <c r="Z122" t="s">
        <v>361</v>
      </c>
    </row>
    <row r="123" spans="17:26" x14ac:dyDescent="0.35">
      <c r="Q123" t="s">
        <v>171</v>
      </c>
      <c r="R123">
        <v>0</v>
      </c>
      <c r="S123">
        <v>150</v>
      </c>
      <c r="T123">
        <v>97.3</v>
      </c>
      <c r="U123" t="s">
        <v>172</v>
      </c>
      <c r="V123">
        <v>0</v>
      </c>
      <c r="W123">
        <v>0</v>
      </c>
      <c r="X123" t="s">
        <v>2880</v>
      </c>
      <c r="Y123" t="s">
        <v>2881</v>
      </c>
      <c r="Z123" t="s">
        <v>361</v>
      </c>
    </row>
    <row r="124" spans="17:26" x14ac:dyDescent="0.35">
      <c r="Q124" t="s">
        <v>171</v>
      </c>
      <c r="R124">
        <v>0</v>
      </c>
      <c r="S124">
        <v>150</v>
      </c>
      <c r="T124">
        <v>97.3</v>
      </c>
      <c r="U124" t="s">
        <v>172</v>
      </c>
      <c r="V124">
        <v>0</v>
      </c>
      <c r="W124">
        <v>0</v>
      </c>
      <c r="X124" t="s">
        <v>2882</v>
      </c>
      <c r="Y124" t="s">
        <v>2883</v>
      </c>
      <c r="Z124" t="s">
        <v>361</v>
      </c>
    </row>
    <row r="125" spans="17:26" x14ac:dyDescent="0.35">
      <c r="Q125" t="s">
        <v>171</v>
      </c>
      <c r="R125">
        <v>0</v>
      </c>
      <c r="S125">
        <v>150</v>
      </c>
      <c r="T125">
        <v>97.3</v>
      </c>
      <c r="U125" t="s">
        <v>172</v>
      </c>
      <c r="V125">
        <v>0</v>
      </c>
      <c r="W125">
        <v>0</v>
      </c>
      <c r="X125" t="s">
        <v>2884</v>
      </c>
      <c r="Y125" t="s">
        <v>2885</v>
      </c>
      <c r="Z125" t="s">
        <v>361</v>
      </c>
    </row>
    <row r="126" spans="17:26" x14ac:dyDescent="0.35">
      <c r="Q126" t="s">
        <v>171</v>
      </c>
      <c r="R126">
        <v>0</v>
      </c>
      <c r="S126">
        <v>150</v>
      </c>
      <c r="T126">
        <v>97.3</v>
      </c>
      <c r="U126" t="s">
        <v>172</v>
      </c>
      <c r="V126">
        <v>0</v>
      </c>
      <c r="W126">
        <v>0</v>
      </c>
      <c r="X126" t="s">
        <v>2884</v>
      </c>
      <c r="Y126" t="s">
        <v>2886</v>
      </c>
      <c r="Z126" t="s">
        <v>361</v>
      </c>
    </row>
    <row r="127" spans="17:26" x14ac:dyDescent="0.35">
      <c r="Q127" t="s">
        <v>171</v>
      </c>
      <c r="R127">
        <v>0</v>
      </c>
      <c r="S127">
        <v>150</v>
      </c>
      <c r="T127">
        <v>97.3</v>
      </c>
      <c r="U127" t="s">
        <v>172</v>
      </c>
      <c r="V127">
        <v>0</v>
      </c>
      <c r="W127">
        <v>0</v>
      </c>
      <c r="X127" t="s">
        <v>2887</v>
      </c>
      <c r="Y127" t="s">
        <v>2888</v>
      </c>
      <c r="Z127" t="s">
        <v>361</v>
      </c>
    </row>
    <row r="128" spans="17:26" x14ac:dyDescent="0.35">
      <c r="Q128" t="s">
        <v>171</v>
      </c>
      <c r="R128">
        <v>0</v>
      </c>
      <c r="S128">
        <v>150</v>
      </c>
      <c r="T128">
        <v>97.3</v>
      </c>
      <c r="U128" t="s">
        <v>172</v>
      </c>
      <c r="V128">
        <v>0</v>
      </c>
      <c r="W128">
        <v>0</v>
      </c>
      <c r="X128" t="s">
        <v>2889</v>
      </c>
      <c r="Y128" t="s">
        <v>2890</v>
      </c>
      <c r="Z128" t="s">
        <v>361</v>
      </c>
    </row>
    <row r="129" spans="17:26" x14ac:dyDescent="0.35">
      <c r="Q129" t="s">
        <v>171</v>
      </c>
      <c r="R129">
        <v>0</v>
      </c>
      <c r="S129">
        <v>150</v>
      </c>
      <c r="T129">
        <v>97.3</v>
      </c>
      <c r="U129" t="s">
        <v>172</v>
      </c>
      <c r="V129">
        <v>0</v>
      </c>
      <c r="W129">
        <v>0</v>
      </c>
      <c r="X129" t="s">
        <v>2771</v>
      </c>
      <c r="Y129" t="s">
        <v>2891</v>
      </c>
      <c r="Z129" t="s">
        <v>361</v>
      </c>
    </row>
    <row r="130" spans="17:26" x14ac:dyDescent="0.35">
      <c r="Q130" t="s">
        <v>171</v>
      </c>
      <c r="R130">
        <v>0</v>
      </c>
      <c r="S130">
        <v>150</v>
      </c>
      <c r="T130">
        <v>97.3</v>
      </c>
      <c r="U130" t="s">
        <v>172</v>
      </c>
      <c r="V130">
        <v>0</v>
      </c>
      <c r="W130">
        <v>0</v>
      </c>
      <c r="X130" t="s">
        <v>2771</v>
      </c>
      <c r="Y130" t="s">
        <v>2892</v>
      </c>
      <c r="Z130" t="s">
        <v>361</v>
      </c>
    </row>
    <row r="131" spans="17:26" x14ac:dyDescent="0.35">
      <c r="Q131" t="s">
        <v>171</v>
      </c>
      <c r="R131">
        <v>0</v>
      </c>
      <c r="S131">
        <v>150</v>
      </c>
      <c r="T131">
        <v>97.3</v>
      </c>
      <c r="U131" t="s">
        <v>172</v>
      </c>
      <c r="V131">
        <v>0</v>
      </c>
      <c r="W131">
        <v>0</v>
      </c>
      <c r="X131" t="s">
        <v>2771</v>
      </c>
      <c r="Y131" t="s">
        <v>2893</v>
      </c>
      <c r="Z131" t="s">
        <v>361</v>
      </c>
    </row>
    <row r="132" spans="17:26" x14ac:dyDescent="0.35">
      <c r="Q132" t="s">
        <v>171</v>
      </c>
      <c r="R132">
        <v>0</v>
      </c>
      <c r="S132">
        <v>150</v>
      </c>
      <c r="T132">
        <v>97.3</v>
      </c>
      <c r="U132" t="s">
        <v>172</v>
      </c>
      <c r="V132">
        <v>0</v>
      </c>
      <c r="W132">
        <v>0</v>
      </c>
      <c r="X132" t="s">
        <v>2894</v>
      </c>
      <c r="Y132" t="s">
        <v>2895</v>
      </c>
      <c r="Z132" t="s">
        <v>361</v>
      </c>
    </row>
    <row r="133" spans="17:26" x14ac:dyDescent="0.35">
      <c r="Q133" t="s">
        <v>171</v>
      </c>
      <c r="R133">
        <v>0</v>
      </c>
      <c r="S133">
        <v>150</v>
      </c>
      <c r="T133">
        <v>97.3</v>
      </c>
      <c r="U133" t="s">
        <v>172</v>
      </c>
      <c r="V133">
        <v>0</v>
      </c>
      <c r="W133">
        <v>0</v>
      </c>
      <c r="X133" t="s">
        <v>2896</v>
      </c>
      <c r="Y133" t="s">
        <v>2897</v>
      </c>
      <c r="Z133" t="s">
        <v>361</v>
      </c>
    </row>
    <row r="134" spans="17:26" x14ac:dyDescent="0.35">
      <c r="Q134" t="s">
        <v>171</v>
      </c>
      <c r="R134">
        <v>0</v>
      </c>
      <c r="S134">
        <v>150</v>
      </c>
      <c r="T134">
        <v>97.3</v>
      </c>
      <c r="U134" t="s">
        <v>172</v>
      </c>
      <c r="V134">
        <v>0</v>
      </c>
      <c r="W134">
        <v>0</v>
      </c>
      <c r="X134" t="s">
        <v>2898</v>
      </c>
      <c r="Y134" t="s">
        <v>2899</v>
      </c>
      <c r="Z134" t="s">
        <v>361</v>
      </c>
    </row>
    <row r="135" spans="17:26" x14ac:dyDescent="0.35">
      <c r="Q135" t="s">
        <v>171</v>
      </c>
      <c r="R135">
        <v>0</v>
      </c>
      <c r="S135">
        <v>150</v>
      </c>
      <c r="T135">
        <v>97.3</v>
      </c>
      <c r="U135" t="s">
        <v>172</v>
      </c>
      <c r="V135">
        <v>0</v>
      </c>
      <c r="W135">
        <v>0</v>
      </c>
      <c r="X135" t="s">
        <v>2900</v>
      </c>
      <c r="Y135" t="s">
        <v>2901</v>
      </c>
      <c r="Z135" t="s">
        <v>361</v>
      </c>
    </row>
    <row r="136" spans="17:26" x14ac:dyDescent="0.35">
      <c r="Q136" t="s">
        <v>171</v>
      </c>
      <c r="R136">
        <v>0</v>
      </c>
      <c r="S136">
        <v>150</v>
      </c>
      <c r="T136">
        <v>97.3</v>
      </c>
      <c r="U136" t="s">
        <v>172</v>
      </c>
      <c r="V136">
        <v>0</v>
      </c>
      <c r="W136">
        <v>0</v>
      </c>
      <c r="X136" t="s">
        <v>2902</v>
      </c>
      <c r="Y136" t="s">
        <v>2903</v>
      </c>
      <c r="Z136" t="s">
        <v>361</v>
      </c>
    </row>
    <row r="137" spans="17:26" x14ac:dyDescent="0.35">
      <c r="Q137" t="s">
        <v>171</v>
      </c>
      <c r="R137">
        <v>0</v>
      </c>
      <c r="S137">
        <v>150</v>
      </c>
      <c r="T137">
        <v>97.3</v>
      </c>
      <c r="U137" t="s">
        <v>172</v>
      </c>
      <c r="V137">
        <v>0</v>
      </c>
      <c r="W137">
        <v>0</v>
      </c>
      <c r="X137" t="s">
        <v>2904</v>
      </c>
      <c r="Y137" t="s">
        <v>2905</v>
      </c>
      <c r="Z137" t="s">
        <v>361</v>
      </c>
    </row>
    <row r="138" spans="17:26" x14ac:dyDescent="0.35">
      <c r="Q138" t="s">
        <v>171</v>
      </c>
      <c r="R138">
        <v>0</v>
      </c>
      <c r="S138">
        <v>150</v>
      </c>
      <c r="T138">
        <v>97.3</v>
      </c>
      <c r="U138" t="s">
        <v>172</v>
      </c>
      <c r="V138">
        <v>0</v>
      </c>
      <c r="W138">
        <v>0</v>
      </c>
      <c r="X138" t="s">
        <v>2906</v>
      </c>
      <c r="Y138" t="s">
        <v>2907</v>
      </c>
      <c r="Z138" t="s">
        <v>361</v>
      </c>
    </row>
    <row r="139" spans="17:26" x14ac:dyDescent="0.35">
      <c r="Q139" t="s">
        <v>171</v>
      </c>
      <c r="R139">
        <v>0</v>
      </c>
      <c r="S139">
        <v>150</v>
      </c>
      <c r="T139">
        <v>97.3</v>
      </c>
      <c r="U139" t="s">
        <v>172</v>
      </c>
      <c r="V139">
        <v>0</v>
      </c>
      <c r="W139">
        <v>0</v>
      </c>
      <c r="X139" t="s">
        <v>2908</v>
      </c>
      <c r="Y139" t="s">
        <v>2909</v>
      </c>
      <c r="Z139" t="s">
        <v>361</v>
      </c>
    </row>
    <row r="140" spans="17:26" x14ac:dyDescent="0.35">
      <c r="Q140" t="s">
        <v>171</v>
      </c>
      <c r="R140">
        <v>0</v>
      </c>
      <c r="S140">
        <v>150</v>
      </c>
      <c r="T140">
        <v>97.3</v>
      </c>
      <c r="U140" t="s">
        <v>172</v>
      </c>
      <c r="V140">
        <v>0</v>
      </c>
      <c r="W140">
        <v>0</v>
      </c>
      <c r="X140" t="s">
        <v>2910</v>
      </c>
      <c r="Y140" t="s">
        <v>2911</v>
      </c>
      <c r="Z140" t="s">
        <v>361</v>
      </c>
    </row>
    <row r="141" spans="17:26" x14ac:dyDescent="0.35">
      <c r="Q141" t="s">
        <v>171</v>
      </c>
      <c r="R141">
        <v>0</v>
      </c>
      <c r="S141">
        <v>150</v>
      </c>
      <c r="T141">
        <v>97.3</v>
      </c>
      <c r="U141" t="s">
        <v>172</v>
      </c>
      <c r="V141">
        <v>0</v>
      </c>
      <c r="W141">
        <v>0</v>
      </c>
      <c r="X141" t="s">
        <v>2912</v>
      </c>
      <c r="Y141" t="s">
        <v>2913</v>
      </c>
      <c r="Z141" t="s">
        <v>361</v>
      </c>
    </row>
    <row r="142" spans="17:26" x14ac:dyDescent="0.35">
      <c r="Q142" t="s">
        <v>171</v>
      </c>
      <c r="R142">
        <v>0</v>
      </c>
      <c r="S142">
        <v>150</v>
      </c>
      <c r="T142">
        <v>97.3</v>
      </c>
      <c r="U142" t="s">
        <v>172</v>
      </c>
      <c r="V142">
        <v>0</v>
      </c>
      <c r="W142">
        <v>0</v>
      </c>
      <c r="X142" t="s">
        <v>2914</v>
      </c>
      <c r="Y142" t="s">
        <v>2915</v>
      </c>
      <c r="Z142" t="s">
        <v>361</v>
      </c>
    </row>
    <row r="143" spans="17:26" x14ac:dyDescent="0.35">
      <c r="Q143" t="s">
        <v>171</v>
      </c>
      <c r="R143">
        <v>0</v>
      </c>
      <c r="S143">
        <v>150</v>
      </c>
      <c r="T143">
        <v>97.3</v>
      </c>
      <c r="U143" t="s">
        <v>2737</v>
      </c>
      <c r="V143">
        <v>0</v>
      </c>
      <c r="W143">
        <v>0</v>
      </c>
      <c r="X143" t="s">
        <v>2916</v>
      </c>
      <c r="Y143" t="s">
        <v>2917</v>
      </c>
      <c r="Z143" t="s">
        <v>361</v>
      </c>
    </row>
    <row r="144" spans="17:26" x14ac:dyDescent="0.35">
      <c r="Q144" t="s">
        <v>171</v>
      </c>
      <c r="R144">
        <v>0</v>
      </c>
      <c r="S144">
        <v>150</v>
      </c>
      <c r="T144">
        <v>97.3</v>
      </c>
      <c r="U144" t="s">
        <v>2737</v>
      </c>
      <c r="V144">
        <v>0</v>
      </c>
      <c r="W144">
        <v>0</v>
      </c>
      <c r="X144" t="s">
        <v>2918</v>
      </c>
      <c r="Y144" t="s">
        <v>2919</v>
      </c>
      <c r="Z144" t="s">
        <v>361</v>
      </c>
    </row>
    <row r="145" spans="17:26" x14ac:dyDescent="0.35">
      <c r="Q145" t="s">
        <v>171</v>
      </c>
      <c r="R145">
        <v>0</v>
      </c>
      <c r="S145">
        <v>150</v>
      </c>
      <c r="T145">
        <v>97.3</v>
      </c>
      <c r="U145" t="s">
        <v>2737</v>
      </c>
      <c r="V145">
        <v>0</v>
      </c>
      <c r="W145">
        <v>0</v>
      </c>
      <c r="X145" t="s">
        <v>2918</v>
      </c>
      <c r="Y145" t="s">
        <v>2920</v>
      </c>
      <c r="Z145" t="s">
        <v>361</v>
      </c>
    </row>
    <row r="146" spans="17:26" x14ac:dyDescent="0.35">
      <c r="Q146" t="s">
        <v>171</v>
      </c>
      <c r="R146">
        <v>0</v>
      </c>
      <c r="S146">
        <v>150</v>
      </c>
      <c r="T146">
        <v>97.3</v>
      </c>
      <c r="U146" t="s">
        <v>2737</v>
      </c>
      <c r="V146">
        <v>0</v>
      </c>
      <c r="W146">
        <v>0</v>
      </c>
      <c r="X146" t="s">
        <v>2921</v>
      </c>
      <c r="Y146" t="s">
        <v>2922</v>
      </c>
      <c r="Z146" t="s">
        <v>361</v>
      </c>
    </row>
    <row r="147" spans="17:26" x14ac:dyDescent="0.35">
      <c r="Q147" t="s">
        <v>171</v>
      </c>
      <c r="R147">
        <v>0</v>
      </c>
      <c r="S147">
        <v>150</v>
      </c>
      <c r="T147">
        <v>97.3</v>
      </c>
      <c r="U147" t="s">
        <v>2737</v>
      </c>
      <c r="V147">
        <v>0</v>
      </c>
      <c r="W147">
        <v>0</v>
      </c>
      <c r="X147" t="s">
        <v>2865</v>
      </c>
      <c r="Y147" t="s">
        <v>2923</v>
      </c>
      <c r="Z147" t="s">
        <v>361</v>
      </c>
    </row>
    <row r="148" spans="17:26" x14ac:dyDescent="0.35">
      <c r="Q148" t="s">
        <v>171</v>
      </c>
      <c r="R148">
        <v>0</v>
      </c>
      <c r="S148">
        <v>150</v>
      </c>
      <c r="T148">
        <v>97.3</v>
      </c>
      <c r="U148" t="s">
        <v>2737</v>
      </c>
      <c r="V148">
        <v>0</v>
      </c>
      <c r="W148">
        <v>0</v>
      </c>
      <c r="X148" t="s">
        <v>2865</v>
      </c>
      <c r="Y148" t="s">
        <v>2924</v>
      </c>
      <c r="Z148" t="s">
        <v>361</v>
      </c>
    </row>
    <row r="149" spans="17:26" x14ac:dyDescent="0.35">
      <c r="Q149" t="s">
        <v>171</v>
      </c>
      <c r="R149">
        <v>0</v>
      </c>
      <c r="S149">
        <v>150</v>
      </c>
      <c r="T149">
        <v>97.3</v>
      </c>
      <c r="U149" t="s">
        <v>2737</v>
      </c>
      <c r="V149">
        <v>0</v>
      </c>
      <c r="W149">
        <v>0</v>
      </c>
      <c r="X149" t="s">
        <v>2925</v>
      </c>
      <c r="Y149" t="s">
        <v>2926</v>
      </c>
      <c r="Z149" t="s">
        <v>361</v>
      </c>
    </row>
    <row r="150" spans="17:26" x14ac:dyDescent="0.35">
      <c r="Q150" t="s">
        <v>171</v>
      </c>
      <c r="R150">
        <v>0</v>
      </c>
      <c r="S150">
        <v>150</v>
      </c>
      <c r="T150">
        <v>97.3</v>
      </c>
      <c r="U150" t="s">
        <v>2737</v>
      </c>
      <c r="V150">
        <v>0</v>
      </c>
      <c r="W150">
        <v>0</v>
      </c>
      <c r="X150" t="s">
        <v>2927</v>
      </c>
      <c r="Y150" t="s">
        <v>2928</v>
      </c>
      <c r="Z150" t="s">
        <v>361</v>
      </c>
    </row>
    <row r="151" spans="17:26" x14ac:dyDescent="0.35">
      <c r="Q151" t="s">
        <v>171</v>
      </c>
      <c r="R151">
        <v>0</v>
      </c>
      <c r="S151">
        <v>150</v>
      </c>
      <c r="T151">
        <v>97.3</v>
      </c>
      <c r="U151" t="s">
        <v>2737</v>
      </c>
      <c r="V151">
        <v>0</v>
      </c>
      <c r="W151">
        <v>0</v>
      </c>
      <c r="X151" t="s">
        <v>2927</v>
      </c>
      <c r="Y151" t="s">
        <v>2929</v>
      </c>
      <c r="Z151" t="s">
        <v>361</v>
      </c>
    </row>
    <row r="152" spans="17:26" x14ac:dyDescent="0.35">
      <c r="Q152" t="s">
        <v>171</v>
      </c>
      <c r="R152">
        <v>0</v>
      </c>
      <c r="S152">
        <v>150</v>
      </c>
      <c r="T152">
        <v>97.3</v>
      </c>
      <c r="U152" t="s">
        <v>2737</v>
      </c>
      <c r="V152">
        <v>0</v>
      </c>
      <c r="W152">
        <v>0</v>
      </c>
      <c r="X152" t="s">
        <v>2930</v>
      </c>
      <c r="Y152" t="s">
        <v>2931</v>
      </c>
      <c r="Z152" t="s">
        <v>361</v>
      </c>
    </row>
    <row r="153" spans="17:26" x14ac:dyDescent="0.35">
      <c r="Q153" t="s">
        <v>171</v>
      </c>
      <c r="R153">
        <v>0</v>
      </c>
      <c r="S153">
        <v>150</v>
      </c>
      <c r="T153">
        <v>97.3</v>
      </c>
      <c r="U153" t="s">
        <v>2737</v>
      </c>
      <c r="V153">
        <v>0</v>
      </c>
      <c r="W153">
        <v>0</v>
      </c>
      <c r="X153" t="s">
        <v>2887</v>
      </c>
      <c r="Y153" t="s">
        <v>2932</v>
      </c>
      <c r="Z153" t="s">
        <v>361</v>
      </c>
    </row>
    <row r="154" spans="17:26" x14ac:dyDescent="0.35">
      <c r="Q154" t="s">
        <v>171</v>
      </c>
      <c r="R154">
        <v>0</v>
      </c>
      <c r="S154">
        <v>150</v>
      </c>
      <c r="T154">
        <v>97.3</v>
      </c>
      <c r="U154" t="s">
        <v>2737</v>
      </c>
      <c r="V154">
        <v>0</v>
      </c>
      <c r="W154">
        <v>0</v>
      </c>
      <c r="X154" t="s">
        <v>2933</v>
      </c>
      <c r="Y154" t="s">
        <v>2934</v>
      </c>
      <c r="Z154" t="s">
        <v>361</v>
      </c>
    </row>
    <row r="155" spans="17:26" x14ac:dyDescent="0.35">
      <c r="Q155" t="s">
        <v>171</v>
      </c>
      <c r="R155">
        <v>0</v>
      </c>
      <c r="S155">
        <v>150</v>
      </c>
      <c r="T155">
        <v>97.3</v>
      </c>
      <c r="U155" t="s">
        <v>2737</v>
      </c>
      <c r="V155">
        <v>0</v>
      </c>
      <c r="W155">
        <v>0</v>
      </c>
      <c r="X155" t="s">
        <v>2935</v>
      </c>
      <c r="Y155" t="s">
        <v>2936</v>
      </c>
      <c r="Z155" t="s">
        <v>361</v>
      </c>
    </row>
    <row r="156" spans="17:26" x14ac:dyDescent="0.35">
      <c r="Q156" t="s">
        <v>171</v>
      </c>
      <c r="R156">
        <v>0</v>
      </c>
      <c r="S156">
        <v>150</v>
      </c>
      <c r="T156">
        <v>97.3</v>
      </c>
      <c r="U156" t="s">
        <v>2737</v>
      </c>
      <c r="V156">
        <v>0</v>
      </c>
      <c r="W156">
        <v>0</v>
      </c>
      <c r="X156" t="s">
        <v>2769</v>
      </c>
      <c r="Y156" t="s">
        <v>2937</v>
      </c>
      <c r="Z156" t="s">
        <v>361</v>
      </c>
    </row>
    <row r="157" spans="17:26" x14ac:dyDescent="0.35">
      <c r="Q157" t="s">
        <v>171</v>
      </c>
      <c r="R157">
        <v>0</v>
      </c>
      <c r="S157">
        <v>150</v>
      </c>
      <c r="T157">
        <v>97.3</v>
      </c>
      <c r="U157" t="s">
        <v>2737</v>
      </c>
      <c r="V157">
        <v>0</v>
      </c>
      <c r="W157">
        <v>0</v>
      </c>
      <c r="X157" t="s">
        <v>2773</v>
      </c>
      <c r="Y157" t="s">
        <v>2938</v>
      </c>
      <c r="Z157" t="s">
        <v>361</v>
      </c>
    </row>
    <row r="158" spans="17:26" x14ac:dyDescent="0.35">
      <c r="Q158" t="s">
        <v>171</v>
      </c>
      <c r="R158">
        <v>0</v>
      </c>
      <c r="S158">
        <v>150</v>
      </c>
      <c r="T158">
        <v>97.3</v>
      </c>
      <c r="U158" t="s">
        <v>2737</v>
      </c>
      <c r="V158">
        <v>0</v>
      </c>
      <c r="W158">
        <v>0</v>
      </c>
      <c r="X158" t="s">
        <v>2939</v>
      </c>
      <c r="Y158" t="s">
        <v>2940</v>
      </c>
      <c r="Z158" t="s">
        <v>361</v>
      </c>
    </row>
    <row r="159" spans="17:26" x14ac:dyDescent="0.35">
      <c r="Q159" t="s">
        <v>171</v>
      </c>
      <c r="R159">
        <v>0</v>
      </c>
      <c r="S159">
        <v>150</v>
      </c>
      <c r="T159">
        <v>97.3</v>
      </c>
      <c r="U159" t="s">
        <v>2737</v>
      </c>
      <c r="V159">
        <v>0</v>
      </c>
      <c r="W159">
        <v>0</v>
      </c>
      <c r="X159" t="s">
        <v>2902</v>
      </c>
      <c r="Y159" t="s">
        <v>2941</v>
      </c>
      <c r="Z159" t="s">
        <v>361</v>
      </c>
    </row>
    <row r="160" spans="17:26" x14ac:dyDescent="0.35">
      <c r="Q160" t="s">
        <v>171</v>
      </c>
      <c r="R160">
        <v>0</v>
      </c>
      <c r="S160">
        <v>150</v>
      </c>
      <c r="T160">
        <v>97.3</v>
      </c>
      <c r="U160" t="s">
        <v>2737</v>
      </c>
      <c r="V160">
        <v>0</v>
      </c>
      <c r="W160">
        <v>0</v>
      </c>
      <c r="X160" t="s">
        <v>2942</v>
      </c>
      <c r="Y160" t="s">
        <v>2943</v>
      </c>
      <c r="Z160" t="s">
        <v>361</v>
      </c>
    </row>
    <row r="161" spans="17:26" x14ac:dyDescent="0.35">
      <c r="Q161" t="s">
        <v>171</v>
      </c>
      <c r="R161">
        <v>0</v>
      </c>
      <c r="S161">
        <v>150</v>
      </c>
      <c r="T161">
        <v>97.3</v>
      </c>
      <c r="U161" t="s">
        <v>2737</v>
      </c>
      <c r="V161">
        <v>0</v>
      </c>
      <c r="W161">
        <v>0</v>
      </c>
      <c r="X161" t="s">
        <v>2944</v>
      </c>
      <c r="Y161" t="s">
        <v>2945</v>
      </c>
      <c r="Z161" t="s">
        <v>361</v>
      </c>
    </row>
    <row r="162" spans="17:26" x14ac:dyDescent="0.35">
      <c r="Q162" t="s">
        <v>171</v>
      </c>
      <c r="R162">
        <v>0</v>
      </c>
      <c r="S162">
        <v>150</v>
      </c>
      <c r="T162">
        <v>97.3</v>
      </c>
      <c r="U162" t="s">
        <v>2737</v>
      </c>
      <c r="V162">
        <v>0</v>
      </c>
      <c r="W162">
        <v>0</v>
      </c>
      <c r="X162" t="s">
        <v>2946</v>
      </c>
      <c r="Y162" t="s">
        <v>2947</v>
      </c>
      <c r="Z162" t="s">
        <v>361</v>
      </c>
    </row>
    <row r="163" spans="17:26" x14ac:dyDescent="0.35">
      <c r="Q163" t="s">
        <v>171</v>
      </c>
      <c r="R163">
        <v>0</v>
      </c>
      <c r="S163">
        <v>150</v>
      </c>
      <c r="T163">
        <v>97.3</v>
      </c>
      <c r="U163" t="s">
        <v>2737</v>
      </c>
      <c r="V163">
        <v>0</v>
      </c>
      <c r="W163">
        <v>0</v>
      </c>
      <c r="X163" t="s">
        <v>2948</v>
      </c>
      <c r="Y163" t="s">
        <v>2949</v>
      </c>
      <c r="Z163" t="s">
        <v>361</v>
      </c>
    </row>
    <row r="164" spans="17:26" x14ac:dyDescent="0.35">
      <c r="Q164" t="s">
        <v>171</v>
      </c>
      <c r="R164">
        <v>0</v>
      </c>
      <c r="S164">
        <v>150</v>
      </c>
      <c r="T164">
        <v>97.4</v>
      </c>
      <c r="U164" t="s">
        <v>172</v>
      </c>
      <c r="V164">
        <v>0</v>
      </c>
      <c r="W164">
        <v>0</v>
      </c>
      <c r="X164" t="s">
        <v>2950</v>
      </c>
      <c r="Y164" t="s">
        <v>2951</v>
      </c>
      <c r="Z164" t="s">
        <v>361</v>
      </c>
    </row>
    <row r="165" spans="17:26" x14ac:dyDescent="0.35">
      <c r="Q165" t="s">
        <v>171</v>
      </c>
      <c r="R165">
        <v>0</v>
      </c>
      <c r="S165">
        <v>150</v>
      </c>
      <c r="T165">
        <v>97.4</v>
      </c>
      <c r="U165" t="s">
        <v>172</v>
      </c>
      <c r="V165">
        <v>0</v>
      </c>
      <c r="W165">
        <v>0</v>
      </c>
      <c r="X165" t="s">
        <v>2952</v>
      </c>
      <c r="Y165" t="s">
        <v>2953</v>
      </c>
      <c r="Z165" t="s">
        <v>361</v>
      </c>
    </row>
    <row r="166" spans="17:26" x14ac:dyDescent="0.35">
      <c r="Q166" t="s">
        <v>171</v>
      </c>
      <c r="R166">
        <v>0</v>
      </c>
      <c r="S166">
        <v>150</v>
      </c>
      <c r="T166">
        <v>97.4</v>
      </c>
      <c r="U166" t="s">
        <v>172</v>
      </c>
      <c r="V166">
        <v>0</v>
      </c>
      <c r="W166">
        <v>0</v>
      </c>
      <c r="X166" t="s">
        <v>2954</v>
      </c>
      <c r="Y166" t="s">
        <v>2955</v>
      </c>
      <c r="Z166" t="s">
        <v>361</v>
      </c>
    </row>
    <row r="167" spans="17:26" x14ac:dyDescent="0.35">
      <c r="Q167" t="s">
        <v>171</v>
      </c>
      <c r="R167">
        <v>0</v>
      </c>
      <c r="S167">
        <v>150</v>
      </c>
      <c r="T167">
        <v>97.4</v>
      </c>
      <c r="U167" t="s">
        <v>172</v>
      </c>
      <c r="V167">
        <v>0</v>
      </c>
      <c r="W167">
        <v>0</v>
      </c>
      <c r="X167" t="s">
        <v>2754</v>
      </c>
      <c r="Y167" t="s">
        <v>2956</v>
      </c>
      <c r="Z167" t="s">
        <v>361</v>
      </c>
    </row>
    <row r="168" spans="17:26" x14ac:dyDescent="0.35">
      <c r="Q168" t="s">
        <v>171</v>
      </c>
      <c r="R168">
        <v>0</v>
      </c>
      <c r="S168">
        <v>150</v>
      </c>
      <c r="T168">
        <v>97.4</v>
      </c>
      <c r="U168" t="s">
        <v>172</v>
      </c>
      <c r="V168">
        <v>0</v>
      </c>
      <c r="W168">
        <v>0</v>
      </c>
      <c r="X168" t="s">
        <v>2756</v>
      </c>
      <c r="Y168" t="s">
        <v>2957</v>
      </c>
      <c r="Z168" t="s">
        <v>361</v>
      </c>
    </row>
    <row r="169" spans="17:26" x14ac:dyDescent="0.35">
      <c r="Q169" t="s">
        <v>171</v>
      </c>
      <c r="R169">
        <v>0</v>
      </c>
      <c r="S169">
        <v>150</v>
      </c>
      <c r="T169">
        <v>97.4</v>
      </c>
      <c r="U169" t="s">
        <v>172</v>
      </c>
      <c r="V169">
        <v>0</v>
      </c>
      <c r="W169">
        <v>0</v>
      </c>
      <c r="X169" t="s">
        <v>2958</v>
      </c>
      <c r="Y169" t="s">
        <v>2959</v>
      </c>
      <c r="Z169" t="s">
        <v>361</v>
      </c>
    </row>
    <row r="170" spans="17:26" x14ac:dyDescent="0.35">
      <c r="Q170" t="s">
        <v>171</v>
      </c>
      <c r="R170">
        <v>0</v>
      </c>
      <c r="S170">
        <v>150</v>
      </c>
      <c r="T170">
        <v>97.4</v>
      </c>
      <c r="U170" t="s">
        <v>172</v>
      </c>
      <c r="V170">
        <v>0</v>
      </c>
      <c r="W170">
        <v>0</v>
      </c>
      <c r="X170" t="s">
        <v>2960</v>
      </c>
      <c r="Y170" t="s">
        <v>2961</v>
      </c>
      <c r="Z170" t="s">
        <v>361</v>
      </c>
    </row>
    <row r="171" spans="17:26" x14ac:dyDescent="0.35">
      <c r="Q171" t="s">
        <v>171</v>
      </c>
      <c r="R171">
        <v>0</v>
      </c>
      <c r="S171">
        <v>150</v>
      </c>
      <c r="T171">
        <v>97.4</v>
      </c>
      <c r="U171" t="s">
        <v>172</v>
      </c>
      <c r="V171">
        <v>0</v>
      </c>
      <c r="W171">
        <v>0</v>
      </c>
      <c r="X171" t="s">
        <v>2816</v>
      </c>
      <c r="Y171" t="s">
        <v>2962</v>
      </c>
      <c r="Z171" t="s">
        <v>361</v>
      </c>
    </row>
    <row r="172" spans="17:26" x14ac:dyDescent="0.35">
      <c r="Q172" t="s">
        <v>171</v>
      </c>
      <c r="R172">
        <v>0</v>
      </c>
      <c r="S172">
        <v>150</v>
      </c>
      <c r="T172">
        <v>97.4</v>
      </c>
      <c r="U172" t="s">
        <v>2737</v>
      </c>
      <c r="V172">
        <v>0</v>
      </c>
      <c r="W172">
        <v>0</v>
      </c>
      <c r="X172" t="s">
        <v>2954</v>
      </c>
      <c r="Y172" t="s">
        <v>2963</v>
      </c>
      <c r="Z172" t="s">
        <v>361</v>
      </c>
    </row>
    <row r="173" spans="17:26" x14ac:dyDescent="0.35">
      <c r="Q173" t="s">
        <v>171</v>
      </c>
      <c r="R173">
        <v>0</v>
      </c>
      <c r="S173">
        <v>150</v>
      </c>
      <c r="T173">
        <v>97.4</v>
      </c>
      <c r="U173" t="s">
        <v>2737</v>
      </c>
      <c r="V173">
        <v>0</v>
      </c>
      <c r="W173">
        <v>0</v>
      </c>
      <c r="X173" t="s">
        <v>2964</v>
      </c>
      <c r="Y173" t="s">
        <v>2965</v>
      </c>
      <c r="Z173" t="s">
        <v>361</v>
      </c>
    </row>
    <row r="174" spans="17:26" x14ac:dyDescent="0.35">
      <c r="Q174" t="s">
        <v>171</v>
      </c>
      <c r="R174">
        <v>0</v>
      </c>
      <c r="S174">
        <v>150</v>
      </c>
      <c r="T174">
        <v>97.4</v>
      </c>
      <c r="U174" t="s">
        <v>2737</v>
      </c>
      <c r="V174">
        <v>0</v>
      </c>
      <c r="W174">
        <v>0</v>
      </c>
      <c r="X174" t="s">
        <v>2966</v>
      </c>
      <c r="Y174" t="s">
        <v>2967</v>
      </c>
      <c r="Z174" t="s">
        <v>361</v>
      </c>
    </row>
    <row r="175" spans="17:26" x14ac:dyDescent="0.35">
      <c r="Q175" t="s">
        <v>171</v>
      </c>
      <c r="R175">
        <v>0</v>
      </c>
      <c r="S175">
        <v>150</v>
      </c>
      <c r="T175">
        <v>97.4</v>
      </c>
      <c r="U175" t="s">
        <v>2737</v>
      </c>
      <c r="V175">
        <v>0</v>
      </c>
      <c r="W175">
        <v>0</v>
      </c>
      <c r="X175" t="s">
        <v>2968</v>
      </c>
      <c r="Y175" t="s">
        <v>2969</v>
      </c>
      <c r="Z175" t="s">
        <v>361</v>
      </c>
    </row>
    <row r="176" spans="17:26" x14ac:dyDescent="0.35">
      <c r="Q176" t="s">
        <v>171</v>
      </c>
      <c r="R176">
        <v>0</v>
      </c>
      <c r="S176">
        <v>150</v>
      </c>
      <c r="T176">
        <v>97.4</v>
      </c>
      <c r="U176" t="s">
        <v>2737</v>
      </c>
      <c r="V176">
        <v>0</v>
      </c>
      <c r="W176">
        <v>0</v>
      </c>
      <c r="X176" t="s">
        <v>2727</v>
      </c>
      <c r="Y176" t="s">
        <v>2970</v>
      </c>
      <c r="Z176" t="s">
        <v>361</v>
      </c>
    </row>
    <row r="177" spans="17:26" x14ac:dyDescent="0.35">
      <c r="Q177" t="s">
        <v>171</v>
      </c>
      <c r="R177">
        <v>0</v>
      </c>
      <c r="S177">
        <v>150</v>
      </c>
      <c r="T177">
        <v>97.5</v>
      </c>
      <c r="U177" t="s">
        <v>172</v>
      </c>
      <c r="V177">
        <v>0</v>
      </c>
      <c r="W177">
        <v>0</v>
      </c>
      <c r="X177" t="s">
        <v>2749</v>
      </c>
      <c r="Y177" t="s">
        <v>2971</v>
      </c>
      <c r="Z177" t="s">
        <v>361</v>
      </c>
    </row>
    <row r="178" spans="17:26" x14ac:dyDescent="0.35">
      <c r="Q178" t="s">
        <v>171</v>
      </c>
      <c r="R178">
        <v>0</v>
      </c>
      <c r="S178">
        <v>150</v>
      </c>
      <c r="T178">
        <v>97.5</v>
      </c>
      <c r="U178" t="s">
        <v>172</v>
      </c>
      <c r="V178">
        <v>0</v>
      </c>
      <c r="W178">
        <v>0</v>
      </c>
      <c r="X178" t="s">
        <v>2698</v>
      </c>
      <c r="Y178" t="s">
        <v>2972</v>
      </c>
      <c r="Z178" t="s">
        <v>361</v>
      </c>
    </row>
    <row r="179" spans="17:26" x14ac:dyDescent="0.35">
      <c r="Q179" t="s">
        <v>171</v>
      </c>
      <c r="R179">
        <v>0</v>
      </c>
      <c r="S179">
        <v>150</v>
      </c>
      <c r="T179">
        <v>97.5</v>
      </c>
      <c r="U179" t="s">
        <v>172</v>
      </c>
      <c r="V179">
        <v>0</v>
      </c>
      <c r="W179">
        <v>0</v>
      </c>
      <c r="X179" t="s">
        <v>2700</v>
      </c>
      <c r="Y179" t="s">
        <v>2973</v>
      </c>
      <c r="Z179" t="s">
        <v>361</v>
      </c>
    </row>
    <row r="180" spans="17:26" x14ac:dyDescent="0.35">
      <c r="Q180" t="s">
        <v>171</v>
      </c>
      <c r="R180">
        <v>0</v>
      </c>
      <c r="S180">
        <v>150</v>
      </c>
      <c r="T180">
        <v>97.5</v>
      </c>
      <c r="U180" t="s">
        <v>172</v>
      </c>
      <c r="V180">
        <v>0</v>
      </c>
      <c r="W180">
        <v>0</v>
      </c>
      <c r="X180" t="s">
        <v>2764</v>
      </c>
      <c r="Y180" t="s">
        <v>2974</v>
      </c>
      <c r="Z180" t="s">
        <v>361</v>
      </c>
    </row>
    <row r="181" spans="17:26" x14ac:dyDescent="0.35">
      <c r="Q181" t="s">
        <v>171</v>
      </c>
      <c r="R181">
        <v>0</v>
      </c>
      <c r="S181">
        <v>150</v>
      </c>
      <c r="T181">
        <v>97.5</v>
      </c>
      <c r="U181" t="s">
        <v>172</v>
      </c>
      <c r="V181">
        <v>0</v>
      </c>
      <c r="W181">
        <v>0</v>
      </c>
      <c r="X181" t="s">
        <v>2706</v>
      </c>
      <c r="Y181" t="s">
        <v>2975</v>
      </c>
      <c r="Z181" t="s">
        <v>361</v>
      </c>
    </row>
    <row r="182" spans="17:26" x14ac:dyDescent="0.35">
      <c r="Q182" t="s">
        <v>171</v>
      </c>
      <c r="R182">
        <v>0</v>
      </c>
      <c r="S182">
        <v>150</v>
      </c>
      <c r="T182">
        <v>97.5</v>
      </c>
      <c r="U182" t="s">
        <v>172</v>
      </c>
      <c r="V182">
        <v>0</v>
      </c>
      <c r="W182">
        <v>0</v>
      </c>
      <c r="X182" t="s">
        <v>2976</v>
      </c>
      <c r="Y182" t="s">
        <v>2977</v>
      </c>
      <c r="Z182" t="s">
        <v>361</v>
      </c>
    </row>
    <row r="183" spans="17:26" x14ac:dyDescent="0.35">
      <c r="Q183" t="s">
        <v>171</v>
      </c>
      <c r="R183">
        <v>0</v>
      </c>
      <c r="S183">
        <v>150</v>
      </c>
      <c r="T183">
        <v>97.5</v>
      </c>
      <c r="U183" t="s">
        <v>172</v>
      </c>
      <c r="V183">
        <v>0</v>
      </c>
      <c r="W183">
        <v>0</v>
      </c>
      <c r="X183" t="s">
        <v>2976</v>
      </c>
      <c r="Y183" t="s">
        <v>2978</v>
      </c>
      <c r="Z183" t="s">
        <v>361</v>
      </c>
    </row>
    <row r="184" spans="17:26" x14ac:dyDescent="0.35">
      <c r="Q184" t="s">
        <v>171</v>
      </c>
      <c r="R184">
        <v>0</v>
      </c>
      <c r="S184">
        <v>150</v>
      </c>
      <c r="T184">
        <v>97.5</v>
      </c>
      <c r="U184" t="s">
        <v>172</v>
      </c>
      <c r="V184">
        <v>0</v>
      </c>
      <c r="W184">
        <v>0</v>
      </c>
      <c r="X184" t="s">
        <v>2766</v>
      </c>
      <c r="Y184" t="s">
        <v>2979</v>
      </c>
      <c r="Z184" t="s">
        <v>361</v>
      </c>
    </row>
    <row r="185" spans="17:26" x14ac:dyDescent="0.35">
      <c r="Q185" t="s">
        <v>171</v>
      </c>
      <c r="R185">
        <v>0</v>
      </c>
      <c r="S185">
        <v>150</v>
      </c>
      <c r="T185">
        <v>97.5</v>
      </c>
      <c r="U185" t="s">
        <v>172</v>
      </c>
      <c r="V185">
        <v>0</v>
      </c>
      <c r="W185">
        <v>0</v>
      </c>
      <c r="X185" t="s">
        <v>2766</v>
      </c>
      <c r="Y185" t="s">
        <v>2980</v>
      </c>
      <c r="Z185" t="s">
        <v>361</v>
      </c>
    </row>
    <row r="186" spans="17:26" x14ac:dyDescent="0.35">
      <c r="Q186" t="s">
        <v>171</v>
      </c>
      <c r="R186">
        <v>0</v>
      </c>
      <c r="S186">
        <v>150</v>
      </c>
      <c r="T186">
        <v>97.5</v>
      </c>
      <c r="U186" t="s">
        <v>2737</v>
      </c>
      <c r="V186">
        <v>0</v>
      </c>
      <c r="W186">
        <v>0</v>
      </c>
      <c r="X186" t="s">
        <v>2981</v>
      </c>
      <c r="Y186" t="s">
        <v>2982</v>
      </c>
      <c r="Z186" t="s">
        <v>361</v>
      </c>
    </row>
    <row r="187" spans="17:26" x14ac:dyDescent="0.35">
      <c r="Q187" t="s">
        <v>171</v>
      </c>
      <c r="R187">
        <v>0</v>
      </c>
      <c r="S187">
        <v>150</v>
      </c>
      <c r="T187">
        <v>97.5</v>
      </c>
      <c r="U187" t="s">
        <v>2737</v>
      </c>
      <c r="V187">
        <v>0</v>
      </c>
      <c r="W187">
        <v>0</v>
      </c>
      <c r="X187" t="s">
        <v>2983</v>
      </c>
      <c r="Y187" t="s">
        <v>2984</v>
      </c>
      <c r="Z187" t="s">
        <v>361</v>
      </c>
    </row>
    <row r="188" spans="17:26" x14ac:dyDescent="0.35">
      <c r="Q188" t="s">
        <v>171</v>
      </c>
      <c r="R188">
        <v>0</v>
      </c>
      <c r="S188">
        <v>150</v>
      </c>
      <c r="T188">
        <v>97.5</v>
      </c>
      <c r="U188" t="s">
        <v>2737</v>
      </c>
      <c r="V188">
        <v>0</v>
      </c>
      <c r="W188">
        <v>0</v>
      </c>
      <c r="X188" t="s">
        <v>2764</v>
      </c>
      <c r="Y188" t="s">
        <v>2985</v>
      </c>
      <c r="Z188" t="s">
        <v>361</v>
      </c>
    </row>
    <row r="189" spans="17:26" x14ac:dyDescent="0.35">
      <c r="Q189" t="s">
        <v>171</v>
      </c>
      <c r="R189">
        <v>0</v>
      </c>
      <c r="S189">
        <v>150</v>
      </c>
      <c r="T189">
        <v>97.5</v>
      </c>
      <c r="U189" t="s">
        <v>2737</v>
      </c>
      <c r="V189">
        <v>0</v>
      </c>
      <c r="W189">
        <v>0</v>
      </c>
      <c r="X189" t="s">
        <v>2976</v>
      </c>
      <c r="Y189" t="s">
        <v>2986</v>
      </c>
      <c r="Z189" t="s">
        <v>361</v>
      </c>
    </row>
    <row r="190" spans="17:26" x14ac:dyDescent="0.35">
      <c r="Q190" t="s">
        <v>171</v>
      </c>
      <c r="R190">
        <v>0</v>
      </c>
      <c r="S190">
        <v>150</v>
      </c>
      <c r="T190">
        <v>97.5</v>
      </c>
      <c r="U190" t="s">
        <v>2737</v>
      </c>
      <c r="V190">
        <v>0</v>
      </c>
      <c r="W190">
        <v>0</v>
      </c>
      <c r="X190" t="s">
        <v>2976</v>
      </c>
      <c r="Y190" t="s">
        <v>2987</v>
      </c>
      <c r="Z190" t="s">
        <v>361</v>
      </c>
    </row>
    <row r="191" spans="17:26" x14ac:dyDescent="0.35">
      <c r="Q191" t="s">
        <v>171</v>
      </c>
      <c r="R191">
        <v>0</v>
      </c>
      <c r="S191">
        <v>150</v>
      </c>
      <c r="T191">
        <v>97.5</v>
      </c>
      <c r="U191" t="s">
        <v>2737</v>
      </c>
      <c r="V191">
        <v>0</v>
      </c>
      <c r="W191">
        <v>0</v>
      </c>
      <c r="X191" t="s">
        <v>2766</v>
      </c>
      <c r="Y191" t="s">
        <v>2988</v>
      </c>
      <c r="Z191" t="s">
        <v>361</v>
      </c>
    </row>
    <row r="192" spans="17:26" x14ac:dyDescent="0.35">
      <c r="Q192" t="s">
        <v>171</v>
      </c>
      <c r="R192">
        <v>0</v>
      </c>
      <c r="S192">
        <v>150</v>
      </c>
      <c r="T192">
        <v>97.5</v>
      </c>
      <c r="U192" t="s">
        <v>2737</v>
      </c>
      <c r="V192">
        <v>0</v>
      </c>
      <c r="W192">
        <v>0</v>
      </c>
      <c r="X192" t="s">
        <v>2725</v>
      </c>
      <c r="Y192" t="s">
        <v>2989</v>
      </c>
      <c r="Z192" t="s">
        <v>361</v>
      </c>
    </row>
    <row r="193" spans="17:26" x14ac:dyDescent="0.35">
      <c r="Q193" t="s">
        <v>171</v>
      </c>
      <c r="R193">
        <v>0</v>
      </c>
      <c r="S193">
        <v>150</v>
      </c>
      <c r="T193">
        <v>97.6</v>
      </c>
      <c r="U193" t="s">
        <v>172</v>
      </c>
      <c r="V193">
        <v>0</v>
      </c>
      <c r="W193">
        <v>0</v>
      </c>
      <c r="X193" t="s">
        <v>2990</v>
      </c>
      <c r="Y193" t="s">
        <v>2991</v>
      </c>
      <c r="Z193" t="s">
        <v>361</v>
      </c>
    </row>
    <row r="194" spans="17:26" x14ac:dyDescent="0.35">
      <c r="Q194" t="s">
        <v>171</v>
      </c>
      <c r="R194">
        <v>0</v>
      </c>
      <c r="S194">
        <v>150</v>
      </c>
      <c r="T194">
        <v>97.6</v>
      </c>
      <c r="U194" t="s">
        <v>172</v>
      </c>
      <c r="V194">
        <v>0</v>
      </c>
      <c r="W194">
        <v>0</v>
      </c>
      <c r="X194" t="s">
        <v>2990</v>
      </c>
      <c r="Y194" t="s">
        <v>2992</v>
      </c>
      <c r="Z194" t="s">
        <v>361</v>
      </c>
    </row>
    <row r="195" spans="17:26" x14ac:dyDescent="0.35">
      <c r="Q195" t="s">
        <v>171</v>
      </c>
      <c r="R195">
        <v>0</v>
      </c>
      <c r="S195">
        <v>150</v>
      </c>
      <c r="T195">
        <v>97.6</v>
      </c>
      <c r="U195" t="s">
        <v>172</v>
      </c>
      <c r="V195">
        <v>0</v>
      </c>
      <c r="W195">
        <v>0</v>
      </c>
      <c r="X195" t="s">
        <v>2990</v>
      </c>
      <c r="Y195" t="s">
        <v>2993</v>
      </c>
      <c r="Z195" t="s">
        <v>361</v>
      </c>
    </row>
    <row r="196" spans="17:26" x14ac:dyDescent="0.35">
      <c r="Q196" t="s">
        <v>171</v>
      </c>
      <c r="R196">
        <v>0</v>
      </c>
      <c r="S196">
        <v>150</v>
      </c>
      <c r="T196">
        <v>97.6</v>
      </c>
      <c r="U196" t="s">
        <v>172</v>
      </c>
      <c r="V196">
        <v>0</v>
      </c>
      <c r="W196">
        <v>0</v>
      </c>
      <c r="X196" t="s">
        <v>2693</v>
      </c>
      <c r="Y196" t="s">
        <v>2994</v>
      </c>
      <c r="Z196" t="s">
        <v>361</v>
      </c>
    </row>
    <row r="197" spans="17:26" x14ac:dyDescent="0.35">
      <c r="Q197" t="s">
        <v>171</v>
      </c>
      <c r="R197">
        <v>0</v>
      </c>
      <c r="S197">
        <v>150</v>
      </c>
      <c r="T197">
        <v>97.6</v>
      </c>
      <c r="U197" t="s">
        <v>172</v>
      </c>
      <c r="V197">
        <v>0</v>
      </c>
      <c r="W197">
        <v>0</v>
      </c>
      <c r="X197" t="s">
        <v>2693</v>
      </c>
      <c r="Y197" t="s">
        <v>2995</v>
      </c>
      <c r="Z197" t="s">
        <v>361</v>
      </c>
    </row>
    <row r="198" spans="17:26" x14ac:dyDescent="0.35">
      <c r="Q198" t="s">
        <v>171</v>
      </c>
      <c r="R198">
        <v>0</v>
      </c>
      <c r="S198">
        <v>150</v>
      </c>
      <c r="T198">
        <v>97.6</v>
      </c>
      <c r="U198" t="s">
        <v>172</v>
      </c>
      <c r="V198">
        <v>0</v>
      </c>
      <c r="W198">
        <v>0</v>
      </c>
      <c r="X198" t="s">
        <v>2996</v>
      </c>
      <c r="Y198" t="s">
        <v>2997</v>
      </c>
      <c r="Z198" t="s">
        <v>361</v>
      </c>
    </row>
    <row r="199" spans="17:26" x14ac:dyDescent="0.35">
      <c r="Q199" t="s">
        <v>171</v>
      </c>
      <c r="R199">
        <v>0</v>
      </c>
      <c r="S199">
        <v>150</v>
      </c>
      <c r="T199">
        <v>97.6</v>
      </c>
      <c r="U199" t="s">
        <v>172</v>
      </c>
      <c r="V199">
        <v>0</v>
      </c>
      <c r="W199">
        <v>0</v>
      </c>
      <c r="X199" t="s">
        <v>2998</v>
      </c>
      <c r="Y199" t="s">
        <v>2999</v>
      </c>
      <c r="Z199" t="s">
        <v>361</v>
      </c>
    </row>
    <row r="200" spans="17:26" x14ac:dyDescent="0.35">
      <c r="Q200" t="s">
        <v>171</v>
      </c>
      <c r="R200">
        <v>0</v>
      </c>
      <c r="S200">
        <v>150</v>
      </c>
      <c r="T200">
        <v>97.6</v>
      </c>
      <c r="U200" t="s">
        <v>172</v>
      </c>
      <c r="V200">
        <v>0</v>
      </c>
      <c r="W200">
        <v>0</v>
      </c>
      <c r="X200" t="s">
        <v>2998</v>
      </c>
      <c r="Y200" t="s">
        <v>3000</v>
      </c>
      <c r="Z200" t="s">
        <v>361</v>
      </c>
    </row>
    <row r="201" spans="17:26" x14ac:dyDescent="0.35">
      <c r="Q201" t="s">
        <v>171</v>
      </c>
      <c r="R201">
        <v>0</v>
      </c>
      <c r="S201">
        <v>150</v>
      </c>
      <c r="T201">
        <v>97.6</v>
      </c>
      <c r="U201" t="s">
        <v>172</v>
      </c>
      <c r="V201">
        <v>0</v>
      </c>
      <c r="W201">
        <v>0</v>
      </c>
      <c r="X201" t="s">
        <v>3001</v>
      </c>
      <c r="Y201" t="s">
        <v>3002</v>
      </c>
      <c r="Z201" t="s">
        <v>361</v>
      </c>
    </row>
    <row r="202" spans="17:26" x14ac:dyDescent="0.35">
      <c r="Q202" t="s">
        <v>171</v>
      </c>
      <c r="R202">
        <v>0</v>
      </c>
      <c r="S202">
        <v>150</v>
      </c>
      <c r="T202">
        <v>97.6</v>
      </c>
      <c r="U202" t="s">
        <v>172</v>
      </c>
      <c r="V202">
        <v>0</v>
      </c>
      <c r="W202">
        <v>0</v>
      </c>
      <c r="X202" t="s">
        <v>2760</v>
      </c>
      <c r="Y202" t="s">
        <v>3003</v>
      </c>
      <c r="Z202" t="s">
        <v>361</v>
      </c>
    </row>
    <row r="203" spans="17:26" x14ac:dyDescent="0.35">
      <c r="Q203" t="s">
        <v>171</v>
      </c>
      <c r="R203">
        <v>0</v>
      </c>
      <c r="S203">
        <v>150</v>
      </c>
      <c r="T203">
        <v>97.6</v>
      </c>
      <c r="U203" t="s">
        <v>172</v>
      </c>
      <c r="V203">
        <v>0</v>
      </c>
      <c r="W203">
        <v>0</v>
      </c>
      <c r="X203" t="s">
        <v>2799</v>
      </c>
      <c r="Y203" t="s">
        <v>3004</v>
      </c>
      <c r="Z203" t="s">
        <v>361</v>
      </c>
    </row>
    <row r="204" spans="17:26" x14ac:dyDescent="0.35">
      <c r="Q204" t="s">
        <v>171</v>
      </c>
      <c r="R204">
        <v>0</v>
      </c>
      <c r="S204">
        <v>150</v>
      </c>
      <c r="T204">
        <v>97.6</v>
      </c>
      <c r="U204" t="s">
        <v>172</v>
      </c>
      <c r="V204">
        <v>0</v>
      </c>
      <c r="W204">
        <v>0</v>
      </c>
      <c r="X204" t="s">
        <v>2799</v>
      </c>
      <c r="Y204" t="s">
        <v>3005</v>
      </c>
      <c r="Z204" t="s">
        <v>361</v>
      </c>
    </row>
    <row r="205" spans="17:26" x14ac:dyDescent="0.35">
      <c r="Q205" t="s">
        <v>171</v>
      </c>
      <c r="R205">
        <v>0</v>
      </c>
      <c r="S205">
        <v>150</v>
      </c>
      <c r="T205">
        <v>97.6</v>
      </c>
      <c r="U205" t="s">
        <v>2737</v>
      </c>
      <c r="V205">
        <v>0</v>
      </c>
      <c r="W205">
        <v>0</v>
      </c>
      <c r="X205" t="s">
        <v>3006</v>
      </c>
      <c r="Y205" t="s">
        <v>3007</v>
      </c>
      <c r="Z205" t="s">
        <v>361</v>
      </c>
    </row>
    <row r="206" spans="17:26" x14ac:dyDescent="0.35">
      <c r="Q206" t="s">
        <v>171</v>
      </c>
      <c r="R206">
        <v>0</v>
      </c>
      <c r="S206">
        <v>150</v>
      </c>
      <c r="T206">
        <v>97.6</v>
      </c>
      <c r="U206" t="s">
        <v>2737</v>
      </c>
      <c r="V206">
        <v>0</v>
      </c>
      <c r="W206">
        <v>0</v>
      </c>
      <c r="X206" t="s">
        <v>3008</v>
      </c>
      <c r="Y206" t="s">
        <v>3009</v>
      </c>
      <c r="Z206" t="s">
        <v>361</v>
      </c>
    </row>
    <row r="207" spans="17:26" x14ac:dyDescent="0.35">
      <c r="Q207" t="s">
        <v>171</v>
      </c>
      <c r="R207">
        <v>0</v>
      </c>
      <c r="S207">
        <v>150</v>
      </c>
      <c r="T207">
        <v>97.6</v>
      </c>
      <c r="U207" t="s">
        <v>2737</v>
      </c>
      <c r="V207">
        <v>0</v>
      </c>
      <c r="W207">
        <v>0</v>
      </c>
      <c r="X207" t="s">
        <v>2758</v>
      </c>
      <c r="Y207" t="s">
        <v>3010</v>
      </c>
      <c r="Z207" t="s">
        <v>361</v>
      </c>
    </row>
    <row r="208" spans="17:26" x14ac:dyDescent="0.35">
      <c r="Q208" t="s">
        <v>171</v>
      </c>
      <c r="R208">
        <v>0</v>
      </c>
      <c r="S208">
        <v>150</v>
      </c>
      <c r="T208">
        <v>97.6</v>
      </c>
      <c r="U208" t="s">
        <v>2737</v>
      </c>
      <c r="V208">
        <v>0</v>
      </c>
      <c r="W208">
        <v>0</v>
      </c>
      <c r="X208" t="s">
        <v>3001</v>
      </c>
      <c r="Y208" t="s">
        <v>3011</v>
      </c>
      <c r="Z208" t="s">
        <v>361</v>
      </c>
    </row>
    <row r="209" spans="17:26" x14ac:dyDescent="0.35">
      <c r="Q209" t="s">
        <v>171</v>
      </c>
      <c r="R209">
        <v>0</v>
      </c>
      <c r="S209">
        <v>150</v>
      </c>
      <c r="T209">
        <v>97.6</v>
      </c>
      <c r="U209" t="s">
        <v>2737</v>
      </c>
      <c r="V209">
        <v>0</v>
      </c>
      <c r="W209">
        <v>0</v>
      </c>
      <c r="X209" t="s">
        <v>2723</v>
      </c>
      <c r="Y209" t="s">
        <v>3012</v>
      </c>
      <c r="Z209" t="s">
        <v>361</v>
      </c>
    </row>
    <row r="210" spans="17:26" x14ac:dyDescent="0.35">
      <c r="Q210" t="s">
        <v>171</v>
      </c>
      <c r="R210">
        <v>0</v>
      </c>
      <c r="S210">
        <v>150</v>
      </c>
      <c r="T210">
        <v>97.7</v>
      </c>
      <c r="U210" t="s">
        <v>172</v>
      </c>
      <c r="V210">
        <v>0</v>
      </c>
      <c r="W210">
        <v>0</v>
      </c>
      <c r="X210" t="s">
        <v>3013</v>
      </c>
      <c r="Y210" t="s">
        <v>3014</v>
      </c>
      <c r="Z210" t="s">
        <v>361</v>
      </c>
    </row>
    <row r="211" spans="17:26" x14ac:dyDescent="0.35">
      <c r="Q211" t="s">
        <v>171</v>
      </c>
      <c r="R211">
        <v>0</v>
      </c>
      <c r="S211">
        <v>150</v>
      </c>
      <c r="T211">
        <v>97.7</v>
      </c>
      <c r="U211" t="s">
        <v>172</v>
      </c>
      <c r="V211">
        <v>0</v>
      </c>
      <c r="W211">
        <v>0</v>
      </c>
      <c r="X211" t="s">
        <v>3015</v>
      </c>
      <c r="Y211" t="s">
        <v>3016</v>
      </c>
      <c r="Z211" t="s">
        <v>361</v>
      </c>
    </row>
    <row r="212" spans="17:26" x14ac:dyDescent="0.35">
      <c r="Q212" t="s">
        <v>171</v>
      </c>
      <c r="R212">
        <v>0</v>
      </c>
      <c r="S212">
        <v>150</v>
      </c>
      <c r="T212">
        <v>97.7</v>
      </c>
      <c r="U212" t="s">
        <v>172</v>
      </c>
      <c r="V212">
        <v>0</v>
      </c>
      <c r="W212">
        <v>0</v>
      </c>
      <c r="X212" t="s">
        <v>2689</v>
      </c>
      <c r="Y212" t="s">
        <v>3017</v>
      </c>
      <c r="Z212" t="s">
        <v>361</v>
      </c>
    </row>
    <row r="213" spans="17:26" x14ac:dyDescent="0.35">
      <c r="Q213" t="s">
        <v>171</v>
      </c>
      <c r="R213">
        <v>0</v>
      </c>
      <c r="S213">
        <v>150</v>
      </c>
      <c r="T213">
        <v>97.7</v>
      </c>
      <c r="U213" t="s">
        <v>172</v>
      </c>
      <c r="V213">
        <v>0</v>
      </c>
      <c r="W213">
        <v>0</v>
      </c>
      <c r="X213" t="s">
        <v>2689</v>
      </c>
      <c r="Y213" t="s">
        <v>3018</v>
      </c>
      <c r="Z213" t="s">
        <v>361</v>
      </c>
    </row>
    <row r="214" spans="17:26" x14ac:dyDescent="0.35">
      <c r="Q214" t="s">
        <v>171</v>
      </c>
      <c r="R214">
        <v>0</v>
      </c>
      <c r="S214">
        <v>150</v>
      </c>
      <c r="T214">
        <v>97.7</v>
      </c>
      <c r="U214" t="s">
        <v>172</v>
      </c>
      <c r="V214">
        <v>0</v>
      </c>
      <c r="W214">
        <v>0</v>
      </c>
      <c r="X214" t="s">
        <v>2689</v>
      </c>
      <c r="Y214" t="s">
        <v>3019</v>
      </c>
      <c r="Z214" t="s">
        <v>361</v>
      </c>
    </row>
    <row r="215" spans="17:26" x14ac:dyDescent="0.35">
      <c r="Q215" t="s">
        <v>171</v>
      </c>
      <c r="R215">
        <v>0</v>
      </c>
      <c r="S215">
        <v>150</v>
      </c>
      <c r="T215">
        <v>97.7</v>
      </c>
      <c r="U215" t="s">
        <v>172</v>
      </c>
      <c r="V215">
        <v>0</v>
      </c>
      <c r="W215">
        <v>0</v>
      </c>
      <c r="X215" t="s">
        <v>2689</v>
      </c>
      <c r="Y215" t="s">
        <v>3020</v>
      </c>
      <c r="Z215" t="s">
        <v>361</v>
      </c>
    </row>
    <row r="216" spans="17:26" x14ac:dyDescent="0.35">
      <c r="Q216" t="s">
        <v>171</v>
      </c>
      <c r="R216">
        <v>0</v>
      </c>
      <c r="S216">
        <v>150</v>
      </c>
      <c r="T216">
        <v>97.7</v>
      </c>
      <c r="U216" t="s">
        <v>172</v>
      </c>
      <c r="V216">
        <v>0</v>
      </c>
      <c r="W216">
        <v>0</v>
      </c>
      <c r="X216" t="s">
        <v>3021</v>
      </c>
      <c r="Y216" t="s">
        <v>3022</v>
      </c>
      <c r="Z216" t="s">
        <v>361</v>
      </c>
    </row>
    <row r="217" spans="17:26" x14ac:dyDescent="0.35">
      <c r="Q217" t="s">
        <v>171</v>
      </c>
      <c r="R217">
        <v>0</v>
      </c>
      <c r="S217">
        <v>150</v>
      </c>
      <c r="T217">
        <v>97.7</v>
      </c>
      <c r="U217" t="s">
        <v>172</v>
      </c>
      <c r="V217">
        <v>0</v>
      </c>
      <c r="W217">
        <v>0</v>
      </c>
      <c r="X217" t="s">
        <v>3023</v>
      </c>
      <c r="Y217" t="s">
        <v>3024</v>
      </c>
      <c r="Z217" t="s">
        <v>361</v>
      </c>
    </row>
    <row r="218" spans="17:26" x14ac:dyDescent="0.35">
      <c r="Q218" t="s">
        <v>171</v>
      </c>
      <c r="R218">
        <v>0</v>
      </c>
      <c r="S218">
        <v>150</v>
      </c>
      <c r="T218">
        <v>97.7</v>
      </c>
      <c r="U218" t="s">
        <v>172</v>
      </c>
      <c r="V218">
        <v>0</v>
      </c>
      <c r="W218">
        <v>0</v>
      </c>
      <c r="X218" t="s">
        <v>2721</v>
      </c>
      <c r="Y218" t="s">
        <v>3025</v>
      </c>
      <c r="Z218" t="s">
        <v>361</v>
      </c>
    </row>
    <row r="219" spans="17:26" x14ac:dyDescent="0.35">
      <c r="Q219" t="s">
        <v>171</v>
      </c>
      <c r="R219">
        <v>0</v>
      </c>
      <c r="S219">
        <v>150</v>
      </c>
      <c r="T219">
        <v>97.7</v>
      </c>
      <c r="U219" t="s">
        <v>2737</v>
      </c>
      <c r="V219">
        <v>0</v>
      </c>
      <c r="W219">
        <v>0</v>
      </c>
      <c r="X219" t="s">
        <v>3026</v>
      </c>
      <c r="Y219" t="s">
        <v>3027</v>
      </c>
      <c r="Z219" t="s">
        <v>361</v>
      </c>
    </row>
    <row r="220" spans="17:26" x14ac:dyDescent="0.35">
      <c r="Q220" t="s">
        <v>171</v>
      </c>
      <c r="R220">
        <v>0</v>
      </c>
      <c r="S220">
        <v>150</v>
      </c>
      <c r="T220">
        <v>97.7</v>
      </c>
      <c r="U220" t="s">
        <v>2737</v>
      </c>
      <c r="V220">
        <v>0</v>
      </c>
      <c r="W220">
        <v>0</v>
      </c>
      <c r="X220" t="s">
        <v>3028</v>
      </c>
      <c r="Y220" t="s">
        <v>3029</v>
      </c>
      <c r="Z220" t="s">
        <v>361</v>
      </c>
    </row>
    <row r="221" spans="17:26" x14ac:dyDescent="0.35">
      <c r="Q221" t="s">
        <v>171</v>
      </c>
      <c r="R221">
        <v>0</v>
      </c>
      <c r="S221">
        <v>150</v>
      </c>
      <c r="T221">
        <v>97.7</v>
      </c>
      <c r="U221" t="s">
        <v>2737</v>
      </c>
      <c r="V221">
        <v>0</v>
      </c>
      <c r="W221">
        <v>0</v>
      </c>
      <c r="X221" t="s">
        <v>3030</v>
      </c>
      <c r="Y221" t="s">
        <v>3031</v>
      </c>
      <c r="Z221" t="s">
        <v>361</v>
      </c>
    </row>
    <row r="222" spans="17:26" x14ac:dyDescent="0.35">
      <c r="Q222" t="s">
        <v>171</v>
      </c>
      <c r="R222">
        <v>0</v>
      </c>
      <c r="S222">
        <v>150</v>
      </c>
      <c r="T222">
        <v>97.7</v>
      </c>
      <c r="U222" t="s">
        <v>2737</v>
      </c>
      <c r="V222">
        <v>0</v>
      </c>
      <c r="W222">
        <v>0</v>
      </c>
      <c r="X222" t="s">
        <v>3030</v>
      </c>
      <c r="Y222" t="s">
        <v>3032</v>
      </c>
      <c r="Z222" t="s">
        <v>361</v>
      </c>
    </row>
    <row r="223" spans="17:26" x14ac:dyDescent="0.35">
      <c r="Q223" t="s">
        <v>171</v>
      </c>
      <c r="R223">
        <v>0</v>
      </c>
      <c r="S223">
        <v>150</v>
      </c>
      <c r="T223">
        <v>97.7</v>
      </c>
      <c r="U223" t="s">
        <v>2737</v>
      </c>
      <c r="V223">
        <v>0</v>
      </c>
      <c r="W223">
        <v>0</v>
      </c>
      <c r="X223" t="s">
        <v>2689</v>
      </c>
      <c r="Y223" t="s">
        <v>3033</v>
      </c>
      <c r="Z223" t="s">
        <v>361</v>
      </c>
    </row>
    <row r="224" spans="17:26" x14ac:dyDescent="0.35">
      <c r="Q224" t="s">
        <v>171</v>
      </c>
      <c r="R224">
        <v>0</v>
      </c>
      <c r="S224">
        <v>150</v>
      </c>
      <c r="T224">
        <v>97.7</v>
      </c>
      <c r="U224" t="s">
        <v>2737</v>
      </c>
      <c r="V224">
        <v>0</v>
      </c>
      <c r="W224">
        <v>0</v>
      </c>
      <c r="X224" t="s">
        <v>2689</v>
      </c>
      <c r="Y224" t="s">
        <v>3034</v>
      </c>
      <c r="Z224" t="s">
        <v>361</v>
      </c>
    </row>
    <row r="225" spans="17:26" x14ac:dyDescent="0.35">
      <c r="Q225" t="s">
        <v>171</v>
      </c>
      <c r="R225">
        <v>0</v>
      </c>
      <c r="S225">
        <v>150</v>
      </c>
      <c r="T225">
        <v>97.7</v>
      </c>
      <c r="U225" t="s">
        <v>2737</v>
      </c>
      <c r="V225">
        <v>0</v>
      </c>
      <c r="W225">
        <v>0</v>
      </c>
      <c r="X225" t="s">
        <v>3035</v>
      </c>
      <c r="Y225" t="s">
        <v>3036</v>
      </c>
      <c r="Z225" t="s">
        <v>361</v>
      </c>
    </row>
    <row r="226" spans="17:26" x14ac:dyDescent="0.35">
      <c r="Q226" t="s">
        <v>171</v>
      </c>
      <c r="R226">
        <v>0</v>
      </c>
      <c r="S226">
        <v>150</v>
      </c>
      <c r="T226">
        <v>97.7</v>
      </c>
      <c r="U226" t="s">
        <v>2737</v>
      </c>
      <c r="V226">
        <v>0</v>
      </c>
      <c r="W226">
        <v>0</v>
      </c>
      <c r="X226" t="s">
        <v>2721</v>
      </c>
      <c r="Y226" t="s">
        <v>3037</v>
      </c>
      <c r="Z226" t="s">
        <v>361</v>
      </c>
    </row>
    <row r="227" spans="17:26" x14ac:dyDescent="0.35">
      <c r="Q227" t="s">
        <v>171</v>
      </c>
      <c r="R227">
        <v>0</v>
      </c>
      <c r="S227">
        <v>150</v>
      </c>
      <c r="T227">
        <v>97.8</v>
      </c>
      <c r="U227" t="s">
        <v>172</v>
      </c>
      <c r="V227">
        <v>0</v>
      </c>
      <c r="W227">
        <v>0</v>
      </c>
      <c r="X227" t="s">
        <v>2835</v>
      </c>
      <c r="Y227" t="s">
        <v>3038</v>
      </c>
      <c r="Z227" t="s">
        <v>361</v>
      </c>
    </row>
    <row r="228" spans="17:26" x14ac:dyDescent="0.35">
      <c r="Q228" t="s">
        <v>171</v>
      </c>
      <c r="R228">
        <v>0</v>
      </c>
      <c r="S228">
        <v>150</v>
      </c>
      <c r="T228">
        <v>97.8</v>
      </c>
      <c r="U228" t="s">
        <v>172</v>
      </c>
      <c r="V228">
        <v>0</v>
      </c>
      <c r="W228">
        <v>0</v>
      </c>
      <c r="X228" t="s">
        <v>2683</v>
      </c>
      <c r="Y228" t="s">
        <v>3039</v>
      </c>
      <c r="Z228" t="s">
        <v>361</v>
      </c>
    </row>
    <row r="229" spans="17:26" x14ac:dyDescent="0.35">
      <c r="Q229" t="s">
        <v>171</v>
      </c>
      <c r="R229">
        <v>0</v>
      </c>
      <c r="S229">
        <v>150</v>
      </c>
      <c r="T229">
        <v>97.8</v>
      </c>
      <c r="U229" t="s">
        <v>172</v>
      </c>
      <c r="V229">
        <v>0</v>
      </c>
      <c r="W229">
        <v>0</v>
      </c>
      <c r="X229" t="s">
        <v>3040</v>
      </c>
      <c r="Y229" t="s">
        <v>3041</v>
      </c>
      <c r="Z229" t="s">
        <v>361</v>
      </c>
    </row>
    <row r="230" spans="17:26" x14ac:dyDescent="0.35">
      <c r="Q230" t="s">
        <v>171</v>
      </c>
      <c r="R230">
        <v>0</v>
      </c>
      <c r="S230">
        <v>150</v>
      </c>
      <c r="T230">
        <v>97.8</v>
      </c>
      <c r="U230" t="s">
        <v>172</v>
      </c>
      <c r="V230">
        <v>0</v>
      </c>
      <c r="W230">
        <v>0</v>
      </c>
      <c r="X230" t="s">
        <v>3042</v>
      </c>
      <c r="Y230" t="s">
        <v>3043</v>
      </c>
      <c r="Z230" t="s">
        <v>361</v>
      </c>
    </row>
    <row r="231" spans="17:26" x14ac:dyDescent="0.35">
      <c r="Q231" t="s">
        <v>171</v>
      </c>
      <c r="R231">
        <v>0</v>
      </c>
      <c r="S231">
        <v>150</v>
      </c>
      <c r="T231">
        <v>97.8</v>
      </c>
      <c r="U231" t="s">
        <v>172</v>
      </c>
      <c r="V231">
        <v>0</v>
      </c>
      <c r="W231">
        <v>0</v>
      </c>
      <c r="X231" t="s">
        <v>3044</v>
      </c>
      <c r="Y231" t="s">
        <v>3045</v>
      </c>
      <c r="Z231" t="s">
        <v>361</v>
      </c>
    </row>
    <row r="232" spans="17:26" x14ac:dyDescent="0.35">
      <c r="Q232" t="s">
        <v>171</v>
      </c>
      <c r="R232">
        <v>0</v>
      </c>
      <c r="S232">
        <v>150</v>
      </c>
      <c r="T232">
        <v>97.8</v>
      </c>
      <c r="U232" t="s">
        <v>172</v>
      </c>
      <c r="V232">
        <v>0</v>
      </c>
      <c r="W232">
        <v>0</v>
      </c>
      <c r="X232" t="s">
        <v>3044</v>
      </c>
      <c r="Y232" t="s">
        <v>3046</v>
      </c>
      <c r="Z232" t="s">
        <v>361</v>
      </c>
    </row>
    <row r="233" spans="17:26" x14ac:dyDescent="0.35">
      <c r="Q233" t="s">
        <v>171</v>
      </c>
      <c r="R233">
        <v>0</v>
      </c>
      <c r="S233">
        <v>150</v>
      </c>
      <c r="T233">
        <v>97.8</v>
      </c>
      <c r="U233" t="s">
        <v>172</v>
      </c>
      <c r="V233">
        <v>0</v>
      </c>
      <c r="W233">
        <v>0</v>
      </c>
      <c r="X233" t="s">
        <v>2717</v>
      </c>
      <c r="Y233" t="s">
        <v>3047</v>
      </c>
      <c r="Z233" t="s">
        <v>361</v>
      </c>
    </row>
    <row r="234" spans="17:26" x14ac:dyDescent="0.35">
      <c r="Q234" t="s">
        <v>171</v>
      </c>
      <c r="R234">
        <v>0</v>
      </c>
      <c r="S234">
        <v>150</v>
      </c>
      <c r="T234">
        <v>97.8</v>
      </c>
      <c r="U234" t="s">
        <v>172</v>
      </c>
      <c r="V234">
        <v>0</v>
      </c>
      <c r="W234">
        <v>0</v>
      </c>
      <c r="X234" t="s">
        <v>2793</v>
      </c>
      <c r="Y234" t="s">
        <v>3048</v>
      </c>
      <c r="Z234" t="s">
        <v>361</v>
      </c>
    </row>
    <row r="235" spans="17:26" x14ac:dyDescent="0.35">
      <c r="Q235" t="s">
        <v>171</v>
      </c>
      <c r="R235">
        <v>0</v>
      </c>
      <c r="S235">
        <v>150</v>
      </c>
      <c r="T235">
        <v>97.8</v>
      </c>
      <c r="U235" t="s">
        <v>172</v>
      </c>
      <c r="V235">
        <v>0</v>
      </c>
      <c r="W235">
        <v>0</v>
      </c>
      <c r="X235" t="s">
        <v>3049</v>
      </c>
      <c r="Y235" t="s">
        <v>3050</v>
      </c>
      <c r="Z235" t="s">
        <v>361</v>
      </c>
    </row>
    <row r="236" spans="17:26" x14ac:dyDescent="0.35">
      <c r="Q236" t="s">
        <v>171</v>
      </c>
      <c r="R236">
        <v>0</v>
      </c>
      <c r="S236">
        <v>150</v>
      </c>
      <c r="T236">
        <v>97.8</v>
      </c>
      <c r="U236" t="s">
        <v>2737</v>
      </c>
      <c r="V236">
        <v>0</v>
      </c>
      <c r="W236">
        <v>0</v>
      </c>
      <c r="X236" t="s">
        <v>2835</v>
      </c>
      <c r="Y236" t="s">
        <v>3051</v>
      </c>
      <c r="Z236" t="s">
        <v>361</v>
      </c>
    </row>
    <row r="237" spans="17:26" x14ac:dyDescent="0.35">
      <c r="Q237" t="s">
        <v>171</v>
      </c>
      <c r="R237">
        <v>0</v>
      </c>
      <c r="S237">
        <v>150</v>
      </c>
      <c r="T237">
        <v>97.8</v>
      </c>
      <c r="U237" t="s">
        <v>2737</v>
      </c>
      <c r="V237">
        <v>0</v>
      </c>
      <c r="W237">
        <v>0</v>
      </c>
      <c r="X237" t="s">
        <v>3052</v>
      </c>
      <c r="Y237" t="s">
        <v>3053</v>
      </c>
      <c r="Z237" t="s">
        <v>361</v>
      </c>
    </row>
    <row r="238" spans="17:26" x14ac:dyDescent="0.35">
      <c r="Q238" t="s">
        <v>171</v>
      </c>
      <c r="R238">
        <v>0</v>
      </c>
      <c r="S238">
        <v>150</v>
      </c>
      <c r="T238">
        <v>97.8</v>
      </c>
      <c r="U238" t="s">
        <v>2737</v>
      </c>
      <c r="V238">
        <v>0</v>
      </c>
      <c r="W238">
        <v>0</v>
      </c>
      <c r="X238" t="s">
        <v>3054</v>
      </c>
      <c r="Y238" t="s">
        <v>3055</v>
      </c>
      <c r="Z238" t="s">
        <v>361</v>
      </c>
    </row>
    <row r="239" spans="17:26" x14ac:dyDescent="0.35">
      <c r="Q239" t="s">
        <v>171</v>
      </c>
      <c r="R239">
        <v>0</v>
      </c>
      <c r="S239">
        <v>150</v>
      </c>
      <c r="T239">
        <v>97.8</v>
      </c>
      <c r="U239" t="s">
        <v>2737</v>
      </c>
      <c r="V239">
        <v>0</v>
      </c>
      <c r="W239">
        <v>0</v>
      </c>
      <c r="X239" t="s">
        <v>3056</v>
      </c>
      <c r="Y239" t="s">
        <v>3057</v>
      </c>
      <c r="Z239" t="s">
        <v>361</v>
      </c>
    </row>
    <row r="240" spans="17:26" x14ac:dyDescent="0.35">
      <c r="Q240" t="s">
        <v>171</v>
      </c>
      <c r="R240">
        <v>0</v>
      </c>
      <c r="S240">
        <v>150</v>
      </c>
      <c r="T240">
        <v>97.8</v>
      </c>
      <c r="U240" t="s">
        <v>2737</v>
      </c>
      <c r="V240">
        <v>0</v>
      </c>
      <c r="W240">
        <v>0</v>
      </c>
      <c r="X240" t="s">
        <v>2821</v>
      </c>
      <c r="Y240" t="s">
        <v>3058</v>
      </c>
      <c r="Z240" t="s">
        <v>361</v>
      </c>
    </row>
    <row r="241" spans="17:26" x14ac:dyDescent="0.35">
      <c r="Q241" t="s">
        <v>171</v>
      </c>
      <c r="R241">
        <v>0</v>
      </c>
      <c r="S241">
        <v>150</v>
      </c>
      <c r="T241">
        <v>97.8</v>
      </c>
      <c r="U241" t="s">
        <v>2737</v>
      </c>
      <c r="V241">
        <v>0</v>
      </c>
      <c r="W241">
        <v>0</v>
      </c>
      <c r="X241" t="s">
        <v>2821</v>
      </c>
      <c r="Y241" t="s">
        <v>3059</v>
      </c>
      <c r="Z241" t="s">
        <v>361</v>
      </c>
    </row>
    <row r="242" spans="17:26" x14ac:dyDescent="0.35">
      <c r="Q242" t="s">
        <v>171</v>
      </c>
      <c r="R242">
        <v>0</v>
      </c>
      <c r="S242">
        <v>150</v>
      </c>
      <c r="T242">
        <v>97.8</v>
      </c>
      <c r="U242" t="s">
        <v>2737</v>
      </c>
      <c r="V242">
        <v>0</v>
      </c>
      <c r="W242">
        <v>0</v>
      </c>
      <c r="X242" t="s">
        <v>2821</v>
      </c>
      <c r="Y242" t="s">
        <v>3060</v>
      </c>
      <c r="Z242" t="s">
        <v>361</v>
      </c>
    </row>
    <row r="243" spans="17:26" x14ac:dyDescent="0.35">
      <c r="Q243" t="s">
        <v>171</v>
      </c>
      <c r="R243">
        <v>0</v>
      </c>
      <c r="S243">
        <v>150</v>
      </c>
      <c r="T243">
        <v>97.8</v>
      </c>
      <c r="U243" t="s">
        <v>2737</v>
      </c>
      <c r="V243">
        <v>0</v>
      </c>
      <c r="W243">
        <v>0</v>
      </c>
      <c r="X243" t="s">
        <v>3061</v>
      </c>
      <c r="Y243" t="s">
        <v>3062</v>
      </c>
      <c r="Z243" t="s">
        <v>361</v>
      </c>
    </row>
    <row r="244" spans="17:26" x14ac:dyDescent="0.35">
      <c r="Q244" t="s">
        <v>171</v>
      </c>
      <c r="R244">
        <v>0</v>
      </c>
      <c r="S244">
        <v>150</v>
      </c>
      <c r="T244">
        <v>97.8</v>
      </c>
      <c r="U244" t="s">
        <v>2737</v>
      </c>
      <c r="V244">
        <v>0</v>
      </c>
      <c r="W244">
        <v>0</v>
      </c>
      <c r="X244" t="s">
        <v>2683</v>
      </c>
      <c r="Y244" t="s">
        <v>3063</v>
      </c>
      <c r="Z244" t="s">
        <v>361</v>
      </c>
    </row>
    <row r="245" spans="17:26" x14ac:dyDescent="0.35">
      <c r="Q245" t="s">
        <v>171</v>
      </c>
      <c r="R245">
        <v>0</v>
      </c>
      <c r="S245">
        <v>150</v>
      </c>
      <c r="T245">
        <v>97.8</v>
      </c>
      <c r="U245" t="s">
        <v>2737</v>
      </c>
      <c r="V245">
        <v>0</v>
      </c>
      <c r="W245">
        <v>0</v>
      </c>
      <c r="X245" t="s">
        <v>3044</v>
      </c>
      <c r="Y245" t="s">
        <v>3064</v>
      </c>
      <c r="Z245" t="s">
        <v>361</v>
      </c>
    </row>
    <row r="246" spans="17:26" x14ac:dyDescent="0.35">
      <c r="Q246" t="s">
        <v>171</v>
      </c>
      <c r="R246">
        <v>0</v>
      </c>
      <c r="S246">
        <v>150</v>
      </c>
      <c r="T246">
        <v>97.8</v>
      </c>
      <c r="U246" t="s">
        <v>2737</v>
      </c>
      <c r="V246">
        <v>0</v>
      </c>
      <c r="W246">
        <v>0</v>
      </c>
      <c r="X246" t="s">
        <v>3065</v>
      </c>
      <c r="Y246" t="s">
        <v>3066</v>
      </c>
      <c r="Z246" t="s">
        <v>361</v>
      </c>
    </row>
    <row r="247" spans="17:26" x14ac:dyDescent="0.35">
      <c r="Q247" t="s">
        <v>171</v>
      </c>
      <c r="R247">
        <v>0</v>
      </c>
      <c r="S247">
        <v>150</v>
      </c>
      <c r="T247">
        <v>97.8</v>
      </c>
      <c r="U247" t="s">
        <v>2737</v>
      </c>
      <c r="V247">
        <v>0</v>
      </c>
      <c r="W247">
        <v>0</v>
      </c>
      <c r="X247" t="s">
        <v>2793</v>
      </c>
      <c r="Y247" t="s">
        <v>3067</v>
      </c>
      <c r="Z247" t="s">
        <v>361</v>
      </c>
    </row>
    <row r="248" spans="17:26" x14ac:dyDescent="0.35">
      <c r="Q248" t="s">
        <v>171</v>
      </c>
      <c r="R248">
        <v>0</v>
      </c>
      <c r="S248">
        <v>150</v>
      </c>
      <c r="T248">
        <v>97.9</v>
      </c>
      <c r="U248" t="s">
        <v>172</v>
      </c>
      <c r="V248">
        <v>0</v>
      </c>
      <c r="W248">
        <v>0</v>
      </c>
      <c r="X248" t="s">
        <v>3068</v>
      </c>
      <c r="Y248" t="s">
        <v>3069</v>
      </c>
      <c r="Z248" t="s">
        <v>361</v>
      </c>
    </row>
    <row r="249" spans="17:26" x14ac:dyDescent="0.35">
      <c r="Q249" t="s">
        <v>171</v>
      </c>
      <c r="R249">
        <v>0</v>
      </c>
      <c r="S249">
        <v>150</v>
      </c>
      <c r="T249">
        <v>97.9</v>
      </c>
      <c r="U249" t="s">
        <v>172</v>
      </c>
      <c r="V249">
        <v>0</v>
      </c>
      <c r="W249">
        <v>0</v>
      </c>
      <c r="X249" t="s">
        <v>3070</v>
      </c>
      <c r="Y249" t="s">
        <v>3071</v>
      </c>
      <c r="Z249" t="s">
        <v>361</v>
      </c>
    </row>
    <row r="250" spans="17:26" x14ac:dyDescent="0.35">
      <c r="Q250" t="s">
        <v>171</v>
      </c>
      <c r="R250">
        <v>0</v>
      </c>
      <c r="S250">
        <v>150</v>
      </c>
      <c r="T250">
        <v>97.9</v>
      </c>
      <c r="U250" t="s">
        <v>172</v>
      </c>
      <c r="V250">
        <v>0</v>
      </c>
      <c r="W250">
        <v>0</v>
      </c>
      <c r="X250" t="s">
        <v>3070</v>
      </c>
      <c r="Y250" t="s">
        <v>3072</v>
      </c>
      <c r="Z250" t="s">
        <v>361</v>
      </c>
    </row>
    <row r="251" spans="17:26" x14ac:dyDescent="0.35">
      <c r="Q251" t="s">
        <v>171</v>
      </c>
      <c r="R251">
        <v>0</v>
      </c>
      <c r="S251">
        <v>150</v>
      </c>
      <c r="T251">
        <v>97.9</v>
      </c>
      <c r="U251" t="s">
        <v>2737</v>
      </c>
      <c r="V251">
        <v>0</v>
      </c>
      <c r="W251">
        <v>0</v>
      </c>
      <c r="X251" t="s">
        <v>2925</v>
      </c>
      <c r="Y251" t="s">
        <v>3073</v>
      </c>
      <c r="Z251" t="s">
        <v>361</v>
      </c>
    </row>
    <row r="252" spans="17:26" x14ac:dyDescent="0.35">
      <c r="Q252" t="s">
        <v>171</v>
      </c>
      <c r="R252">
        <v>0</v>
      </c>
      <c r="S252">
        <v>150</v>
      </c>
      <c r="T252">
        <v>97.9</v>
      </c>
      <c r="U252" t="s">
        <v>2737</v>
      </c>
      <c r="V252">
        <v>0</v>
      </c>
      <c r="W252">
        <v>0</v>
      </c>
      <c r="X252" t="s">
        <v>2673</v>
      </c>
      <c r="Y252" t="s">
        <v>3074</v>
      </c>
      <c r="Z252" t="s">
        <v>361</v>
      </c>
    </row>
    <row r="253" spans="17:26" x14ac:dyDescent="0.35">
      <c r="Q253" t="s">
        <v>171</v>
      </c>
      <c r="R253">
        <v>0</v>
      </c>
      <c r="S253">
        <v>150</v>
      </c>
      <c r="T253">
        <v>97.9</v>
      </c>
      <c r="U253" t="s">
        <v>2737</v>
      </c>
      <c r="V253">
        <v>0</v>
      </c>
      <c r="W253">
        <v>0</v>
      </c>
      <c r="X253" t="s">
        <v>3075</v>
      </c>
      <c r="Y253" t="s">
        <v>3076</v>
      </c>
      <c r="Z253" t="s">
        <v>361</v>
      </c>
    </row>
    <row r="254" spans="17:26" x14ac:dyDescent="0.35">
      <c r="Q254" t="s">
        <v>171</v>
      </c>
      <c r="R254">
        <v>0</v>
      </c>
      <c r="S254">
        <v>150</v>
      </c>
      <c r="T254">
        <v>97.9</v>
      </c>
      <c r="U254" t="s">
        <v>2737</v>
      </c>
      <c r="V254">
        <v>0</v>
      </c>
      <c r="W254">
        <v>0</v>
      </c>
      <c r="X254" t="s">
        <v>3075</v>
      </c>
      <c r="Y254" t="s">
        <v>3077</v>
      </c>
      <c r="Z254" t="s">
        <v>361</v>
      </c>
    </row>
    <row r="255" spans="17:26" x14ac:dyDescent="0.35">
      <c r="Q255" t="s">
        <v>171</v>
      </c>
      <c r="R255">
        <v>0</v>
      </c>
      <c r="S255">
        <v>150</v>
      </c>
      <c r="T255">
        <v>97.9</v>
      </c>
      <c r="U255" t="s">
        <v>2737</v>
      </c>
      <c r="V255">
        <v>0</v>
      </c>
      <c r="W255">
        <v>0</v>
      </c>
      <c r="X255" t="s">
        <v>3075</v>
      </c>
      <c r="Y255" t="s">
        <v>3078</v>
      </c>
      <c r="Z255" t="s">
        <v>361</v>
      </c>
    </row>
    <row r="256" spans="17:26" x14ac:dyDescent="0.35">
      <c r="Q256" t="s">
        <v>171</v>
      </c>
      <c r="R256">
        <v>0</v>
      </c>
      <c r="S256">
        <v>150</v>
      </c>
      <c r="T256">
        <v>97.9</v>
      </c>
      <c r="U256" t="s">
        <v>2737</v>
      </c>
      <c r="V256">
        <v>0</v>
      </c>
      <c r="W256">
        <v>0</v>
      </c>
      <c r="X256" t="s">
        <v>3070</v>
      </c>
      <c r="Y256" t="s">
        <v>3079</v>
      </c>
      <c r="Z256" t="s">
        <v>361</v>
      </c>
    </row>
    <row r="257" spans="17:26" x14ac:dyDescent="0.35">
      <c r="Q257" t="s">
        <v>171</v>
      </c>
      <c r="R257">
        <v>0</v>
      </c>
      <c r="S257">
        <v>150</v>
      </c>
      <c r="T257">
        <v>98</v>
      </c>
      <c r="U257" t="s">
        <v>172</v>
      </c>
      <c r="V257">
        <v>0</v>
      </c>
      <c r="W257">
        <v>0</v>
      </c>
      <c r="X257" t="s">
        <v>2916</v>
      </c>
      <c r="Y257" t="s">
        <v>3080</v>
      </c>
      <c r="Z257" t="s">
        <v>361</v>
      </c>
    </row>
    <row r="258" spans="17:26" x14ac:dyDescent="0.35">
      <c r="Q258" t="s">
        <v>171</v>
      </c>
      <c r="R258">
        <v>0</v>
      </c>
      <c r="S258">
        <v>150</v>
      </c>
      <c r="T258">
        <v>98</v>
      </c>
      <c r="U258" t="s">
        <v>172</v>
      </c>
      <c r="V258">
        <v>0</v>
      </c>
      <c r="W258">
        <v>0</v>
      </c>
      <c r="X258" t="s">
        <v>3081</v>
      </c>
      <c r="Y258" t="s">
        <v>3082</v>
      </c>
      <c r="Z258" t="s">
        <v>361</v>
      </c>
    </row>
    <row r="259" spans="17:26" x14ac:dyDescent="0.35">
      <c r="Q259" t="s">
        <v>171</v>
      </c>
      <c r="R259">
        <v>0</v>
      </c>
      <c r="S259">
        <v>150</v>
      </c>
      <c r="T259">
        <v>98</v>
      </c>
      <c r="U259" t="s">
        <v>172</v>
      </c>
      <c r="V259">
        <v>0</v>
      </c>
      <c r="W259">
        <v>0</v>
      </c>
      <c r="X259" t="s">
        <v>3083</v>
      </c>
      <c r="Y259" t="s">
        <v>3084</v>
      </c>
      <c r="Z259" t="s">
        <v>361</v>
      </c>
    </row>
    <row r="260" spans="17:26" x14ac:dyDescent="0.35">
      <c r="Q260" t="s">
        <v>171</v>
      </c>
      <c r="R260">
        <v>0</v>
      </c>
      <c r="S260">
        <v>150</v>
      </c>
      <c r="T260">
        <v>98</v>
      </c>
      <c r="U260" t="s">
        <v>172</v>
      </c>
      <c r="V260">
        <v>0</v>
      </c>
      <c r="W260">
        <v>0</v>
      </c>
      <c r="X260" t="s">
        <v>3085</v>
      </c>
      <c r="Y260" t="s">
        <v>3086</v>
      </c>
      <c r="Z260" t="s">
        <v>361</v>
      </c>
    </row>
    <row r="261" spans="17:26" x14ac:dyDescent="0.35">
      <c r="Q261" t="s">
        <v>171</v>
      </c>
      <c r="R261">
        <v>0</v>
      </c>
      <c r="S261">
        <v>150</v>
      </c>
      <c r="T261">
        <v>98</v>
      </c>
      <c r="U261" t="s">
        <v>172</v>
      </c>
      <c r="V261">
        <v>0</v>
      </c>
      <c r="W261">
        <v>0</v>
      </c>
      <c r="X261" t="s">
        <v>2921</v>
      </c>
      <c r="Y261" t="s">
        <v>3087</v>
      </c>
      <c r="Z261" t="s">
        <v>361</v>
      </c>
    </row>
    <row r="262" spans="17:26" x14ac:dyDescent="0.35">
      <c r="Q262" t="s">
        <v>171</v>
      </c>
      <c r="R262">
        <v>0</v>
      </c>
      <c r="S262">
        <v>150</v>
      </c>
      <c r="T262">
        <v>98</v>
      </c>
      <c r="U262" t="s">
        <v>172</v>
      </c>
      <c r="V262">
        <v>0</v>
      </c>
      <c r="W262">
        <v>0</v>
      </c>
      <c r="X262" t="s">
        <v>2743</v>
      </c>
      <c r="Y262" t="s">
        <v>3088</v>
      </c>
      <c r="Z262" t="s">
        <v>361</v>
      </c>
    </row>
    <row r="263" spans="17:26" x14ac:dyDescent="0.35">
      <c r="Q263" t="s">
        <v>171</v>
      </c>
      <c r="R263">
        <v>0</v>
      </c>
      <c r="S263">
        <v>150</v>
      </c>
      <c r="T263">
        <v>98</v>
      </c>
      <c r="U263" t="s">
        <v>172</v>
      </c>
      <c r="V263">
        <v>0</v>
      </c>
      <c r="W263">
        <v>0</v>
      </c>
      <c r="X263" t="s">
        <v>2871</v>
      </c>
      <c r="Y263" t="s">
        <v>3089</v>
      </c>
      <c r="Z263" t="s">
        <v>361</v>
      </c>
    </row>
    <row r="264" spans="17:26" x14ac:dyDescent="0.35">
      <c r="Q264" t="s">
        <v>171</v>
      </c>
      <c r="R264">
        <v>0</v>
      </c>
      <c r="S264">
        <v>150</v>
      </c>
      <c r="T264">
        <v>98</v>
      </c>
      <c r="U264" t="s">
        <v>172</v>
      </c>
      <c r="V264">
        <v>0</v>
      </c>
      <c r="W264">
        <v>0</v>
      </c>
      <c r="X264" t="s">
        <v>3090</v>
      </c>
      <c r="Y264" t="s">
        <v>3091</v>
      </c>
      <c r="Z264" t="s">
        <v>361</v>
      </c>
    </row>
    <row r="265" spans="17:26" x14ac:dyDescent="0.35">
      <c r="Q265" t="s">
        <v>171</v>
      </c>
      <c r="R265">
        <v>0</v>
      </c>
      <c r="S265">
        <v>150</v>
      </c>
      <c r="T265">
        <v>98</v>
      </c>
      <c r="U265" t="s">
        <v>172</v>
      </c>
      <c r="V265">
        <v>0</v>
      </c>
      <c r="W265">
        <v>0</v>
      </c>
      <c r="X265" t="s">
        <v>2831</v>
      </c>
      <c r="Y265" t="s">
        <v>3092</v>
      </c>
      <c r="Z265" t="s">
        <v>361</v>
      </c>
    </row>
    <row r="266" spans="17:26" x14ac:dyDescent="0.35">
      <c r="Q266" t="s">
        <v>171</v>
      </c>
      <c r="R266">
        <v>0</v>
      </c>
      <c r="S266">
        <v>150</v>
      </c>
      <c r="T266">
        <v>98</v>
      </c>
      <c r="U266" t="s">
        <v>172</v>
      </c>
      <c r="V266">
        <v>0</v>
      </c>
      <c r="W266">
        <v>0</v>
      </c>
      <c r="X266" t="s">
        <v>3093</v>
      </c>
      <c r="Y266" t="s">
        <v>3094</v>
      </c>
      <c r="Z266" t="s">
        <v>361</v>
      </c>
    </row>
    <row r="267" spans="17:26" x14ac:dyDescent="0.35">
      <c r="Q267" t="s">
        <v>171</v>
      </c>
      <c r="R267">
        <v>0</v>
      </c>
      <c r="S267">
        <v>150</v>
      </c>
      <c r="T267">
        <v>98</v>
      </c>
      <c r="U267" t="s">
        <v>172</v>
      </c>
      <c r="V267">
        <v>0</v>
      </c>
      <c r="W267">
        <v>0</v>
      </c>
      <c r="X267" t="s">
        <v>2882</v>
      </c>
      <c r="Y267" t="s">
        <v>3095</v>
      </c>
      <c r="Z267" t="s">
        <v>361</v>
      </c>
    </row>
    <row r="268" spans="17:26" x14ac:dyDescent="0.35">
      <c r="Q268" t="s">
        <v>171</v>
      </c>
      <c r="R268">
        <v>0</v>
      </c>
      <c r="S268">
        <v>150</v>
      </c>
      <c r="T268">
        <v>98</v>
      </c>
      <c r="U268" t="s">
        <v>172</v>
      </c>
      <c r="V268">
        <v>0</v>
      </c>
      <c r="W268">
        <v>0</v>
      </c>
      <c r="X268" t="s">
        <v>2882</v>
      </c>
      <c r="Y268" t="s">
        <v>3096</v>
      </c>
      <c r="Z268" t="s">
        <v>361</v>
      </c>
    </row>
    <row r="269" spans="17:26" x14ac:dyDescent="0.35">
      <c r="Q269" t="s">
        <v>171</v>
      </c>
      <c r="R269">
        <v>0</v>
      </c>
      <c r="S269">
        <v>150</v>
      </c>
      <c r="T269">
        <v>98</v>
      </c>
      <c r="U269" t="s">
        <v>172</v>
      </c>
      <c r="V269">
        <v>0</v>
      </c>
      <c r="W269">
        <v>0</v>
      </c>
      <c r="X269" t="s">
        <v>3097</v>
      </c>
      <c r="Y269" t="s">
        <v>3098</v>
      </c>
      <c r="Z269" t="s">
        <v>361</v>
      </c>
    </row>
    <row r="270" spans="17:26" x14ac:dyDescent="0.35">
      <c r="Q270" t="s">
        <v>171</v>
      </c>
      <c r="R270">
        <v>0</v>
      </c>
      <c r="S270">
        <v>150</v>
      </c>
      <c r="T270">
        <v>98</v>
      </c>
      <c r="U270" t="s">
        <v>172</v>
      </c>
      <c r="V270">
        <v>0</v>
      </c>
      <c r="W270">
        <v>0</v>
      </c>
      <c r="X270" t="s">
        <v>3099</v>
      </c>
      <c r="Y270" t="s">
        <v>3100</v>
      </c>
      <c r="Z270" t="s">
        <v>361</v>
      </c>
    </row>
    <row r="271" spans="17:26" x14ac:dyDescent="0.35">
      <c r="Q271" t="s">
        <v>171</v>
      </c>
      <c r="R271">
        <v>0</v>
      </c>
      <c r="S271">
        <v>150</v>
      </c>
      <c r="T271">
        <v>98</v>
      </c>
      <c r="U271" t="s">
        <v>172</v>
      </c>
      <c r="V271">
        <v>0</v>
      </c>
      <c r="W271">
        <v>0</v>
      </c>
      <c r="X271" t="s">
        <v>3101</v>
      </c>
      <c r="Y271" t="s">
        <v>3102</v>
      </c>
      <c r="Z271" t="s">
        <v>361</v>
      </c>
    </row>
    <row r="272" spans="17:26" x14ac:dyDescent="0.35">
      <c r="Q272" t="s">
        <v>171</v>
      </c>
      <c r="R272">
        <v>0</v>
      </c>
      <c r="S272">
        <v>150</v>
      </c>
      <c r="T272">
        <v>98</v>
      </c>
      <c r="U272" t="s">
        <v>172</v>
      </c>
      <c r="V272">
        <v>0</v>
      </c>
      <c r="W272">
        <v>0</v>
      </c>
      <c r="X272" t="s">
        <v>3101</v>
      </c>
      <c r="Y272" t="s">
        <v>3103</v>
      </c>
      <c r="Z272" t="s">
        <v>361</v>
      </c>
    </row>
    <row r="273" spans="17:26" x14ac:dyDescent="0.35">
      <c r="Q273" t="s">
        <v>171</v>
      </c>
      <c r="R273">
        <v>0</v>
      </c>
      <c r="S273">
        <v>150</v>
      </c>
      <c r="T273">
        <v>98</v>
      </c>
      <c r="U273" t="s">
        <v>172</v>
      </c>
      <c r="V273">
        <v>0</v>
      </c>
      <c r="W273">
        <v>0</v>
      </c>
      <c r="X273" t="s">
        <v>3104</v>
      </c>
      <c r="Y273" t="s">
        <v>3105</v>
      </c>
      <c r="Z273" t="s">
        <v>361</v>
      </c>
    </row>
    <row r="274" spans="17:26" x14ac:dyDescent="0.35">
      <c r="Q274" t="s">
        <v>171</v>
      </c>
      <c r="R274">
        <v>0</v>
      </c>
      <c r="S274">
        <v>150</v>
      </c>
      <c r="T274">
        <v>98</v>
      </c>
      <c r="U274" t="s">
        <v>172</v>
      </c>
      <c r="V274">
        <v>0</v>
      </c>
      <c r="W274">
        <v>0</v>
      </c>
      <c r="X274" t="s">
        <v>3106</v>
      </c>
      <c r="Y274" t="s">
        <v>3107</v>
      </c>
      <c r="Z274" t="s">
        <v>361</v>
      </c>
    </row>
    <row r="275" spans="17:26" x14ac:dyDescent="0.35">
      <c r="Q275" t="s">
        <v>171</v>
      </c>
      <c r="R275">
        <v>0</v>
      </c>
      <c r="S275">
        <v>150</v>
      </c>
      <c r="T275">
        <v>98</v>
      </c>
      <c r="U275" t="s">
        <v>172</v>
      </c>
      <c r="V275">
        <v>0</v>
      </c>
      <c r="W275">
        <v>0</v>
      </c>
      <c r="X275" t="s">
        <v>3108</v>
      </c>
      <c r="Y275" t="s">
        <v>3109</v>
      </c>
      <c r="Z275" t="s">
        <v>361</v>
      </c>
    </row>
    <row r="276" spans="17:26" x14ac:dyDescent="0.35">
      <c r="Q276" t="s">
        <v>171</v>
      </c>
      <c r="R276">
        <v>0</v>
      </c>
      <c r="S276">
        <v>150</v>
      </c>
      <c r="T276">
        <v>98</v>
      </c>
      <c r="U276" t="s">
        <v>172</v>
      </c>
      <c r="V276">
        <v>0</v>
      </c>
      <c r="W276">
        <v>0</v>
      </c>
      <c r="X276" t="s">
        <v>3110</v>
      </c>
      <c r="Y276" t="s">
        <v>3111</v>
      </c>
      <c r="Z276" t="s">
        <v>361</v>
      </c>
    </row>
    <row r="277" spans="17:26" x14ac:dyDescent="0.35">
      <c r="Q277" t="s">
        <v>171</v>
      </c>
      <c r="R277">
        <v>0</v>
      </c>
      <c r="S277">
        <v>150</v>
      </c>
      <c r="T277">
        <v>98</v>
      </c>
      <c r="U277" t="s">
        <v>172</v>
      </c>
      <c r="V277">
        <v>0</v>
      </c>
      <c r="W277">
        <v>0</v>
      </c>
      <c r="X277" t="s">
        <v>3112</v>
      </c>
      <c r="Y277" t="s">
        <v>3113</v>
      </c>
      <c r="Z277" t="s">
        <v>361</v>
      </c>
    </row>
    <row r="278" spans="17:26" x14ac:dyDescent="0.35">
      <c r="Q278" t="s">
        <v>171</v>
      </c>
      <c r="R278">
        <v>0</v>
      </c>
      <c r="S278">
        <v>150</v>
      </c>
      <c r="T278">
        <v>98</v>
      </c>
      <c r="U278" t="s">
        <v>172</v>
      </c>
      <c r="V278">
        <v>0</v>
      </c>
      <c r="W278">
        <v>0</v>
      </c>
      <c r="X278" t="s">
        <v>3114</v>
      </c>
      <c r="Y278" t="s">
        <v>3115</v>
      </c>
      <c r="Z278" t="s">
        <v>361</v>
      </c>
    </row>
    <row r="279" spans="17:26" x14ac:dyDescent="0.35">
      <c r="Q279" t="s">
        <v>171</v>
      </c>
      <c r="R279">
        <v>0</v>
      </c>
      <c r="S279">
        <v>150</v>
      </c>
      <c r="T279">
        <v>98</v>
      </c>
      <c r="U279" t="s">
        <v>172</v>
      </c>
      <c r="V279">
        <v>0</v>
      </c>
      <c r="W279">
        <v>0</v>
      </c>
      <c r="X279" t="s">
        <v>3116</v>
      </c>
      <c r="Y279" t="s">
        <v>3117</v>
      </c>
      <c r="Z279" t="s">
        <v>361</v>
      </c>
    </row>
    <row r="280" spans="17:26" x14ac:dyDescent="0.35">
      <c r="Q280" t="s">
        <v>171</v>
      </c>
      <c r="R280">
        <v>0</v>
      </c>
      <c r="S280">
        <v>150</v>
      </c>
      <c r="T280">
        <v>98</v>
      </c>
      <c r="U280" t="s">
        <v>172</v>
      </c>
      <c r="V280">
        <v>0</v>
      </c>
      <c r="W280">
        <v>0</v>
      </c>
      <c r="X280" t="s">
        <v>3118</v>
      </c>
      <c r="Y280" t="s">
        <v>3119</v>
      </c>
      <c r="Z280" t="s">
        <v>361</v>
      </c>
    </row>
    <row r="281" spans="17:26" x14ac:dyDescent="0.35">
      <c r="Q281" t="s">
        <v>171</v>
      </c>
      <c r="R281">
        <v>0</v>
      </c>
      <c r="S281">
        <v>150</v>
      </c>
      <c r="T281">
        <v>98</v>
      </c>
      <c r="U281" t="s">
        <v>172</v>
      </c>
      <c r="V281">
        <v>0</v>
      </c>
      <c r="W281">
        <v>0</v>
      </c>
      <c r="X281" t="s">
        <v>2735</v>
      </c>
      <c r="Y281" t="s">
        <v>3120</v>
      </c>
      <c r="Z281" t="s">
        <v>361</v>
      </c>
    </row>
    <row r="282" spans="17:26" x14ac:dyDescent="0.35">
      <c r="Q282" t="s">
        <v>171</v>
      </c>
      <c r="R282">
        <v>0</v>
      </c>
      <c r="S282">
        <v>150</v>
      </c>
      <c r="T282">
        <v>98</v>
      </c>
      <c r="U282" t="s">
        <v>172</v>
      </c>
      <c r="V282">
        <v>0</v>
      </c>
      <c r="W282">
        <v>0</v>
      </c>
      <c r="X282" t="s">
        <v>3121</v>
      </c>
      <c r="Y282" t="s">
        <v>3122</v>
      </c>
      <c r="Z282" t="s">
        <v>361</v>
      </c>
    </row>
    <row r="283" spans="17:26" x14ac:dyDescent="0.35">
      <c r="Q283" t="s">
        <v>171</v>
      </c>
      <c r="R283">
        <v>0</v>
      </c>
      <c r="S283">
        <v>150</v>
      </c>
      <c r="T283">
        <v>98</v>
      </c>
      <c r="U283" t="s">
        <v>172</v>
      </c>
      <c r="V283">
        <v>0</v>
      </c>
      <c r="W283">
        <v>0</v>
      </c>
      <c r="X283" t="s">
        <v>3123</v>
      </c>
      <c r="Y283" t="s">
        <v>3124</v>
      </c>
      <c r="Z283" t="s">
        <v>361</v>
      </c>
    </row>
    <row r="284" spans="17:26" x14ac:dyDescent="0.35">
      <c r="Q284" t="s">
        <v>171</v>
      </c>
      <c r="R284">
        <v>0</v>
      </c>
      <c r="S284">
        <v>150</v>
      </c>
      <c r="T284">
        <v>98</v>
      </c>
      <c r="U284" t="s">
        <v>172</v>
      </c>
      <c r="V284">
        <v>0</v>
      </c>
      <c r="W284">
        <v>0</v>
      </c>
      <c r="X284" t="s">
        <v>3125</v>
      </c>
      <c r="Y284" t="s">
        <v>3126</v>
      </c>
      <c r="Z284" t="s">
        <v>361</v>
      </c>
    </row>
    <row r="285" spans="17:26" x14ac:dyDescent="0.35">
      <c r="Q285" t="s">
        <v>171</v>
      </c>
      <c r="R285">
        <v>0</v>
      </c>
      <c r="S285">
        <v>150</v>
      </c>
      <c r="T285">
        <v>98</v>
      </c>
      <c r="U285" t="s">
        <v>172</v>
      </c>
      <c r="V285">
        <v>0</v>
      </c>
      <c r="W285">
        <v>0</v>
      </c>
      <c r="X285" t="s">
        <v>2946</v>
      </c>
      <c r="Y285" t="s">
        <v>3127</v>
      </c>
      <c r="Z285" t="s">
        <v>361</v>
      </c>
    </row>
    <row r="286" spans="17:26" x14ac:dyDescent="0.35">
      <c r="Q286" t="s">
        <v>171</v>
      </c>
      <c r="R286">
        <v>0</v>
      </c>
      <c r="S286">
        <v>150</v>
      </c>
      <c r="T286">
        <v>98</v>
      </c>
      <c r="U286" t="s">
        <v>172</v>
      </c>
      <c r="V286">
        <v>0</v>
      </c>
      <c r="W286">
        <v>0</v>
      </c>
      <c r="X286" t="s">
        <v>3128</v>
      </c>
      <c r="Y286" t="s">
        <v>3129</v>
      </c>
      <c r="Z286" t="s">
        <v>361</v>
      </c>
    </row>
    <row r="287" spans="17:26" x14ac:dyDescent="0.35">
      <c r="Q287" t="s">
        <v>171</v>
      </c>
      <c r="R287">
        <v>0</v>
      </c>
      <c r="S287">
        <v>150</v>
      </c>
      <c r="T287">
        <v>98</v>
      </c>
      <c r="U287" t="s">
        <v>2737</v>
      </c>
      <c r="V287">
        <v>0</v>
      </c>
      <c r="W287">
        <v>0</v>
      </c>
      <c r="X287" t="s">
        <v>2853</v>
      </c>
      <c r="Y287" t="s">
        <v>3130</v>
      </c>
      <c r="Z287" t="s">
        <v>361</v>
      </c>
    </row>
    <row r="288" spans="17:26" x14ac:dyDescent="0.35">
      <c r="Q288" t="s">
        <v>171</v>
      </c>
      <c r="R288">
        <v>0</v>
      </c>
      <c r="S288">
        <v>150</v>
      </c>
      <c r="T288">
        <v>98</v>
      </c>
      <c r="U288" t="s">
        <v>2737</v>
      </c>
      <c r="V288">
        <v>0</v>
      </c>
      <c r="W288">
        <v>0</v>
      </c>
      <c r="X288" t="s">
        <v>3131</v>
      </c>
      <c r="Y288" t="s">
        <v>3132</v>
      </c>
      <c r="Z288" t="s">
        <v>361</v>
      </c>
    </row>
    <row r="289" spans="17:26" x14ac:dyDescent="0.35">
      <c r="Q289" t="s">
        <v>171</v>
      </c>
      <c r="R289">
        <v>0</v>
      </c>
      <c r="S289">
        <v>150</v>
      </c>
      <c r="T289">
        <v>98</v>
      </c>
      <c r="U289" t="s">
        <v>2737</v>
      </c>
      <c r="V289">
        <v>0</v>
      </c>
      <c r="W289">
        <v>0</v>
      </c>
      <c r="X289" t="s">
        <v>3081</v>
      </c>
      <c r="Y289" t="s">
        <v>3133</v>
      </c>
      <c r="Z289" t="s">
        <v>361</v>
      </c>
    </row>
    <row r="290" spans="17:26" x14ac:dyDescent="0.35">
      <c r="Q290" t="s">
        <v>171</v>
      </c>
      <c r="R290">
        <v>0</v>
      </c>
      <c r="S290">
        <v>150</v>
      </c>
      <c r="T290">
        <v>98</v>
      </c>
      <c r="U290" t="s">
        <v>2737</v>
      </c>
      <c r="V290">
        <v>0</v>
      </c>
      <c r="W290">
        <v>0</v>
      </c>
      <c r="X290" t="s">
        <v>3134</v>
      </c>
      <c r="Y290" t="s">
        <v>3135</v>
      </c>
      <c r="Z290" t="s">
        <v>361</v>
      </c>
    </row>
    <row r="291" spans="17:26" x14ac:dyDescent="0.35">
      <c r="Q291" t="s">
        <v>171</v>
      </c>
      <c r="R291">
        <v>0</v>
      </c>
      <c r="S291">
        <v>150</v>
      </c>
      <c r="T291">
        <v>98</v>
      </c>
      <c r="U291" t="s">
        <v>2737</v>
      </c>
      <c r="V291">
        <v>0</v>
      </c>
      <c r="W291">
        <v>0</v>
      </c>
      <c r="X291" t="s">
        <v>2859</v>
      </c>
      <c r="Y291" t="s">
        <v>3136</v>
      </c>
      <c r="Z291" t="s">
        <v>361</v>
      </c>
    </row>
    <row r="292" spans="17:26" x14ac:dyDescent="0.35">
      <c r="Q292" t="s">
        <v>171</v>
      </c>
      <c r="R292">
        <v>0</v>
      </c>
      <c r="S292">
        <v>150</v>
      </c>
      <c r="T292">
        <v>98</v>
      </c>
      <c r="U292" t="s">
        <v>2737</v>
      </c>
      <c r="V292">
        <v>0</v>
      </c>
      <c r="W292">
        <v>0</v>
      </c>
      <c r="X292" t="s">
        <v>3137</v>
      </c>
      <c r="Y292" t="s">
        <v>3138</v>
      </c>
      <c r="Z292" t="s">
        <v>361</v>
      </c>
    </row>
    <row r="293" spans="17:26" x14ac:dyDescent="0.35">
      <c r="Q293" t="s">
        <v>171</v>
      </c>
      <c r="R293">
        <v>0</v>
      </c>
      <c r="S293">
        <v>150</v>
      </c>
      <c r="T293">
        <v>98</v>
      </c>
      <c r="U293" t="s">
        <v>2737</v>
      </c>
      <c r="V293">
        <v>0</v>
      </c>
      <c r="W293">
        <v>0</v>
      </c>
      <c r="X293" t="s">
        <v>3139</v>
      </c>
      <c r="Y293" t="s">
        <v>3140</v>
      </c>
      <c r="Z293" t="s">
        <v>361</v>
      </c>
    </row>
    <row r="294" spans="17:26" x14ac:dyDescent="0.35">
      <c r="Q294" t="s">
        <v>171</v>
      </c>
      <c r="R294">
        <v>0</v>
      </c>
      <c r="S294">
        <v>150</v>
      </c>
      <c r="T294">
        <v>98</v>
      </c>
      <c r="U294" t="s">
        <v>2737</v>
      </c>
      <c r="V294">
        <v>0</v>
      </c>
      <c r="W294">
        <v>0</v>
      </c>
      <c r="X294" t="s">
        <v>2865</v>
      </c>
      <c r="Y294" t="s">
        <v>3141</v>
      </c>
      <c r="Z294" t="s">
        <v>361</v>
      </c>
    </row>
    <row r="295" spans="17:26" x14ac:dyDescent="0.35">
      <c r="Q295" t="s">
        <v>171</v>
      </c>
      <c r="R295">
        <v>0</v>
      </c>
      <c r="S295">
        <v>150</v>
      </c>
      <c r="T295">
        <v>98</v>
      </c>
      <c r="U295" t="s">
        <v>2737</v>
      </c>
      <c r="V295">
        <v>0</v>
      </c>
      <c r="W295">
        <v>0</v>
      </c>
      <c r="X295" t="s">
        <v>3142</v>
      </c>
      <c r="Y295" t="s">
        <v>3143</v>
      </c>
      <c r="Z295" t="s">
        <v>361</v>
      </c>
    </row>
    <row r="296" spans="17:26" x14ac:dyDescent="0.35">
      <c r="Q296" t="s">
        <v>171</v>
      </c>
      <c r="R296">
        <v>0</v>
      </c>
      <c r="S296">
        <v>150</v>
      </c>
      <c r="T296">
        <v>98</v>
      </c>
      <c r="U296" t="s">
        <v>2737</v>
      </c>
      <c r="V296">
        <v>0</v>
      </c>
      <c r="W296">
        <v>0</v>
      </c>
      <c r="X296" t="s">
        <v>3142</v>
      </c>
      <c r="Y296" t="s">
        <v>3144</v>
      </c>
      <c r="Z296" t="s">
        <v>361</v>
      </c>
    </row>
    <row r="297" spans="17:26" x14ac:dyDescent="0.35">
      <c r="Q297" t="s">
        <v>171</v>
      </c>
      <c r="R297">
        <v>0</v>
      </c>
      <c r="S297">
        <v>150</v>
      </c>
      <c r="T297">
        <v>98</v>
      </c>
      <c r="U297" t="s">
        <v>2737</v>
      </c>
      <c r="V297">
        <v>0</v>
      </c>
      <c r="W297">
        <v>0</v>
      </c>
      <c r="X297" t="s">
        <v>2875</v>
      </c>
      <c r="Y297" t="s">
        <v>3145</v>
      </c>
      <c r="Z297" t="s">
        <v>361</v>
      </c>
    </row>
    <row r="298" spans="17:26" x14ac:dyDescent="0.35">
      <c r="Q298" t="s">
        <v>171</v>
      </c>
      <c r="R298">
        <v>0</v>
      </c>
      <c r="S298">
        <v>150</v>
      </c>
      <c r="T298">
        <v>98</v>
      </c>
      <c r="U298" t="s">
        <v>2737</v>
      </c>
      <c r="V298">
        <v>0</v>
      </c>
      <c r="W298">
        <v>0</v>
      </c>
      <c r="X298" t="s">
        <v>2681</v>
      </c>
      <c r="Y298" t="s">
        <v>3146</v>
      </c>
      <c r="Z298" t="s">
        <v>361</v>
      </c>
    </row>
    <row r="299" spans="17:26" x14ac:dyDescent="0.35">
      <c r="Q299" t="s">
        <v>171</v>
      </c>
      <c r="R299">
        <v>0</v>
      </c>
      <c r="S299">
        <v>150</v>
      </c>
      <c r="T299">
        <v>98</v>
      </c>
      <c r="U299" t="s">
        <v>2737</v>
      </c>
      <c r="V299">
        <v>0</v>
      </c>
      <c r="W299">
        <v>0</v>
      </c>
      <c r="X299" t="s">
        <v>3147</v>
      </c>
      <c r="Y299" t="s">
        <v>3148</v>
      </c>
      <c r="Z299" t="s">
        <v>361</v>
      </c>
    </row>
    <row r="300" spans="17:26" x14ac:dyDescent="0.35">
      <c r="Q300" t="s">
        <v>171</v>
      </c>
      <c r="R300">
        <v>0</v>
      </c>
      <c r="S300">
        <v>150</v>
      </c>
      <c r="T300">
        <v>98</v>
      </c>
      <c r="U300" t="s">
        <v>2737</v>
      </c>
      <c r="V300">
        <v>0</v>
      </c>
      <c r="W300">
        <v>0</v>
      </c>
      <c r="X300" t="s">
        <v>3149</v>
      </c>
      <c r="Y300" t="s">
        <v>3150</v>
      </c>
      <c r="Z300" t="s">
        <v>361</v>
      </c>
    </row>
    <row r="301" spans="17:26" x14ac:dyDescent="0.35">
      <c r="Q301" t="s">
        <v>171</v>
      </c>
      <c r="R301">
        <v>0</v>
      </c>
      <c r="S301">
        <v>150</v>
      </c>
      <c r="T301">
        <v>98</v>
      </c>
      <c r="U301" t="s">
        <v>2737</v>
      </c>
      <c r="V301">
        <v>0</v>
      </c>
      <c r="W301">
        <v>0</v>
      </c>
      <c r="X301" t="s">
        <v>3151</v>
      </c>
      <c r="Y301" t="s">
        <v>3152</v>
      </c>
      <c r="Z301" t="s">
        <v>361</v>
      </c>
    </row>
    <row r="302" spans="17:26" x14ac:dyDescent="0.35">
      <c r="Q302" t="s">
        <v>171</v>
      </c>
      <c r="R302">
        <v>0</v>
      </c>
      <c r="S302">
        <v>150</v>
      </c>
      <c r="T302">
        <v>98</v>
      </c>
      <c r="U302" t="s">
        <v>2737</v>
      </c>
      <c r="V302">
        <v>0</v>
      </c>
      <c r="W302">
        <v>0</v>
      </c>
      <c r="X302" t="s">
        <v>2702</v>
      </c>
      <c r="Y302" t="s">
        <v>3153</v>
      </c>
      <c r="Z302" t="s">
        <v>361</v>
      </c>
    </row>
    <row r="303" spans="17:26" x14ac:dyDescent="0.35">
      <c r="Q303" t="s">
        <v>171</v>
      </c>
      <c r="R303">
        <v>0</v>
      </c>
      <c r="S303">
        <v>150</v>
      </c>
      <c r="T303">
        <v>98</v>
      </c>
      <c r="U303" t="s">
        <v>2737</v>
      </c>
      <c r="V303">
        <v>0</v>
      </c>
      <c r="W303">
        <v>0</v>
      </c>
      <c r="X303" t="s">
        <v>2702</v>
      </c>
      <c r="Y303" t="s">
        <v>3154</v>
      </c>
      <c r="Z303" t="s">
        <v>361</v>
      </c>
    </row>
    <row r="304" spans="17:26" x14ac:dyDescent="0.35">
      <c r="Q304" t="s">
        <v>171</v>
      </c>
      <c r="R304">
        <v>0</v>
      </c>
      <c r="S304">
        <v>150</v>
      </c>
      <c r="T304">
        <v>98</v>
      </c>
      <c r="U304" t="s">
        <v>2737</v>
      </c>
      <c r="V304">
        <v>0</v>
      </c>
      <c r="W304">
        <v>0</v>
      </c>
      <c r="X304" t="s">
        <v>2704</v>
      </c>
      <c r="Y304" t="s">
        <v>3155</v>
      </c>
      <c r="Z304" t="s">
        <v>361</v>
      </c>
    </row>
    <row r="305" spans="17:26" x14ac:dyDescent="0.35">
      <c r="Q305" t="s">
        <v>171</v>
      </c>
      <c r="R305">
        <v>0</v>
      </c>
      <c r="S305">
        <v>150</v>
      </c>
      <c r="T305">
        <v>98</v>
      </c>
      <c r="U305" t="s">
        <v>2737</v>
      </c>
      <c r="V305">
        <v>0</v>
      </c>
      <c r="W305">
        <v>0</v>
      </c>
      <c r="X305" t="s">
        <v>2930</v>
      </c>
      <c r="Y305" t="s">
        <v>3156</v>
      </c>
      <c r="Z305" t="s">
        <v>361</v>
      </c>
    </row>
    <row r="306" spans="17:26" x14ac:dyDescent="0.35">
      <c r="Q306" t="s">
        <v>171</v>
      </c>
      <c r="R306">
        <v>0</v>
      </c>
      <c r="S306">
        <v>150</v>
      </c>
      <c r="T306">
        <v>98</v>
      </c>
      <c r="U306" t="s">
        <v>2737</v>
      </c>
      <c r="V306">
        <v>0</v>
      </c>
      <c r="W306">
        <v>0</v>
      </c>
      <c r="X306" t="s">
        <v>2884</v>
      </c>
      <c r="Y306" t="s">
        <v>3157</v>
      </c>
      <c r="Z306" t="s">
        <v>361</v>
      </c>
    </row>
    <row r="307" spans="17:26" x14ac:dyDescent="0.35">
      <c r="Q307" t="s">
        <v>171</v>
      </c>
      <c r="R307">
        <v>0</v>
      </c>
      <c r="S307">
        <v>150</v>
      </c>
      <c r="T307">
        <v>98</v>
      </c>
      <c r="U307" t="s">
        <v>2737</v>
      </c>
      <c r="V307">
        <v>0</v>
      </c>
      <c r="W307">
        <v>0</v>
      </c>
      <c r="X307" t="s">
        <v>2889</v>
      </c>
      <c r="Y307" t="s">
        <v>3158</v>
      </c>
      <c r="Z307" t="s">
        <v>361</v>
      </c>
    </row>
    <row r="308" spans="17:26" x14ac:dyDescent="0.35">
      <c r="Q308" t="s">
        <v>171</v>
      </c>
      <c r="R308">
        <v>0</v>
      </c>
      <c r="S308">
        <v>150</v>
      </c>
      <c r="T308">
        <v>98</v>
      </c>
      <c r="U308" t="s">
        <v>2737</v>
      </c>
      <c r="V308">
        <v>0</v>
      </c>
      <c r="W308">
        <v>0</v>
      </c>
      <c r="X308" t="s">
        <v>2933</v>
      </c>
      <c r="Y308" t="s">
        <v>3159</v>
      </c>
      <c r="Z308" t="s">
        <v>361</v>
      </c>
    </row>
    <row r="309" spans="17:26" x14ac:dyDescent="0.35">
      <c r="Q309" t="s">
        <v>171</v>
      </c>
      <c r="R309">
        <v>0</v>
      </c>
      <c r="S309">
        <v>150</v>
      </c>
      <c r="T309">
        <v>98</v>
      </c>
      <c r="U309" t="s">
        <v>2737</v>
      </c>
      <c r="V309">
        <v>0</v>
      </c>
      <c r="W309">
        <v>0</v>
      </c>
      <c r="X309" t="s">
        <v>2896</v>
      </c>
      <c r="Y309" t="s">
        <v>3160</v>
      </c>
      <c r="Z309" t="s">
        <v>361</v>
      </c>
    </row>
    <row r="310" spans="17:26" x14ac:dyDescent="0.35">
      <c r="Q310" t="s">
        <v>171</v>
      </c>
      <c r="R310">
        <v>0</v>
      </c>
      <c r="S310">
        <v>150</v>
      </c>
      <c r="T310">
        <v>98</v>
      </c>
      <c r="U310" t="s">
        <v>2737</v>
      </c>
      <c r="V310">
        <v>0</v>
      </c>
      <c r="W310">
        <v>0</v>
      </c>
      <c r="X310" t="s">
        <v>3161</v>
      </c>
      <c r="Y310" t="s">
        <v>3162</v>
      </c>
      <c r="Z310" t="s">
        <v>361</v>
      </c>
    </row>
    <row r="311" spans="17:26" x14ac:dyDescent="0.35">
      <c r="Q311" t="s">
        <v>171</v>
      </c>
      <c r="R311">
        <v>0</v>
      </c>
      <c r="S311">
        <v>150</v>
      </c>
      <c r="T311">
        <v>98</v>
      </c>
      <c r="U311" t="s">
        <v>2737</v>
      </c>
      <c r="V311">
        <v>0</v>
      </c>
      <c r="W311">
        <v>0</v>
      </c>
      <c r="X311" t="s">
        <v>2711</v>
      </c>
      <c r="Y311" t="s">
        <v>3163</v>
      </c>
      <c r="Z311" t="s">
        <v>361</v>
      </c>
    </row>
    <row r="312" spans="17:26" x14ac:dyDescent="0.35">
      <c r="Q312" t="s">
        <v>171</v>
      </c>
      <c r="R312">
        <v>0</v>
      </c>
      <c r="S312">
        <v>150</v>
      </c>
      <c r="T312">
        <v>98</v>
      </c>
      <c r="U312" t="s">
        <v>2737</v>
      </c>
      <c r="V312">
        <v>0</v>
      </c>
      <c r="W312">
        <v>0</v>
      </c>
      <c r="X312" t="s">
        <v>3099</v>
      </c>
      <c r="Y312" t="s">
        <v>3164</v>
      </c>
      <c r="Z312" t="s">
        <v>361</v>
      </c>
    </row>
    <row r="313" spans="17:26" x14ac:dyDescent="0.35">
      <c r="Q313" t="s">
        <v>171</v>
      </c>
      <c r="R313">
        <v>0</v>
      </c>
      <c r="S313">
        <v>150</v>
      </c>
      <c r="T313">
        <v>98</v>
      </c>
      <c r="U313" t="s">
        <v>2737</v>
      </c>
      <c r="V313">
        <v>0</v>
      </c>
      <c r="W313">
        <v>0</v>
      </c>
      <c r="X313" t="s">
        <v>2713</v>
      </c>
      <c r="Y313" t="s">
        <v>3165</v>
      </c>
      <c r="Z313" t="s">
        <v>361</v>
      </c>
    </row>
    <row r="314" spans="17:26" x14ac:dyDescent="0.35">
      <c r="Q314" t="s">
        <v>171</v>
      </c>
      <c r="R314">
        <v>0</v>
      </c>
      <c r="S314">
        <v>150</v>
      </c>
      <c r="T314">
        <v>98</v>
      </c>
      <c r="U314" t="s">
        <v>2737</v>
      </c>
      <c r="V314">
        <v>0</v>
      </c>
      <c r="W314">
        <v>0</v>
      </c>
      <c r="X314" t="s">
        <v>2823</v>
      </c>
      <c r="Y314" t="s">
        <v>3166</v>
      </c>
      <c r="Z314" t="s">
        <v>361</v>
      </c>
    </row>
    <row r="315" spans="17:26" x14ac:dyDescent="0.35">
      <c r="Q315" t="s">
        <v>171</v>
      </c>
      <c r="R315">
        <v>0</v>
      </c>
      <c r="S315">
        <v>150</v>
      </c>
      <c r="T315">
        <v>98</v>
      </c>
      <c r="U315" t="s">
        <v>2737</v>
      </c>
      <c r="V315">
        <v>0</v>
      </c>
      <c r="W315">
        <v>0</v>
      </c>
      <c r="X315" t="s">
        <v>2900</v>
      </c>
      <c r="Y315" t="s">
        <v>3167</v>
      </c>
      <c r="Z315" t="s">
        <v>361</v>
      </c>
    </row>
    <row r="316" spans="17:26" x14ac:dyDescent="0.35">
      <c r="Q316" t="s">
        <v>171</v>
      </c>
      <c r="R316">
        <v>0</v>
      </c>
      <c r="S316">
        <v>150</v>
      </c>
      <c r="T316">
        <v>98</v>
      </c>
      <c r="U316" t="s">
        <v>2737</v>
      </c>
      <c r="V316">
        <v>0</v>
      </c>
      <c r="W316">
        <v>0</v>
      </c>
      <c r="X316" t="s">
        <v>3168</v>
      </c>
      <c r="Y316" t="s">
        <v>3169</v>
      </c>
      <c r="Z316" t="s">
        <v>361</v>
      </c>
    </row>
    <row r="317" spans="17:26" x14ac:dyDescent="0.35">
      <c r="Q317" t="s">
        <v>171</v>
      </c>
      <c r="R317">
        <v>0</v>
      </c>
      <c r="S317">
        <v>150</v>
      </c>
      <c r="T317">
        <v>98</v>
      </c>
      <c r="U317" t="s">
        <v>2737</v>
      </c>
      <c r="V317">
        <v>0</v>
      </c>
      <c r="W317">
        <v>0</v>
      </c>
      <c r="X317" t="s">
        <v>2787</v>
      </c>
      <c r="Y317" t="s">
        <v>3170</v>
      </c>
      <c r="Z317" t="s">
        <v>361</v>
      </c>
    </row>
    <row r="318" spans="17:26" x14ac:dyDescent="0.35">
      <c r="Q318" t="s">
        <v>171</v>
      </c>
      <c r="R318">
        <v>0</v>
      </c>
      <c r="S318">
        <v>150</v>
      </c>
      <c r="T318">
        <v>98</v>
      </c>
      <c r="U318" t="s">
        <v>2737</v>
      </c>
      <c r="V318">
        <v>0</v>
      </c>
      <c r="W318">
        <v>0</v>
      </c>
      <c r="X318" t="s">
        <v>2787</v>
      </c>
      <c r="Y318" t="s">
        <v>3171</v>
      </c>
      <c r="Z318" t="s">
        <v>361</v>
      </c>
    </row>
    <row r="319" spans="17:26" x14ac:dyDescent="0.35">
      <c r="Q319" t="s">
        <v>171</v>
      </c>
      <c r="R319">
        <v>0</v>
      </c>
      <c r="S319">
        <v>150</v>
      </c>
      <c r="T319">
        <v>98</v>
      </c>
      <c r="U319" t="s">
        <v>2737</v>
      </c>
      <c r="V319">
        <v>0</v>
      </c>
      <c r="W319">
        <v>0</v>
      </c>
      <c r="X319" t="s">
        <v>2787</v>
      </c>
      <c r="Y319" t="s">
        <v>3172</v>
      </c>
      <c r="Z319" t="s">
        <v>361</v>
      </c>
    </row>
    <row r="320" spans="17:26" x14ac:dyDescent="0.35">
      <c r="Q320" t="s">
        <v>171</v>
      </c>
      <c r="R320">
        <v>0</v>
      </c>
      <c r="S320">
        <v>150</v>
      </c>
      <c r="T320">
        <v>98</v>
      </c>
      <c r="U320" t="s">
        <v>2737</v>
      </c>
      <c r="V320">
        <v>0</v>
      </c>
      <c r="W320">
        <v>0</v>
      </c>
      <c r="X320" t="s">
        <v>2904</v>
      </c>
      <c r="Y320" t="s">
        <v>3173</v>
      </c>
      <c r="Z320" t="s">
        <v>361</v>
      </c>
    </row>
    <row r="321" spans="17:26" x14ac:dyDescent="0.35">
      <c r="Q321" t="s">
        <v>171</v>
      </c>
      <c r="R321">
        <v>0</v>
      </c>
      <c r="S321">
        <v>150</v>
      </c>
      <c r="T321">
        <v>98</v>
      </c>
      <c r="U321" t="s">
        <v>2737</v>
      </c>
      <c r="V321">
        <v>0</v>
      </c>
      <c r="W321">
        <v>0</v>
      </c>
      <c r="X321" t="s">
        <v>3174</v>
      </c>
      <c r="Y321" t="s">
        <v>3175</v>
      </c>
      <c r="Z321" t="s">
        <v>361</v>
      </c>
    </row>
    <row r="322" spans="17:26" x14ac:dyDescent="0.35">
      <c r="Q322" t="s">
        <v>171</v>
      </c>
      <c r="R322">
        <v>0</v>
      </c>
      <c r="S322">
        <v>150</v>
      </c>
      <c r="T322">
        <v>98</v>
      </c>
      <c r="U322" t="s">
        <v>2737</v>
      </c>
      <c r="V322">
        <v>0</v>
      </c>
      <c r="W322">
        <v>0</v>
      </c>
      <c r="X322" t="s">
        <v>3114</v>
      </c>
      <c r="Y322" t="s">
        <v>3176</v>
      </c>
      <c r="Z322" t="s">
        <v>361</v>
      </c>
    </row>
    <row r="323" spans="17:26" x14ac:dyDescent="0.35">
      <c r="Q323" t="s">
        <v>171</v>
      </c>
      <c r="R323">
        <v>0</v>
      </c>
      <c r="S323">
        <v>150</v>
      </c>
      <c r="T323">
        <v>98</v>
      </c>
      <c r="U323" t="s">
        <v>2737</v>
      </c>
      <c r="V323">
        <v>0</v>
      </c>
      <c r="W323">
        <v>0</v>
      </c>
      <c r="X323" t="s">
        <v>3177</v>
      </c>
      <c r="Y323" t="s">
        <v>3178</v>
      </c>
      <c r="Z323" t="s">
        <v>361</v>
      </c>
    </row>
    <row r="324" spans="17:26" x14ac:dyDescent="0.35">
      <c r="Q324" t="s">
        <v>171</v>
      </c>
      <c r="R324">
        <v>0</v>
      </c>
      <c r="S324">
        <v>150</v>
      </c>
      <c r="T324">
        <v>98</v>
      </c>
      <c r="U324" t="s">
        <v>2737</v>
      </c>
      <c r="V324">
        <v>0</v>
      </c>
      <c r="W324">
        <v>0</v>
      </c>
      <c r="X324" t="s">
        <v>2733</v>
      </c>
      <c r="Y324" t="s">
        <v>3179</v>
      </c>
      <c r="Z324" t="s">
        <v>361</v>
      </c>
    </row>
    <row r="325" spans="17:26" x14ac:dyDescent="0.35">
      <c r="Q325" t="s">
        <v>171</v>
      </c>
      <c r="R325">
        <v>0</v>
      </c>
      <c r="S325">
        <v>150</v>
      </c>
      <c r="T325">
        <v>98</v>
      </c>
      <c r="U325" t="s">
        <v>2737</v>
      </c>
      <c r="V325">
        <v>0</v>
      </c>
      <c r="W325">
        <v>0</v>
      </c>
      <c r="X325" t="s">
        <v>2735</v>
      </c>
      <c r="Y325" t="s">
        <v>3180</v>
      </c>
      <c r="Z325" t="s">
        <v>361</v>
      </c>
    </row>
    <row r="326" spans="17:26" x14ac:dyDescent="0.35">
      <c r="Q326" t="s">
        <v>171</v>
      </c>
      <c r="R326">
        <v>0</v>
      </c>
      <c r="S326">
        <v>150</v>
      </c>
      <c r="T326">
        <v>98</v>
      </c>
      <c r="U326" t="s">
        <v>2737</v>
      </c>
      <c r="V326">
        <v>0</v>
      </c>
      <c r="W326">
        <v>0</v>
      </c>
      <c r="X326" t="s">
        <v>3121</v>
      </c>
      <c r="Y326" t="s">
        <v>3181</v>
      </c>
      <c r="Z326" t="s">
        <v>361</v>
      </c>
    </row>
    <row r="327" spans="17:26" x14ac:dyDescent="0.35">
      <c r="Q327" t="s">
        <v>171</v>
      </c>
      <c r="R327">
        <v>0</v>
      </c>
      <c r="S327">
        <v>150</v>
      </c>
      <c r="T327">
        <v>98</v>
      </c>
      <c r="U327" t="s">
        <v>2737</v>
      </c>
      <c r="V327">
        <v>0</v>
      </c>
      <c r="W327">
        <v>0</v>
      </c>
      <c r="X327" t="s">
        <v>3182</v>
      </c>
      <c r="Y327" t="s">
        <v>3183</v>
      </c>
      <c r="Z327" t="s">
        <v>361</v>
      </c>
    </row>
    <row r="328" spans="17:26" x14ac:dyDescent="0.35">
      <c r="Q328" t="s">
        <v>171</v>
      </c>
      <c r="R328">
        <v>0</v>
      </c>
      <c r="S328">
        <v>150</v>
      </c>
      <c r="T328">
        <v>98</v>
      </c>
      <c r="U328" t="s">
        <v>2737</v>
      </c>
      <c r="V328">
        <v>0</v>
      </c>
      <c r="W328">
        <v>0</v>
      </c>
      <c r="X328" t="s">
        <v>3184</v>
      </c>
      <c r="Y328" t="s">
        <v>3185</v>
      </c>
      <c r="Z328" t="s">
        <v>361</v>
      </c>
    </row>
    <row r="329" spans="17:26" x14ac:dyDescent="0.35">
      <c r="Q329" t="s">
        <v>171</v>
      </c>
      <c r="R329">
        <v>0</v>
      </c>
      <c r="S329">
        <v>150</v>
      </c>
      <c r="T329">
        <v>98.1</v>
      </c>
      <c r="U329" t="s">
        <v>172</v>
      </c>
      <c r="V329">
        <v>0</v>
      </c>
      <c r="W329">
        <v>0</v>
      </c>
      <c r="X329" t="s">
        <v>3186</v>
      </c>
      <c r="Y329" t="s">
        <v>3187</v>
      </c>
      <c r="Z329" t="s">
        <v>361</v>
      </c>
    </row>
    <row r="330" spans="17:26" x14ac:dyDescent="0.35">
      <c r="Q330" t="s">
        <v>171</v>
      </c>
      <c r="R330">
        <v>0</v>
      </c>
      <c r="S330">
        <v>150</v>
      </c>
      <c r="T330">
        <v>98.1</v>
      </c>
      <c r="U330" t="s">
        <v>172</v>
      </c>
      <c r="V330">
        <v>0</v>
      </c>
      <c r="W330">
        <v>0</v>
      </c>
      <c r="X330" t="s">
        <v>2781</v>
      </c>
      <c r="Y330" t="s">
        <v>3188</v>
      </c>
      <c r="Z330" t="s">
        <v>361</v>
      </c>
    </row>
    <row r="331" spans="17:26" x14ac:dyDescent="0.35">
      <c r="Q331" t="s">
        <v>171</v>
      </c>
      <c r="R331">
        <v>0</v>
      </c>
      <c r="S331">
        <v>150</v>
      </c>
      <c r="T331">
        <v>98.1</v>
      </c>
      <c r="U331" t="s">
        <v>172</v>
      </c>
      <c r="V331">
        <v>0</v>
      </c>
      <c r="W331">
        <v>0</v>
      </c>
      <c r="X331" t="s">
        <v>2783</v>
      </c>
      <c r="Y331" t="s">
        <v>3189</v>
      </c>
      <c r="Z331" t="s">
        <v>361</v>
      </c>
    </row>
    <row r="332" spans="17:26" x14ac:dyDescent="0.35">
      <c r="Q332" t="s">
        <v>171</v>
      </c>
      <c r="R332">
        <v>0</v>
      </c>
      <c r="S332">
        <v>150</v>
      </c>
      <c r="T332">
        <v>98.1</v>
      </c>
      <c r="U332" t="s">
        <v>172</v>
      </c>
      <c r="V332">
        <v>0</v>
      </c>
      <c r="W332">
        <v>0</v>
      </c>
      <c r="X332" t="s">
        <v>2783</v>
      </c>
      <c r="Y332" t="s">
        <v>3190</v>
      </c>
      <c r="Z332" t="s">
        <v>361</v>
      </c>
    </row>
    <row r="333" spans="17:26" x14ac:dyDescent="0.35">
      <c r="Q333" t="s">
        <v>171</v>
      </c>
      <c r="R333">
        <v>0</v>
      </c>
      <c r="S333">
        <v>150</v>
      </c>
      <c r="T333">
        <v>98.1</v>
      </c>
      <c r="U333" t="s">
        <v>172</v>
      </c>
      <c r="V333">
        <v>0</v>
      </c>
      <c r="W333">
        <v>0</v>
      </c>
      <c r="X333" t="s">
        <v>2783</v>
      </c>
      <c r="Y333" t="s">
        <v>3191</v>
      </c>
      <c r="Z333" t="s">
        <v>361</v>
      </c>
    </row>
    <row r="334" spans="17:26" x14ac:dyDescent="0.35">
      <c r="Q334" t="s">
        <v>171</v>
      </c>
      <c r="R334">
        <v>0</v>
      </c>
      <c r="S334">
        <v>150</v>
      </c>
      <c r="T334">
        <v>98.1</v>
      </c>
      <c r="U334" t="s">
        <v>172</v>
      </c>
      <c r="V334">
        <v>0</v>
      </c>
      <c r="W334">
        <v>0</v>
      </c>
      <c r="X334" t="s">
        <v>2783</v>
      </c>
      <c r="Y334" t="s">
        <v>3192</v>
      </c>
      <c r="Z334" t="s">
        <v>361</v>
      </c>
    </row>
    <row r="335" spans="17:26" x14ac:dyDescent="0.35">
      <c r="Q335" t="s">
        <v>171</v>
      </c>
      <c r="R335">
        <v>0</v>
      </c>
      <c r="S335">
        <v>150</v>
      </c>
      <c r="T335">
        <v>98.1</v>
      </c>
      <c r="U335" t="s">
        <v>172</v>
      </c>
      <c r="V335">
        <v>0</v>
      </c>
      <c r="W335">
        <v>0</v>
      </c>
      <c r="X335" t="s">
        <v>3193</v>
      </c>
      <c r="Y335" t="s">
        <v>3194</v>
      </c>
      <c r="Z335" t="s">
        <v>361</v>
      </c>
    </row>
    <row r="336" spans="17:26" x14ac:dyDescent="0.35">
      <c r="Q336" t="s">
        <v>171</v>
      </c>
      <c r="R336">
        <v>0</v>
      </c>
      <c r="S336">
        <v>150</v>
      </c>
      <c r="T336">
        <v>98.1</v>
      </c>
      <c r="U336" t="s">
        <v>2737</v>
      </c>
      <c r="V336">
        <v>0</v>
      </c>
      <c r="W336">
        <v>0</v>
      </c>
      <c r="X336" t="s">
        <v>3195</v>
      </c>
      <c r="Y336" t="s">
        <v>3196</v>
      </c>
      <c r="Z336" t="s">
        <v>361</v>
      </c>
    </row>
    <row r="337" spans="17:26" x14ac:dyDescent="0.35">
      <c r="Q337" t="s">
        <v>171</v>
      </c>
      <c r="R337">
        <v>0</v>
      </c>
      <c r="S337">
        <v>150</v>
      </c>
      <c r="T337">
        <v>98.1</v>
      </c>
      <c r="U337" t="s">
        <v>2737</v>
      </c>
      <c r="V337">
        <v>0</v>
      </c>
      <c r="W337">
        <v>0</v>
      </c>
      <c r="X337" t="s">
        <v>3195</v>
      </c>
      <c r="Y337" t="s">
        <v>3197</v>
      </c>
      <c r="Z337" t="s">
        <v>361</v>
      </c>
    </row>
    <row r="338" spans="17:26" x14ac:dyDescent="0.35">
      <c r="Q338" t="s">
        <v>171</v>
      </c>
      <c r="R338">
        <v>0</v>
      </c>
      <c r="S338">
        <v>150</v>
      </c>
      <c r="T338">
        <v>98.1</v>
      </c>
      <c r="U338" t="s">
        <v>2737</v>
      </c>
      <c r="V338">
        <v>0</v>
      </c>
      <c r="W338">
        <v>0</v>
      </c>
      <c r="X338" t="s">
        <v>2778</v>
      </c>
      <c r="Y338" t="s">
        <v>3198</v>
      </c>
      <c r="Z338" t="s">
        <v>361</v>
      </c>
    </row>
    <row r="339" spans="17:26" x14ac:dyDescent="0.35">
      <c r="Q339" t="s">
        <v>171</v>
      </c>
      <c r="R339">
        <v>0</v>
      </c>
      <c r="S339">
        <v>150</v>
      </c>
      <c r="T339">
        <v>98.1</v>
      </c>
      <c r="U339" t="s">
        <v>2737</v>
      </c>
      <c r="V339">
        <v>0</v>
      </c>
      <c r="W339">
        <v>0</v>
      </c>
      <c r="X339" t="s">
        <v>2783</v>
      </c>
      <c r="Y339" t="s">
        <v>3199</v>
      </c>
      <c r="Z339" t="s">
        <v>361</v>
      </c>
    </row>
    <row r="340" spans="17:26" x14ac:dyDescent="0.35">
      <c r="Q340" t="s">
        <v>171</v>
      </c>
      <c r="R340">
        <v>0</v>
      </c>
      <c r="S340">
        <v>150</v>
      </c>
      <c r="T340">
        <v>98.1</v>
      </c>
      <c r="U340" t="s">
        <v>2737</v>
      </c>
      <c r="V340">
        <v>0</v>
      </c>
      <c r="W340">
        <v>0</v>
      </c>
      <c r="X340" t="s">
        <v>2783</v>
      </c>
      <c r="Y340" t="s">
        <v>3200</v>
      </c>
      <c r="Z340" t="s">
        <v>361</v>
      </c>
    </row>
    <row r="341" spans="17:26" x14ac:dyDescent="0.35">
      <c r="Q341" t="s">
        <v>171</v>
      </c>
      <c r="R341">
        <v>0</v>
      </c>
      <c r="S341">
        <v>150</v>
      </c>
      <c r="T341">
        <v>98.1</v>
      </c>
      <c r="U341" t="s">
        <v>2737</v>
      </c>
      <c r="V341">
        <v>0</v>
      </c>
      <c r="W341">
        <v>0</v>
      </c>
      <c r="X341" t="s">
        <v>3201</v>
      </c>
      <c r="Y341" t="s">
        <v>3202</v>
      </c>
      <c r="Z341" t="s">
        <v>361</v>
      </c>
    </row>
    <row r="342" spans="17:26" x14ac:dyDescent="0.35">
      <c r="Q342" t="s">
        <v>171</v>
      </c>
      <c r="R342">
        <v>0</v>
      </c>
      <c r="S342">
        <v>150</v>
      </c>
      <c r="T342">
        <v>98.1</v>
      </c>
      <c r="U342" t="s">
        <v>2737</v>
      </c>
      <c r="V342">
        <v>0</v>
      </c>
      <c r="W342">
        <v>0</v>
      </c>
      <c r="X342" t="s">
        <v>3193</v>
      </c>
      <c r="Y342" t="s">
        <v>3203</v>
      </c>
      <c r="Z342" t="s">
        <v>361</v>
      </c>
    </row>
    <row r="343" spans="17:26" x14ac:dyDescent="0.35">
      <c r="Q343" t="s">
        <v>171</v>
      </c>
      <c r="R343">
        <v>0</v>
      </c>
      <c r="S343">
        <v>150</v>
      </c>
      <c r="T343">
        <v>98.1</v>
      </c>
      <c r="U343" t="s">
        <v>2737</v>
      </c>
      <c r="V343">
        <v>0</v>
      </c>
      <c r="W343">
        <v>0</v>
      </c>
      <c r="X343" t="s">
        <v>3193</v>
      </c>
      <c r="Y343" t="s">
        <v>3204</v>
      </c>
      <c r="Z343" t="s">
        <v>361</v>
      </c>
    </row>
    <row r="344" spans="17:26" x14ac:dyDescent="0.35">
      <c r="Q344" t="s">
        <v>171</v>
      </c>
      <c r="R344">
        <v>0</v>
      </c>
      <c r="S344">
        <v>150</v>
      </c>
      <c r="T344">
        <v>98.2</v>
      </c>
      <c r="U344" t="s">
        <v>172</v>
      </c>
      <c r="V344">
        <v>0</v>
      </c>
      <c r="W344">
        <v>0</v>
      </c>
      <c r="X344" t="s">
        <v>2677</v>
      </c>
      <c r="Y344" t="s">
        <v>3205</v>
      </c>
      <c r="Z344" t="s">
        <v>361</v>
      </c>
    </row>
    <row r="345" spans="17:26" x14ac:dyDescent="0.35">
      <c r="Q345" t="s">
        <v>171</v>
      </c>
      <c r="R345">
        <v>0</v>
      </c>
      <c r="S345">
        <v>150</v>
      </c>
      <c r="T345">
        <v>98.2</v>
      </c>
      <c r="U345" t="s">
        <v>172</v>
      </c>
      <c r="V345">
        <v>0</v>
      </c>
      <c r="W345">
        <v>0</v>
      </c>
      <c r="X345" t="s">
        <v>3206</v>
      </c>
      <c r="Y345" t="s">
        <v>3207</v>
      </c>
      <c r="Z345" t="s">
        <v>361</v>
      </c>
    </row>
    <row r="346" spans="17:26" x14ac:dyDescent="0.35">
      <c r="Q346" t="s">
        <v>171</v>
      </c>
      <c r="R346">
        <v>0</v>
      </c>
      <c r="S346">
        <v>150</v>
      </c>
      <c r="T346">
        <v>98.2</v>
      </c>
      <c r="U346" t="s">
        <v>172</v>
      </c>
      <c r="V346">
        <v>0</v>
      </c>
      <c r="W346">
        <v>0</v>
      </c>
      <c r="X346" t="s">
        <v>2771</v>
      </c>
      <c r="Y346" t="s">
        <v>3208</v>
      </c>
      <c r="Z346" t="s">
        <v>361</v>
      </c>
    </row>
    <row r="347" spans="17:26" x14ac:dyDescent="0.35">
      <c r="Q347" t="s">
        <v>171</v>
      </c>
      <c r="R347">
        <v>0</v>
      </c>
      <c r="S347">
        <v>150</v>
      </c>
      <c r="T347">
        <v>98.2</v>
      </c>
      <c r="U347" t="s">
        <v>2737</v>
      </c>
      <c r="V347">
        <v>0</v>
      </c>
      <c r="W347">
        <v>0</v>
      </c>
      <c r="X347" t="s">
        <v>2677</v>
      </c>
      <c r="Y347" t="s">
        <v>3209</v>
      </c>
      <c r="Z347" t="s">
        <v>361</v>
      </c>
    </row>
    <row r="348" spans="17:26" x14ac:dyDescent="0.35">
      <c r="Q348" t="s">
        <v>171</v>
      </c>
      <c r="R348">
        <v>0</v>
      </c>
      <c r="S348">
        <v>150</v>
      </c>
      <c r="T348">
        <v>98.2</v>
      </c>
      <c r="U348" t="s">
        <v>2737</v>
      </c>
      <c r="V348">
        <v>0</v>
      </c>
      <c r="W348">
        <v>0</v>
      </c>
      <c r="X348" t="s">
        <v>3206</v>
      </c>
      <c r="Y348" t="s">
        <v>3210</v>
      </c>
      <c r="Z348" t="s">
        <v>361</v>
      </c>
    </row>
    <row r="349" spans="17:26" x14ac:dyDescent="0.35">
      <c r="Q349" t="s">
        <v>171</v>
      </c>
      <c r="R349">
        <v>0</v>
      </c>
      <c r="S349">
        <v>150</v>
      </c>
      <c r="T349">
        <v>98.2</v>
      </c>
      <c r="U349" t="s">
        <v>2737</v>
      </c>
      <c r="V349">
        <v>0</v>
      </c>
      <c r="W349">
        <v>0</v>
      </c>
      <c r="X349" t="s">
        <v>3211</v>
      </c>
      <c r="Y349" t="s">
        <v>3212</v>
      </c>
      <c r="Z349" t="s">
        <v>361</v>
      </c>
    </row>
    <row r="350" spans="17:26" x14ac:dyDescent="0.35">
      <c r="Q350" t="s">
        <v>171</v>
      </c>
      <c r="R350">
        <v>0</v>
      </c>
      <c r="S350">
        <v>150</v>
      </c>
      <c r="T350">
        <v>98.2</v>
      </c>
      <c r="U350" t="s">
        <v>2737</v>
      </c>
      <c r="V350">
        <v>0</v>
      </c>
      <c r="W350">
        <v>0</v>
      </c>
      <c r="X350" t="s">
        <v>2708</v>
      </c>
      <c r="Y350" t="s">
        <v>3213</v>
      </c>
      <c r="Z350" t="s">
        <v>361</v>
      </c>
    </row>
    <row r="351" spans="17:26" x14ac:dyDescent="0.35">
      <c r="Q351" t="s">
        <v>171</v>
      </c>
      <c r="R351">
        <v>0</v>
      </c>
      <c r="S351">
        <v>150</v>
      </c>
      <c r="T351">
        <v>98.2</v>
      </c>
      <c r="U351" t="s">
        <v>2737</v>
      </c>
      <c r="V351">
        <v>0</v>
      </c>
      <c r="W351">
        <v>0</v>
      </c>
      <c r="X351" t="s">
        <v>2769</v>
      </c>
      <c r="Y351" t="s">
        <v>3214</v>
      </c>
      <c r="Z351" t="s">
        <v>361</v>
      </c>
    </row>
    <row r="352" spans="17:26" x14ac:dyDescent="0.35">
      <c r="Q352" t="s">
        <v>171</v>
      </c>
      <c r="R352">
        <v>0</v>
      </c>
      <c r="S352">
        <v>150</v>
      </c>
      <c r="T352">
        <v>98.2</v>
      </c>
      <c r="U352" t="s">
        <v>2737</v>
      </c>
      <c r="V352">
        <v>0</v>
      </c>
      <c r="W352">
        <v>0</v>
      </c>
      <c r="X352" t="s">
        <v>2771</v>
      </c>
      <c r="Y352" t="s">
        <v>3215</v>
      </c>
      <c r="Z352" t="s">
        <v>361</v>
      </c>
    </row>
    <row r="353" spans="17:26" x14ac:dyDescent="0.35">
      <c r="Q353" t="s">
        <v>171</v>
      </c>
      <c r="R353">
        <v>0</v>
      </c>
      <c r="S353">
        <v>150</v>
      </c>
      <c r="T353">
        <v>98.3</v>
      </c>
      <c r="U353" t="s">
        <v>172</v>
      </c>
      <c r="V353">
        <v>0</v>
      </c>
      <c r="W353">
        <v>0</v>
      </c>
      <c r="X353" t="s">
        <v>3216</v>
      </c>
      <c r="Y353" t="s">
        <v>3217</v>
      </c>
      <c r="Z353" t="s">
        <v>361</v>
      </c>
    </row>
    <row r="354" spans="17:26" x14ac:dyDescent="0.35">
      <c r="Q354" t="s">
        <v>171</v>
      </c>
      <c r="R354">
        <v>0</v>
      </c>
      <c r="S354">
        <v>150</v>
      </c>
      <c r="T354">
        <v>98.3</v>
      </c>
      <c r="U354" t="s">
        <v>172</v>
      </c>
      <c r="V354">
        <v>0</v>
      </c>
      <c r="W354">
        <v>0</v>
      </c>
      <c r="X354" t="s">
        <v>3218</v>
      </c>
      <c r="Y354" t="s">
        <v>3219</v>
      </c>
      <c r="Z354" t="s">
        <v>361</v>
      </c>
    </row>
    <row r="355" spans="17:26" x14ac:dyDescent="0.35">
      <c r="Q355" t="s">
        <v>171</v>
      </c>
      <c r="R355">
        <v>0</v>
      </c>
      <c r="S355">
        <v>150</v>
      </c>
      <c r="T355">
        <v>98.3</v>
      </c>
      <c r="U355" t="s">
        <v>172</v>
      </c>
      <c r="V355">
        <v>0</v>
      </c>
      <c r="W355">
        <v>0</v>
      </c>
      <c r="X355" t="s">
        <v>3218</v>
      </c>
      <c r="Y355" t="s">
        <v>3220</v>
      </c>
      <c r="Z355" t="s">
        <v>361</v>
      </c>
    </row>
    <row r="356" spans="17:26" x14ac:dyDescent="0.35">
      <c r="Q356" t="s">
        <v>171</v>
      </c>
      <c r="R356">
        <v>0</v>
      </c>
      <c r="S356">
        <v>150</v>
      </c>
      <c r="T356">
        <v>98.3</v>
      </c>
      <c r="U356" t="s">
        <v>172</v>
      </c>
      <c r="V356">
        <v>0</v>
      </c>
      <c r="W356">
        <v>0</v>
      </c>
      <c r="X356" t="s">
        <v>2766</v>
      </c>
      <c r="Y356" t="s">
        <v>3221</v>
      </c>
      <c r="Z356" t="s">
        <v>361</v>
      </c>
    </row>
    <row r="357" spans="17:26" x14ac:dyDescent="0.35">
      <c r="Q357" t="s">
        <v>171</v>
      </c>
      <c r="R357">
        <v>0</v>
      </c>
      <c r="S357">
        <v>150</v>
      </c>
      <c r="T357">
        <v>98.3</v>
      </c>
      <c r="U357" t="s">
        <v>2737</v>
      </c>
      <c r="V357">
        <v>0</v>
      </c>
      <c r="W357">
        <v>0</v>
      </c>
      <c r="X357" t="s">
        <v>3216</v>
      </c>
      <c r="Y357" t="s">
        <v>3222</v>
      </c>
      <c r="Z357" t="s">
        <v>361</v>
      </c>
    </row>
    <row r="358" spans="17:26" x14ac:dyDescent="0.35">
      <c r="Q358" t="s">
        <v>171</v>
      </c>
      <c r="R358">
        <v>0</v>
      </c>
      <c r="S358">
        <v>150</v>
      </c>
      <c r="T358">
        <v>98.3</v>
      </c>
      <c r="U358" t="s">
        <v>2737</v>
      </c>
      <c r="V358">
        <v>0</v>
      </c>
      <c r="W358">
        <v>0</v>
      </c>
      <c r="X358" t="s">
        <v>2764</v>
      </c>
      <c r="Y358" t="s">
        <v>3223</v>
      </c>
      <c r="Z358" t="s">
        <v>361</v>
      </c>
    </row>
    <row r="359" spans="17:26" x14ac:dyDescent="0.35">
      <c r="Q359" t="s">
        <v>171</v>
      </c>
      <c r="R359">
        <v>0</v>
      </c>
      <c r="S359">
        <v>150</v>
      </c>
      <c r="T359">
        <v>98.3</v>
      </c>
      <c r="U359" t="s">
        <v>2737</v>
      </c>
      <c r="V359">
        <v>0</v>
      </c>
      <c r="W359">
        <v>0</v>
      </c>
      <c r="X359" t="s">
        <v>2976</v>
      </c>
      <c r="Y359" t="s">
        <v>3224</v>
      </c>
      <c r="Z359" t="s">
        <v>361</v>
      </c>
    </row>
    <row r="360" spans="17:26" x14ac:dyDescent="0.35">
      <c r="Q360" t="s">
        <v>171</v>
      </c>
      <c r="R360">
        <v>0</v>
      </c>
      <c r="S360">
        <v>150</v>
      </c>
      <c r="T360">
        <v>98.3</v>
      </c>
      <c r="U360" t="s">
        <v>2737</v>
      </c>
      <c r="V360">
        <v>0</v>
      </c>
      <c r="W360">
        <v>0</v>
      </c>
      <c r="X360" t="s">
        <v>2964</v>
      </c>
      <c r="Y360" t="s">
        <v>3225</v>
      </c>
      <c r="Z360" t="s">
        <v>361</v>
      </c>
    </row>
    <row r="361" spans="17:26" x14ac:dyDescent="0.35">
      <c r="Q361" t="s">
        <v>171</v>
      </c>
      <c r="R361">
        <v>0</v>
      </c>
      <c r="S361">
        <v>150</v>
      </c>
      <c r="T361">
        <v>98.3</v>
      </c>
      <c r="U361" t="s">
        <v>2737</v>
      </c>
      <c r="V361">
        <v>0</v>
      </c>
      <c r="W361">
        <v>0</v>
      </c>
      <c r="X361" t="s">
        <v>2964</v>
      </c>
      <c r="Y361" t="s">
        <v>3226</v>
      </c>
      <c r="Z361" t="s">
        <v>361</v>
      </c>
    </row>
    <row r="362" spans="17:26" x14ac:dyDescent="0.35">
      <c r="Q362" t="s">
        <v>171</v>
      </c>
      <c r="R362">
        <v>0</v>
      </c>
      <c r="S362">
        <v>150</v>
      </c>
      <c r="T362">
        <v>98.3</v>
      </c>
      <c r="U362" t="s">
        <v>2737</v>
      </c>
      <c r="V362">
        <v>0</v>
      </c>
      <c r="W362">
        <v>0</v>
      </c>
      <c r="X362" t="s">
        <v>2958</v>
      </c>
      <c r="Y362" t="s">
        <v>3227</v>
      </c>
      <c r="Z362" t="s">
        <v>361</v>
      </c>
    </row>
    <row r="363" spans="17:26" x14ac:dyDescent="0.35">
      <c r="Q363" t="s">
        <v>171</v>
      </c>
      <c r="R363">
        <v>0</v>
      </c>
      <c r="S363">
        <v>150</v>
      </c>
      <c r="T363">
        <v>98.3</v>
      </c>
      <c r="U363" t="s">
        <v>2737</v>
      </c>
      <c r="V363">
        <v>0</v>
      </c>
      <c r="W363">
        <v>0</v>
      </c>
      <c r="X363" t="s">
        <v>2958</v>
      </c>
      <c r="Y363" t="s">
        <v>3228</v>
      </c>
      <c r="Z363" t="s">
        <v>361</v>
      </c>
    </row>
    <row r="364" spans="17:26" x14ac:dyDescent="0.35">
      <c r="Q364" t="s">
        <v>171</v>
      </c>
      <c r="R364">
        <v>0</v>
      </c>
      <c r="S364">
        <v>150</v>
      </c>
      <c r="T364">
        <v>98.4</v>
      </c>
      <c r="U364" t="s">
        <v>172</v>
      </c>
      <c r="V364">
        <v>0</v>
      </c>
      <c r="W364">
        <v>0</v>
      </c>
      <c r="X364" t="s">
        <v>3006</v>
      </c>
      <c r="Y364" t="s">
        <v>3229</v>
      </c>
      <c r="Z364" t="s">
        <v>361</v>
      </c>
    </row>
    <row r="365" spans="17:26" x14ac:dyDescent="0.35">
      <c r="Q365" t="s">
        <v>171</v>
      </c>
      <c r="R365">
        <v>0</v>
      </c>
      <c r="S365">
        <v>150</v>
      </c>
      <c r="T365">
        <v>98.4</v>
      </c>
      <c r="U365" t="s">
        <v>172</v>
      </c>
      <c r="V365">
        <v>0</v>
      </c>
      <c r="W365">
        <v>0</v>
      </c>
      <c r="X365" t="s">
        <v>3035</v>
      </c>
      <c r="Y365" t="s">
        <v>3230</v>
      </c>
      <c r="Z365" t="s">
        <v>361</v>
      </c>
    </row>
    <row r="366" spans="17:26" x14ac:dyDescent="0.35">
      <c r="Q366" t="s">
        <v>171</v>
      </c>
      <c r="R366">
        <v>0</v>
      </c>
      <c r="S366">
        <v>150</v>
      </c>
      <c r="T366">
        <v>98.4</v>
      </c>
      <c r="U366" t="s">
        <v>172</v>
      </c>
      <c r="V366">
        <v>0</v>
      </c>
      <c r="W366">
        <v>0</v>
      </c>
      <c r="X366" t="s">
        <v>2998</v>
      </c>
      <c r="Y366" t="s">
        <v>3231</v>
      </c>
      <c r="Z366" t="s">
        <v>361</v>
      </c>
    </row>
    <row r="367" spans="17:26" x14ac:dyDescent="0.35">
      <c r="Q367" t="s">
        <v>171</v>
      </c>
      <c r="R367">
        <v>0</v>
      </c>
      <c r="S367">
        <v>150</v>
      </c>
      <c r="T367">
        <v>98.4</v>
      </c>
      <c r="U367" t="s">
        <v>172</v>
      </c>
      <c r="V367">
        <v>0</v>
      </c>
      <c r="W367">
        <v>0</v>
      </c>
      <c r="X367" t="s">
        <v>2998</v>
      </c>
      <c r="Y367" t="s">
        <v>3232</v>
      </c>
      <c r="Z367" t="s">
        <v>361</v>
      </c>
    </row>
    <row r="368" spans="17:26" x14ac:dyDescent="0.35">
      <c r="Q368" t="s">
        <v>171</v>
      </c>
      <c r="R368">
        <v>0</v>
      </c>
      <c r="S368">
        <v>150</v>
      </c>
      <c r="T368">
        <v>98.4</v>
      </c>
      <c r="U368" t="s">
        <v>172</v>
      </c>
      <c r="V368">
        <v>0</v>
      </c>
      <c r="W368">
        <v>0</v>
      </c>
      <c r="X368" t="s">
        <v>3008</v>
      </c>
      <c r="Y368" t="s">
        <v>3233</v>
      </c>
      <c r="Z368" t="s">
        <v>361</v>
      </c>
    </row>
    <row r="369" spans="17:26" x14ac:dyDescent="0.35">
      <c r="Q369" t="s">
        <v>171</v>
      </c>
      <c r="R369">
        <v>0</v>
      </c>
      <c r="S369">
        <v>150</v>
      </c>
      <c r="T369">
        <v>98.4</v>
      </c>
      <c r="U369" t="s">
        <v>172</v>
      </c>
      <c r="V369">
        <v>0</v>
      </c>
      <c r="W369">
        <v>0</v>
      </c>
      <c r="X369" t="s">
        <v>2760</v>
      </c>
      <c r="Y369" t="s">
        <v>3234</v>
      </c>
      <c r="Z369" t="s">
        <v>361</v>
      </c>
    </row>
    <row r="370" spans="17:26" x14ac:dyDescent="0.35">
      <c r="Q370" t="s">
        <v>171</v>
      </c>
      <c r="R370">
        <v>0</v>
      </c>
      <c r="S370">
        <v>150</v>
      </c>
      <c r="T370">
        <v>98.4</v>
      </c>
      <c r="U370" t="s">
        <v>172</v>
      </c>
      <c r="V370">
        <v>0</v>
      </c>
      <c r="W370">
        <v>0</v>
      </c>
      <c r="X370" t="s">
        <v>2760</v>
      </c>
      <c r="Y370" t="s">
        <v>3235</v>
      </c>
      <c r="Z370" t="s">
        <v>361</v>
      </c>
    </row>
    <row r="371" spans="17:26" x14ac:dyDescent="0.35">
      <c r="Q371" t="s">
        <v>171</v>
      </c>
      <c r="R371">
        <v>0</v>
      </c>
      <c r="S371">
        <v>150</v>
      </c>
      <c r="T371">
        <v>98.4</v>
      </c>
      <c r="U371" t="s">
        <v>172</v>
      </c>
      <c r="V371">
        <v>0</v>
      </c>
      <c r="W371">
        <v>0</v>
      </c>
      <c r="X371" t="s">
        <v>2762</v>
      </c>
      <c r="Y371" t="s">
        <v>3236</v>
      </c>
      <c r="Z371" t="s">
        <v>361</v>
      </c>
    </row>
    <row r="372" spans="17:26" x14ac:dyDescent="0.35">
      <c r="Q372" t="s">
        <v>171</v>
      </c>
      <c r="R372">
        <v>0</v>
      </c>
      <c r="S372">
        <v>150</v>
      </c>
      <c r="T372">
        <v>98.4</v>
      </c>
      <c r="U372" t="s">
        <v>2737</v>
      </c>
      <c r="V372">
        <v>0</v>
      </c>
      <c r="W372">
        <v>0</v>
      </c>
      <c r="X372" t="s">
        <v>2998</v>
      </c>
      <c r="Y372" t="s">
        <v>3237</v>
      </c>
      <c r="Z372" t="s">
        <v>361</v>
      </c>
    </row>
    <row r="373" spans="17:26" x14ac:dyDescent="0.35">
      <c r="Q373" t="s">
        <v>171</v>
      </c>
      <c r="R373">
        <v>0</v>
      </c>
      <c r="S373">
        <v>150</v>
      </c>
      <c r="T373">
        <v>98.4</v>
      </c>
      <c r="U373" t="s">
        <v>2737</v>
      </c>
      <c r="V373">
        <v>0</v>
      </c>
      <c r="W373">
        <v>0</v>
      </c>
      <c r="X373" t="s">
        <v>3008</v>
      </c>
      <c r="Y373" t="s">
        <v>3238</v>
      </c>
      <c r="Z373" t="s">
        <v>361</v>
      </c>
    </row>
    <row r="374" spans="17:26" x14ac:dyDescent="0.35">
      <c r="Q374" t="s">
        <v>171</v>
      </c>
      <c r="R374">
        <v>0</v>
      </c>
      <c r="S374">
        <v>150</v>
      </c>
      <c r="T374">
        <v>98.4</v>
      </c>
      <c r="U374" t="s">
        <v>2737</v>
      </c>
      <c r="V374">
        <v>0</v>
      </c>
      <c r="W374">
        <v>0</v>
      </c>
      <c r="X374" t="s">
        <v>3008</v>
      </c>
      <c r="Y374" t="s">
        <v>3239</v>
      </c>
      <c r="Z374" t="s">
        <v>361</v>
      </c>
    </row>
    <row r="375" spans="17:26" x14ac:dyDescent="0.35">
      <c r="Q375" t="s">
        <v>171</v>
      </c>
      <c r="R375">
        <v>0</v>
      </c>
      <c r="S375">
        <v>150</v>
      </c>
      <c r="T375">
        <v>98.4</v>
      </c>
      <c r="U375" t="s">
        <v>2737</v>
      </c>
      <c r="V375">
        <v>0</v>
      </c>
      <c r="W375">
        <v>0</v>
      </c>
      <c r="X375" t="s">
        <v>3001</v>
      </c>
      <c r="Y375" t="s">
        <v>3240</v>
      </c>
      <c r="Z375" t="s">
        <v>361</v>
      </c>
    </row>
    <row r="376" spans="17:26" x14ac:dyDescent="0.35">
      <c r="Q376" t="s">
        <v>171</v>
      </c>
      <c r="R376">
        <v>0</v>
      </c>
      <c r="S376">
        <v>150</v>
      </c>
      <c r="T376">
        <v>98.4</v>
      </c>
      <c r="U376" t="s">
        <v>2737</v>
      </c>
      <c r="V376">
        <v>0</v>
      </c>
      <c r="W376">
        <v>0</v>
      </c>
      <c r="X376" t="s">
        <v>2760</v>
      </c>
      <c r="Y376" t="s">
        <v>3241</v>
      </c>
      <c r="Z376" t="s">
        <v>361</v>
      </c>
    </row>
    <row r="377" spans="17:26" x14ac:dyDescent="0.35">
      <c r="Q377" t="s">
        <v>171</v>
      </c>
      <c r="R377">
        <v>0</v>
      </c>
      <c r="S377">
        <v>150</v>
      </c>
      <c r="T377">
        <v>98.5</v>
      </c>
      <c r="U377" t="s">
        <v>172</v>
      </c>
      <c r="V377">
        <v>0</v>
      </c>
      <c r="W377">
        <v>0</v>
      </c>
      <c r="X377" t="s">
        <v>2837</v>
      </c>
      <c r="Y377" t="s">
        <v>3242</v>
      </c>
      <c r="Z377" t="s">
        <v>361</v>
      </c>
    </row>
    <row r="378" spans="17:26" x14ac:dyDescent="0.35">
      <c r="Q378" t="s">
        <v>171</v>
      </c>
      <c r="R378">
        <v>0</v>
      </c>
      <c r="S378">
        <v>150</v>
      </c>
      <c r="T378">
        <v>98.5</v>
      </c>
      <c r="U378" t="s">
        <v>172</v>
      </c>
      <c r="V378">
        <v>0</v>
      </c>
      <c r="W378">
        <v>0</v>
      </c>
      <c r="X378" t="s">
        <v>2837</v>
      </c>
      <c r="Y378" t="s">
        <v>3243</v>
      </c>
      <c r="Z378" t="s">
        <v>361</v>
      </c>
    </row>
    <row r="379" spans="17:26" x14ac:dyDescent="0.35">
      <c r="Q379" t="s">
        <v>171</v>
      </c>
      <c r="R379">
        <v>0</v>
      </c>
      <c r="S379">
        <v>150</v>
      </c>
      <c r="T379">
        <v>98.5</v>
      </c>
      <c r="U379" t="s">
        <v>172</v>
      </c>
      <c r="V379">
        <v>0</v>
      </c>
      <c r="W379">
        <v>0</v>
      </c>
      <c r="X379" t="s">
        <v>3052</v>
      </c>
      <c r="Y379" t="s">
        <v>3244</v>
      </c>
      <c r="Z379" t="s">
        <v>361</v>
      </c>
    </row>
    <row r="380" spans="17:26" x14ac:dyDescent="0.35">
      <c r="Q380" t="s">
        <v>171</v>
      </c>
      <c r="R380">
        <v>0</v>
      </c>
      <c r="S380">
        <v>150</v>
      </c>
      <c r="T380">
        <v>98.5</v>
      </c>
      <c r="U380" t="s">
        <v>172</v>
      </c>
      <c r="V380">
        <v>0</v>
      </c>
      <c r="W380">
        <v>0</v>
      </c>
      <c r="X380" t="s">
        <v>3245</v>
      </c>
      <c r="Y380" t="s">
        <v>3246</v>
      </c>
      <c r="Z380" t="s">
        <v>361</v>
      </c>
    </row>
    <row r="381" spans="17:26" x14ac:dyDescent="0.35">
      <c r="Q381" t="s">
        <v>171</v>
      </c>
      <c r="R381">
        <v>0</v>
      </c>
      <c r="S381">
        <v>150</v>
      </c>
      <c r="T381">
        <v>98.5</v>
      </c>
      <c r="U381" t="s">
        <v>172</v>
      </c>
      <c r="V381">
        <v>0</v>
      </c>
      <c r="W381">
        <v>0</v>
      </c>
      <c r="X381" t="s">
        <v>2821</v>
      </c>
      <c r="Y381" t="s">
        <v>3247</v>
      </c>
      <c r="Z381" t="s">
        <v>361</v>
      </c>
    </row>
    <row r="382" spans="17:26" x14ac:dyDescent="0.35">
      <c r="Q382" t="s">
        <v>171</v>
      </c>
      <c r="R382">
        <v>0</v>
      </c>
      <c r="S382">
        <v>150</v>
      </c>
      <c r="T382">
        <v>98.5</v>
      </c>
      <c r="U382" t="s">
        <v>172</v>
      </c>
      <c r="V382">
        <v>0</v>
      </c>
      <c r="W382">
        <v>0</v>
      </c>
      <c r="X382" t="s">
        <v>3013</v>
      </c>
      <c r="Y382" t="s">
        <v>3248</v>
      </c>
      <c r="Z382" t="s">
        <v>361</v>
      </c>
    </row>
    <row r="383" spans="17:26" x14ac:dyDescent="0.35">
      <c r="Q383" t="s">
        <v>171</v>
      </c>
      <c r="R383">
        <v>0</v>
      </c>
      <c r="S383">
        <v>150</v>
      </c>
      <c r="T383">
        <v>98.5</v>
      </c>
      <c r="U383" t="s">
        <v>172</v>
      </c>
      <c r="V383">
        <v>0</v>
      </c>
      <c r="W383">
        <v>0</v>
      </c>
      <c r="X383" t="s">
        <v>3249</v>
      </c>
      <c r="Y383" t="s">
        <v>3250</v>
      </c>
      <c r="Z383" t="s">
        <v>361</v>
      </c>
    </row>
    <row r="384" spans="17:26" x14ac:dyDescent="0.35">
      <c r="Q384" t="s">
        <v>171</v>
      </c>
      <c r="R384">
        <v>0</v>
      </c>
      <c r="S384">
        <v>150</v>
      </c>
      <c r="T384">
        <v>98.5</v>
      </c>
      <c r="U384" t="s">
        <v>2737</v>
      </c>
      <c r="V384">
        <v>0</v>
      </c>
      <c r="W384">
        <v>0</v>
      </c>
      <c r="X384" t="s">
        <v>2837</v>
      </c>
      <c r="Y384" t="s">
        <v>3251</v>
      </c>
      <c r="Z384" t="s">
        <v>361</v>
      </c>
    </row>
    <row r="385" spans="17:26" x14ac:dyDescent="0.35">
      <c r="Q385" t="s">
        <v>171</v>
      </c>
      <c r="R385">
        <v>0</v>
      </c>
      <c r="S385">
        <v>150</v>
      </c>
      <c r="T385">
        <v>98.5</v>
      </c>
      <c r="U385" t="s">
        <v>2737</v>
      </c>
      <c r="V385">
        <v>0</v>
      </c>
      <c r="W385">
        <v>0</v>
      </c>
      <c r="X385" t="s">
        <v>2826</v>
      </c>
      <c r="Y385" t="s">
        <v>3252</v>
      </c>
      <c r="Z385" t="s">
        <v>361</v>
      </c>
    </row>
    <row r="386" spans="17:26" x14ac:dyDescent="0.35">
      <c r="Q386" t="s">
        <v>171</v>
      </c>
      <c r="R386">
        <v>0</v>
      </c>
      <c r="S386">
        <v>150</v>
      </c>
      <c r="T386">
        <v>98.5</v>
      </c>
      <c r="U386" t="s">
        <v>2737</v>
      </c>
      <c r="V386">
        <v>0</v>
      </c>
      <c r="W386">
        <v>0</v>
      </c>
      <c r="X386" t="s">
        <v>2821</v>
      </c>
      <c r="Y386" t="s">
        <v>3253</v>
      </c>
      <c r="Z386" t="s">
        <v>361</v>
      </c>
    </row>
    <row r="387" spans="17:26" x14ac:dyDescent="0.35">
      <c r="Q387" t="s">
        <v>171</v>
      </c>
      <c r="R387">
        <v>0</v>
      </c>
      <c r="S387">
        <v>150</v>
      </c>
      <c r="T387">
        <v>98.5</v>
      </c>
      <c r="U387" t="s">
        <v>2737</v>
      </c>
      <c r="V387">
        <v>0</v>
      </c>
      <c r="W387">
        <v>0</v>
      </c>
      <c r="X387" t="s">
        <v>3254</v>
      </c>
      <c r="Y387" t="s">
        <v>3255</v>
      </c>
      <c r="Z387" t="s">
        <v>361</v>
      </c>
    </row>
    <row r="388" spans="17:26" x14ac:dyDescent="0.35">
      <c r="Q388" t="s">
        <v>171</v>
      </c>
      <c r="R388">
        <v>0</v>
      </c>
      <c r="S388">
        <v>150</v>
      </c>
      <c r="T388">
        <v>98.5</v>
      </c>
      <c r="U388" t="s">
        <v>2737</v>
      </c>
      <c r="V388">
        <v>0</v>
      </c>
      <c r="W388">
        <v>0</v>
      </c>
      <c r="X388" t="s">
        <v>3061</v>
      </c>
      <c r="Y388" t="s">
        <v>3256</v>
      </c>
      <c r="Z388" t="s">
        <v>361</v>
      </c>
    </row>
    <row r="389" spans="17:26" x14ac:dyDescent="0.35">
      <c r="Q389" t="s">
        <v>171</v>
      </c>
      <c r="R389">
        <v>0</v>
      </c>
      <c r="S389">
        <v>150</v>
      </c>
      <c r="T389">
        <v>98.5</v>
      </c>
      <c r="U389" t="s">
        <v>2737</v>
      </c>
      <c r="V389">
        <v>0</v>
      </c>
      <c r="W389">
        <v>0</v>
      </c>
      <c r="X389" t="s">
        <v>3028</v>
      </c>
      <c r="Y389" t="s">
        <v>3257</v>
      </c>
      <c r="Z389" t="s">
        <v>361</v>
      </c>
    </row>
    <row r="390" spans="17:26" x14ac:dyDescent="0.35">
      <c r="Q390" t="s">
        <v>171</v>
      </c>
      <c r="R390">
        <v>0</v>
      </c>
      <c r="S390">
        <v>150</v>
      </c>
      <c r="T390">
        <v>98.5</v>
      </c>
      <c r="U390" t="s">
        <v>2737</v>
      </c>
      <c r="V390">
        <v>0</v>
      </c>
      <c r="W390">
        <v>0</v>
      </c>
      <c r="X390" t="s">
        <v>3030</v>
      </c>
      <c r="Y390" t="s">
        <v>3258</v>
      </c>
      <c r="Z390" t="s">
        <v>361</v>
      </c>
    </row>
    <row r="391" spans="17:26" x14ac:dyDescent="0.35">
      <c r="Q391" t="s">
        <v>171</v>
      </c>
      <c r="R391">
        <v>0</v>
      </c>
      <c r="S391">
        <v>150</v>
      </c>
      <c r="T391">
        <v>98.5</v>
      </c>
      <c r="U391" t="s">
        <v>2737</v>
      </c>
      <c r="V391">
        <v>0</v>
      </c>
      <c r="W391">
        <v>0</v>
      </c>
      <c r="X391" t="s">
        <v>3249</v>
      </c>
      <c r="Y391" t="s">
        <v>3259</v>
      </c>
      <c r="Z391" t="s">
        <v>361</v>
      </c>
    </row>
    <row r="392" spans="17:26" x14ac:dyDescent="0.35">
      <c r="Q392" t="s">
        <v>171</v>
      </c>
      <c r="R392">
        <v>0</v>
      </c>
      <c r="S392">
        <v>150</v>
      </c>
      <c r="T392">
        <v>98.5</v>
      </c>
      <c r="U392" t="s">
        <v>2737</v>
      </c>
      <c r="V392">
        <v>0</v>
      </c>
      <c r="W392">
        <v>0</v>
      </c>
      <c r="X392" t="s">
        <v>3249</v>
      </c>
      <c r="Y392" t="s">
        <v>3260</v>
      </c>
      <c r="Z392" t="s">
        <v>361</v>
      </c>
    </row>
    <row r="393" spans="17:26" x14ac:dyDescent="0.35">
      <c r="Q393" t="s">
        <v>171</v>
      </c>
      <c r="R393">
        <v>0</v>
      </c>
      <c r="S393">
        <v>150</v>
      </c>
      <c r="T393">
        <v>98.6</v>
      </c>
      <c r="U393" t="s">
        <v>172</v>
      </c>
      <c r="V393">
        <v>0</v>
      </c>
      <c r="W393">
        <v>0</v>
      </c>
      <c r="X393" t="s">
        <v>2835</v>
      </c>
      <c r="Y393" t="s">
        <v>3261</v>
      </c>
      <c r="Z393" t="s">
        <v>361</v>
      </c>
    </row>
    <row r="394" spans="17:26" x14ac:dyDescent="0.35">
      <c r="Q394" t="s">
        <v>171</v>
      </c>
      <c r="R394">
        <v>0</v>
      </c>
      <c r="S394">
        <v>150</v>
      </c>
      <c r="T394">
        <v>98.6</v>
      </c>
      <c r="U394" t="s">
        <v>172</v>
      </c>
      <c r="V394">
        <v>0</v>
      </c>
      <c r="W394">
        <v>0</v>
      </c>
      <c r="X394" t="s">
        <v>2835</v>
      </c>
      <c r="Y394" t="s">
        <v>3262</v>
      </c>
      <c r="Z394" t="s">
        <v>361</v>
      </c>
    </row>
    <row r="395" spans="17:26" x14ac:dyDescent="0.35">
      <c r="Q395" t="s">
        <v>171</v>
      </c>
      <c r="R395">
        <v>0</v>
      </c>
      <c r="S395">
        <v>150</v>
      </c>
      <c r="T395">
        <v>98.6</v>
      </c>
      <c r="U395" t="s">
        <v>172</v>
      </c>
      <c r="V395">
        <v>0</v>
      </c>
      <c r="W395">
        <v>0</v>
      </c>
      <c r="X395" t="s">
        <v>3054</v>
      </c>
      <c r="Y395" t="s">
        <v>3263</v>
      </c>
      <c r="Z395" t="s">
        <v>361</v>
      </c>
    </row>
    <row r="396" spans="17:26" x14ac:dyDescent="0.35">
      <c r="Q396" t="s">
        <v>171</v>
      </c>
      <c r="R396">
        <v>0</v>
      </c>
      <c r="S396">
        <v>150</v>
      </c>
      <c r="T396">
        <v>98.6</v>
      </c>
      <c r="U396" t="s">
        <v>172</v>
      </c>
      <c r="V396">
        <v>0</v>
      </c>
      <c r="W396">
        <v>0</v>
      </c>
      <c r="X396" t="s">
        <v>3054</v>
      </c>
      <c r="Y396" t="s">
        <v>3264</v>
      </c>
      <c r="Z396" t="s">
        <v>361</v>
      </c>
    </row>
    <row r="397" spans="17:26" x14ac:dyDescent="0.35">
      <c r="Q397" t="s">
        <v>171</v>
      </c>
      <c r="R397">
        <v>0</v>
      </c>
      <c r="S397">
        <v>150</v>
      </c>
      <c r="T397">
        <v>98.6</v>
      </c>
      <c r="U397" t="s">
        <v>172</v>
      </c>
      <c r="V397">
        <v>0</v>
      </c>
      <c r="W397">
        <v>0</v>
      </c>
      <c r="X397" t="s">
        <v>2719</v>
      </c>
      <c r="Y397" t="s">
        <v>3265</v>
      </c>
      <c r="Z397" t="s">
        <v>361</v>
      </c>
    </row>
    <row r="398" spans="17:26" x14ac:dyDescent="0.35">
      <c r="Q398" t="s">
        <v>171</v>
      </c>
      <c r="R398">
        <v>0</v>
      </c>
      <c r="S398">
        <v>150</v>
      </c>
      <c r="T398">
        <v>98.6</v>
      </c>
      <c r="U398" t="s">
        <v>172</v>
      </c>
      <c r="V398">
        <v>0</v>
      </c>
      <c r="W398">
        <v>0</v>
      </c>
      <c r="X398" t="s">
        <v>2811</v>
      </c>
      <c r="Y398" t="s">
        <v>3266</v>
      </c>
      <c r="Z398" t="s">
        <v>361</v>
      </c>
    </row>
    <row r="399" spans="17:26" x14ac:dyDescent="0.35">
      <c r="Q399" t="s">
        <v>171</v>
      </c>
      <c r="R399">
        <v>0</v>
      </c>
      <c r="S399">
        <v>150</v>
      </c>
      <c r="T399">
        <v>98.6</v>
      </c>
      <c r="U399" t="s">
        <v>172</v>
      </c>
      <c r="V399">
        <v>0</v>
      </c>
      <c r="W399">
        <v>0</v>
      </c>
      <c r="X399" t="s">
        <v>2731</v>
      </c>
      <c r="Y399" t="s">
        <v>3267</v>
      </c>
      <c r="Z399" t="s">
        <v>361</v>
      </c>
    </row>
    <row r="400" spans="17:26" x14ac:dyDescent="0.35">
      <c r="Q400" t="s">
        <v>171</v>
      </c>
      <c r="R400">
        <v>0</v>
      </c>
      <c r="S400">
        <v>150</v>
      </c>
      <c r="T400">
        <v>98.6</v>
      </c>
      <c r="U400" t="s">
        <v>172</v>
      </c>
      <c r="V400">
        <v>0</v>
      </c>
      <c r="W400">
        <v>0</v>
      </c>
      <c r="X400" t="s">
        <v>2731</v>
      </c>
      <c r="Y400" t="s">
        <v>3268</v>
      </c>
      <c r="Z400" t="s">
        <v>361</v>
      </c>
    </row>
    <row r="401" spans="17:26" x14ac:dyDescent="0.35">
      <c r="Q401" t="s">
        <v>171</v>
      </c>
      <c r="R401">
        <v>0</v>
      </c>
      <c r="S401">
        <v>150</v>
      </c>
      <c r="T401">
        <v>98.6</v>
      </c>
      <c r="U401" t="s">
        <v>172</v>
      </c>
      <c r="V401">
        <v>0</v>
      </c>
      <c r="W401">
        <v>0</v>
      </c>
      <c r="X401" t="s">
        <v>3070</v>
      </c>
      <c r="Y401" t="s">
        <v>3269</v>
      </c>
      <c r="Z401" t="s">
        <v>361</v>
      </c>
    </row>
    <row r="402" spans="17:26" x14ac:dyDescent="0.35">
      <c r="Q402" t="s">
        <v>171</v>
      </c>
      <c r="R402">
        <v>0</v>
      </c>
      <c r="S402">
        <v>150</v>
      </c>
      <c r="T402">
        <v>98.6</v>
      </c>
      <c r="U402" t="s">
        <v>172</v>
      </c>
      <c r="V402">
        <v>0</v>
      </c>
      <c r="W402">
        <v>0</v>
      </c>
      <c r="X402" t="s">
        <v>3070</v>
      </c>
      <c r="Y402" t="s">
        <v>3270</v>
      </c>
      <c r="Z402" t="s">
        <v>361</v>
      </c>
    </row>
    <row r="403" spans="17:26" x14ac:dyDescent="0.35">
      <c r="Q403" t="s">
        <v>171</v>
      </c>
      <c r="R403">
        <v>0</v>
      </c>
      <c r="S403">
        <v>150</v>
      </c>
      <c r="T403">
        <v>98.6</v>
      </c>
      <c r="U403" t="s">
        <v>2737</v>
      </c>
      <c r="V403">
        <v>0</v>
      </c>
      <c r="W403">
        <v>0</v>
      </c>
      <c r="X403" t="s">
        <v>2738</v>
      </c>
      <c r="Y403" t="s">
        <v>3271</v>
      </c>
      <c r="Z403" t="s">
        <v>361</v>
      </c>
    </row>
    <row r="404" spans="17:26" x14ac:dyDescent="0.35">
      <c r="Q404" t="s">
        <v>171</v>
      </c>
      <c r="R404">
        <v>0</v>
      </c>
      <c r="S404">
        <v>150</v>
      </c>
      <c r="T404">
        <v>98.6</v>
      </c>
      <c r="U404" t="s">
        <v>2737</v>
      </c>
      <c r="V404">
        <v>0</v>
      </c>
      <c r="W404">
        <v>0</v>
      </c>
      <c r="X404" t="s">
        <v>2738</v>
      </c>
      <c r="Y404" t="s">
        <v>3272</v>
      </c>
      <c r="Z404" t="s">
        <v>361</v>
      </c>
    </row>
    <row r="405" spans="17:26" x14ac:dyDescent="0.35">
      <c r="Q405" t="s">
        <v>171</v>
      </c>
      <c r="R405">
        <v>0</v>
      </c>
      <c r="S405">
        <v>150</v>
      </c>
      <c r="T405">
        <v>98.6</v>
      </c>
      <c r="U405" t="s">
        <v>2737</v>
      </c>
      <c r="V405">
        <v>0</v>
      </c>
      <c r="W405">
        <v>0</v>
      </c>
      <c r="X405" t="s">
        <v>2835</v>
      </c>
      <c r="Y405" t="s">
        <v>3273</v>
      </c>
      <c r="Z405" t="s">
        <v>361</v>
      </c>
    </row>
    <row r="406" spans="17:26" x14ac:dyDescent="0.35">
      <c r="Q406" t="s">
        <v>171</v>
      </c>
      <c r="R406">
        <v>0</v>
      </c>
      <c r="S406">
        <v>150</v>
      </c>
      <c r="T406">
        <v>98.6</v>
      </c>
      <c r="U406" t="s">
        <v>2737</v>
      </c>
      <c r="V406">
        <v>0</v>
      </c>
      <c r="W406">
        <v>0</v>
      </c>
      <c r="X406" t="s">
        <v>3274</v>
      </c>
      <c r="Y406" t="s">
        <v>3275</v>
      </c>
      <c r="Z406" t="s">
        <v>361</v>
      </c>
    </row>
    <row r="407" spans="17:26" x14ac:dyDescent="0.35">
      <c r="Q407" t="s">
        <v>171</v>
      </c>
      <c r="R407">
        <v>0</v>
      </c>
      <c r="S407">
        <v>150</v>
      </c>
      <c r="T407">
        <v>98.6</v>
      </c>
      <c r="U407" t="s">
        <v>2737</v>
      </c>
      <c r="V407">
        <v>0</v>
      </c>
      <c r="W407">
        <v>0</v>
      </c>
      <c r="X407" t="s">
        <v>2925</v>
      </c>
      <c r="Y407" t="s">
        <v>3276</v>
      </c>
      <c r="Z407" t="s">
        <v>361</v>
      </c>
    </row>
    <row r="408" spans="17:26" x14ac:dyDescent="0.35">
      <c r="Q408" t="s">
        <v>171</v>
      </c>
      <c r="R408">
        <v>0</v>
      </c>
      <c r="S408">
        <v>150</v>
      </c>
      <c r="T408">
        <v>98.6</v>
      </c>
      <c r="U408" t="s">
        <v>2737</v>
      </c>
      <c r="V408">
        <v>0</v>
      </c>
      <c r="W408">
        <v>0</v>
      </c>
      <c r="X408" t="s">
        <v>2882</v>
      </c>
      <c r="Y408" t="s">
        <v>3277</v>
      </c>
      <c r="Z408" t="s">
        <v>361</v>
      </c>
    </row>
    <row r="409" spans="17:26" x14ac:dyDescent="0.35">
      <c r="Q409" t="s">
        <v>171</v>
      </c>
      <c r="R409">
        <v>0</v>
      </c>
      <c r="S409">
        <v>150</v>
      </c>
      <c r="T409">
        <v>98.6</v>
      </c>
      <c r="U409" t="s">
        <v>2737</v>
      </c>
      <c r="V409">
        <v>0</v>
      </c>
      <c r="W409">
        <v>0</v>
      </c>
      <c r="X409" t="s">
        <v>2894</v>
      </c>
      <c r="Y409" t="s">
        <v>3278</v>
      </c>
      <c r="Z409" t="s">
        <v>361</v>
      </c>
    </row>
    <row r="410" spans="17:26" x14ac:dyDescent="0.35">
      <c r="Q410" t="s">
        <v>171</v>
      </c>
      <c r="R410">
        <v>0</v>
      </c>
      <c r="S410">
        <v>150</v>
      </c>
      <c r="T410">
        <v>98.6</v>
      </c>
      <c r="U410" t="s">
        <v>2737</v>
      </c>
      <c r="V410">
        <v>0</v>
      </c>
      <c r="W410">
        <v>0</v>
      </c>
      <c r="X410" t="s">
        <v>2894</v>
      </c>
      <c r="Y410" t="s">
        <v>3279</v>
      </c>
      <c r="Z410" t="s">
        <v>361</v>
      </c>
    </row>
    <row r="411" spans="17:26" x14ac:dyDescent="0.35">
      <c r="Q411" t="s">
        <v>171</v>
      </c>
      <c r="R411">
        <v>0</v>
      </c>
      <c r="S411">
        <v>150</v>
      </c>
      <c r="T411">
        <v>98.6</v>
      </c>
      <c r="U411" t="s">
        <v>2737</v>
      </c>
      <c r="V411">
        <v>0</v>
      </c>
      <c r="W411">
        <v>0</v>
      </c>
      <c r="X411" t="s">
        <v>2811</v>
      </c>
      <c r="Y411" t="s">
        <v>3280</v>
      </c>
      <c r="Z411" t="s">
        <v>361</v>
      </c>
    </row>
    <row r="412" spans="17:26" x14ac:dyDescent="0.35">
      <c r="Q412" t="s">
        <v>171</v>
      </c>
      <c r="R412">
        <v>0</v>
      </c>
      <c r="S412">
        <v>150</v>
      </c>
      <c r="T412">
        <v>98.6</v>
      </c>
      <c r="U412" t="s">
        <v>2737</v>
      </c>
      <c r="V412">
        <v>0</v>
      </c>
      <c r="W412">
        <v>0</v>
      </c>
      <c r="X412" t="s">
        <v>3070</v>
      </c>
      <c r="Y412" t="s">
        <v>3281</v>
      </c>
      <c r="Z412" t="s">
        <v>361</v>
      </c>
    </row>
    <row r="413" spans="17:26" x14ac:dyDescent="0.35">
      <c r="Q413" t="s">
        <v>171</v>
      </c>
      <c r="R413">
        <v>0</v>
      </c>
      <c r="S413">
        <v>150</v>
      </c>
      <c r="T413">
        <v>98.7</v>
      </c>
      <c r="U413" t="s">
        <v>172</v>
      </c>
      <c r="V413">
        <v>0</v>
      </c>
      <c r="W413">
        <v>0</v>
      </c>
      <c r="X413" t="s">
        <v>3282</v>
      </c>
      <c r="Y413" t="s">
        <v>3283</v>
      </c>
      <c r="Z413" t="s">
        <v>361</v>
      </c>
    </row>
    <row r="414" spans="17:26" x14ac:dyDescent="0.35">
      <c r="Q414" t="s">
        <v>171</v>
      </c>
      <c r="R414">
        <v>0</v>
      </c>
      <c r="S414">
        <v>150</v>
      </c>
      <c r="T414">
        <v>98.7</v>
      </c>
      <c r="U414" t="s">
        <v>172</v>
      </c>
      <c r="V414">
        <v>0</v>
      </c>
      <c r="W414">
        <v>0</v>
      </c>
      <c r="X414" t="s">
        <v>3284</v>
      </c>
      <c r="Y414" t="s">
        <v>3285</v>
      </c>
      <c r="Z414" t="s">
        <v>361</v>
      </c>
    </row>
    <row r="415" spans="17:26" x14ac:dyDescent="0.35">
      <c r="Q415" t="s">
        <v>171</v>
      </c>
      <c r="R415">
        <v>0</v>
      </c>
      <c r="S415">
        <v>150</v>
      </c>
      <c r="T415">
        <v>98.7</v>
      </c>
      <c r="U415" t="s">
        <v>172</v>
      </c>
      <c r="V415">
        <v>0</v>
      </c>
      <c r="W415">
        <v>0</v>
      </c>
      <c r="X415" t="s">
        <v>3286</v>
      </c>
      <c r="Y415" t="s">
        <v>3287</v>
      </c>
      <c r="Z415" t="s">
        <v>361</v>
      </c>
    </row>
    <row r="416" spans="17:26" x14ac:dyDescent="0.35">
      <c r="Q416" t="s">
        <v>171</v>
      </c>
      <c r="R416">
        <v>0</v>
      </c>
      <c r="S416">
        <v>150</v>
      </c>
      <c r="T416">
        <v>98.7</v>
      </c>
      <c r="U416" t="s">
        <v>172</v>
      </c>
      <c r="V416">
        <v>0</v>
      </c>
      <c r="W416">
        <v>0</v>
      </c>
      <c r="X416" t="s">
        <v>3286</v>
      </c>
      <c r="Y416" t="s">
        <v>3288</v>
      </c>
      <c r="Z416" t="s">
        <v>361</v>
      </c>
    </row>
    <row r="417" spans="17:26" x14ac:dyDescent="0.35">
      <c r="Q417" t="s">
        <v>171</v>
      </c>
      <c r="R417">
        <v>0</v>
      </c>
      <c r="S417">
        <v>150</v>
      </c>
      <c r="T417">
        <v>98.7</v>
      </c>
      <c r="U417" t="s">
        <v>172</v>
      </c>
      <c r="V417">
        <v>0</v>
      </c>
      <c r="W417">
        <v>0</v>
      </c>
      <c r="X417" t="s">
        <v>2865</v>
      </c>
      <c r="Y417" t="s">
        <v>3289</v>
      </c>
      <c r="Z417" t="s">
        <v>361</v>
      </c>
    </row>
    <row r="418" spans="17:26" x14ac:dyDescent="0.35">
      <c r="Q418" t="s">
        <v>171</v>
      </c>
      <c r="R418">
        <v>0</v>
      </c>
      <c r="S418">
        <v>150</v>
      </c>
      <c r="T418">
        <v>98.7</v>
      </c>
      <c r="U418" t="s">
        <v>172</v>
      </c>
      <c r="V418">
        <v>0</v>
      </c>
      <c r="W418">
        <v>0</v>
      </c>
      <c r="X418" t="s">
        <v>2871</v>
      </c>
      <c r="Y418" t="s">
        <v>3290</v>
      </c>
      <c r="Z418" t="s">
        <v>361</v>
      </c>
    </row>
    <row r="419" spans="17:26" x14ac:dyDescent="0.35">
      <c r="Q419" t="s">
        <v>171</v>
      </c>
      <c r="R419">
        <v>0</v>
      </c>
      <c r="S419">
        <v>150</v>
      </c>
      <c r="T419">
        <v>98.7</v>
      </c>
      <c r="U419" t="s">
        <v>172</v>
      </c>
      <c r="V419">
        <v>0</v>
      </c>
      <c r="W419">
        <v>0</v>
      </c>
      <c r="X419" t="s">
        <v>3291</v>
      </c>
      <c r="Y419" t="s">
        <v>3292</v>
      </c>
      <c r="Z419" t="s">
        <v>361</v>
      </c>
    </row>
    <row r="420" spans="17:26" x14ac:dyDescent="0.35">
      <c r="Q420" t="s">
        <v>171</v>
      </c>
      <c r="R420">
        <v>0</v>
      </c>
      <c r="S420">
        <v>150</v>
      </c>
      <c r="T420">
        <v>98.7</v>
      </c>
      <c r="U420" t="s">
        <v>172</v>
      </c>
      <c r="V420">
        <v>0</v>
      </c>
      <c r="W420">
        <v>0</v>
      </c>
      <c r="X420" t="s">
        <v>2700</v>
      </c>
      <c r="Y420" t="s">
        <v>3293</v>
      </c>
      <c r="Z420" t="s">
        <v>361</v>
      </c>
    </row>
    <row r="421" spans="17:26" x14ac:dyDescent="0.35">
      <c r="Q421" t="s">
        <v>171</v>
      </c>
      <c r="R421">
        <v>0</v>
      </c>
      <c r="S421">
        <v>150</v>
      </c>
      <c r="T421">
        <v>98.7</v>
      </c>
      <c r="U421" t="s">
        <v>172</v>
      </c>
      <c r="V421">
        <v>0</v>
      </c>
      <c r="W421">
        <v>0</v>
      </c>
      <c r="X421" t="s">
        <v>2954</v>
      </c>
      <c r="Y421" t="s">
        <v>3294</v>
      </c>
      <c r="Z421" t="s">
        <v>361</v>
      </c>
    </row>
    <row r="422" spans="17:26" x14ac:dyDescent="0.35">
      <c r="Q422" t="s">
        <v>171</v>
      </c>
      <c r="R422">
        <v>0</v>
      </c>
      <c r="S422">
        <v>150</v>
      </c>
      <c r="T422">
        <v>98.7</v>
      </c>
      <c r="U422" t="s">
        <v>172</v>
      </c>
      <c r="V422">
        <v>0</v>
      </c>
      <c r="W422">
        <v>0</v>
      </c>
      <c r="X422" t="s">
        <v>2954</v>
      </c>
      <c r="Y422" t="s">
        <v>3295</v>
      </c>
      <c r="Z422" t="s">
        <v>361</v>
      </c>
    </row>
    <row r="423" spans="17:26" x14ac:dyDescent="0.35">
      <c r="Q423" t="s">
        <v>171</v>
      </c>
      <c r="R423">
        <v>0</v>
      </c>
      <c r="S423">
        <v>150</v>
      </c>
      <c r="T423">
        <v>98.7</v>
      </c>
      <c r="U423" t="s">
        <v>172</v>
      </c>
      <c r="V423">
        <v>0</v>
      </c>
      <c r="W423">
        <v>0</v>
      </c>
      <c r="X423" t="s">
        <v>2756</v>
      </c>
      <c r="Y423" t="s">
        <v>3296</v>
      </c>
      <c r="Z423" t="s">
        <v>361</v>
      </c>
    </row>
    <row r="424" spans="17:26" x14ac:dyDescent="0.35">
      <c r="Q424" t="s">
        <v>171</v>
      </c>
      <c r="R424">
        <v>0</v>
      </c>
      <c r="S424">
        <v>150</v>
      </c>
      <c r="T424">
        <v>98.7</v>
      </c>
      <c r="U424" t="s">
        <v>172</v>
      </c>
      <c r="V424">
        <v>0</v>
      </c>
      <c r="W424">
        <v>0</v>
      </c>
      <c r="X424" t="s">
        <v>3297</v>
      </c>
      <c r="Y424" t="s">
        <v>3298</v>
      </c>
      <c r="Z424" t="s">
        <v>361</v>
      </c>
    </row>
    <row r="425" spans="17:26" x14ac:dyDescent="0.35">
      <c r="Q425" t="s">
        <v>171</v>
      </c>
      <c r="R425">
        <v>0</v>
      </c>
      <c r="S425">
        <v>150</v>
      </c>
      <c r="T425">
        <v>98.7</v>
      </c>
      <c r="U425" t="s">
        <v>172</v>
      </c>
      <c r="V425">
        <v>0</v>
      </c>
      <c r="W425">
        <v>0</v>
      </c>
      <c r="X425" t="s">
        <v>3297</v>
      </c>
      <c r="Y425" t="s">
        <v>3299</v>
      </c>
      <c r="Z425" t="s">
        <v>361</v>
      </c>
    </row>
    <row r="426" spans="17:26" x14ac:dyDescent="0.35">
      <c r="Q426" t="s">
        <v>171</v>
      </c>
      <c r="R426">
        <v>0</v>
      </c>
      <c r="S426">
        <v>150</v>
      </c>
      <c r="T426">
        <v>98.7</v>
      </c>
      <c r="U426" t="s">
        <v>172</v>
      </c>
      <c r="V426">
        <v>0</v>
      </c>
      <c r="W426">
        <v>0</v>
      </c>
      <c r="X426" t="s">
        <v>3093</v>
      </c>
      <c r="Y426" t="s">
        <v>3300</v>
      </c>
      <c r="Z426" t="s">
        <v>361</v>
      </c>
    </row>
    <row r="427" spans="17:26" x14ac:dyDescent="0.35">
      <c r="Q427" t="s">
        <v>171</v>
      </c>
      <c r="R427">
        <v>0</v>
      </c>
      <c r="S427">
        <v>150</v>
      </c>
      <c r="T427">
        <v>98.7</v>
      </c>
      <c r="U427" t="s">
        <v>172</v>
      </c>
      <c r="V427">
        <v>0</v>
      </c>
      <c r="W427">
        <v>0</v>
      </c>
      <c r="X427" t="s">
        <v>3149</v>
      </c>
      <c r="Y427" t="s">
        <v>3301</v>
      </c>
      <c r="Z427" t="s">
        <v>361</v>
      </c>
    </row>
    <row r="428" spans="17:26" x14ac:dyDescent="0.35">
      <c r="Q428" t="s">
        <v>171</v>
      </c>
      <c r="R428">
        <v>0</v>
      </c>
      <c r="S428">
        <v>150</v>
      </c>
      <c r="T428">
        <v>98.7</v>
      </c>
      <c r="U428" t="s">
        <v>172</v>
      </c>
      <c r="V428">
        <v>0</v>
      </c>
      <c r="W428">
        <v>0</v>
      </c>
      <c r="X428" t="s">
        <v>2704</v>
      </c>
      <c r="Y428" t="s">
        <v>3302</v>
      </c>
      <c r="Z428" t="s">
        <v>361</v>
      </c>
    </row>
    <row r="429" spans="17:26" x14ac:dyDescent="0.35">
      <c r="Q429" t="s">
        <v>171</v>
      </c>
      <c r="R429">
        <v>0</v>
      </c>
      <c r="S429">
        <v>150</v>
      </c>
      <c r="T429">
        <v>98.7</v>
      </c>
      <c r="U429" t="s">
        <v>172</v>
      </c>
      <c r="V429">
        <v>0</v>
      </c>
      <c r="W429">
        <v>0</v>
      </c>
      <c r="X429" t="s">
        <v>2930</v>
      </c>
      <c r="Y429" t="s">
        <v>3303</v>
      </c>
      <c r="Z429" t="s">
        <v>361</v>
      </c>
    </row>
    <row r="430" spans="17:26" x14ac:dyDescent="0.35">
      <c r="Q430" t="s">
        <v>171</v>
      </c>
      <c r="R430">
        <v>0</v>
      </c>
      <c r="S430">
        <v>150</v>
      </c>
      <c r="T430">
        <v>98.7</v>
      </c>
      <c r="U430" t="s">
        <v>172</v>
      </c>
      <c r="V430">
        <v>0</v>
      </c>
      <c r="W430">
        <v>0</v>
      </c>
      <c r="X430" t="s">
        <v>2880</v>
      </c>
      <c r="Y430" t="s">
        <v>3304</v>
      </c>
      <c r="Z430" t="s">
        <v>361</v>
      </c>
    </row>
    <row r="431" spans="17:26" x14ac:dyDescent="0.35">
      <c r="Q431" t="s">
        <v>171</v>
      </c>
      <c r="R431">
        <v>0</v>
      </c>
      <c r="S431">
        <v>150</v>
      </c>
      <c r="T431">
        <v>98.7</v>
      </c>
      <c r="U431" t="s">
        <v>172</v>
      </c>
      <c r="V431">
        <v>0</v>
      </c>
      <c r="W431">
        <v>0</v>
      </c>
      <c r="X431" t="s">
        <v>2880</v>
      </c>
      <c r="Y431" t="s">
        <v>3305</v>
      </c>
      <c r="Z431" t="s">
        <v>361</v>
      </c>
    </row>
    <row r="432" spans="17:26" x14ac:dyDescent="0.35">
      <c r="Q432" t="s">
        <v>171</v>
      </c>
      <c r="R432">
        <v>0</v>
      </c>
      <c r="S432">
        <v>150</v>
      </c>
      <c r="T432">
        <v>98.7</v>
      </c>
      <c r="U432" t="s">
        <v>172</v>
      </c>
      <c r="V432">
        <v>0</v>
      </c>
      <c r="W432">
        <v>0</v>
      </c>
      <c r="X432" t="s">
        <v>2896</v>
      </c>
      <c r="Y432" t="s">
        <v>3306</v>
      </c>
      <c r="Z432" t="s">
        <v>361</v>
      </c>
    </row>
    <row r="433" spans="17:26" x14ac:dyDescent="0.35">
      <c r="Q433" t="s">
        <v>171</v>
      </c>
      <c r="R433">
        <v>0</v>
      </c>
      <c r="S433">
        <v>150</v>
      </c>
      <c r="T433">
        <v>98.7</v>
      </c>
      <c r="U433" t="s">
        <v>172</v>
      </c>
      <c r="V433">
        <v>0</v>
      </c>
      <c r="W433">
        <v>0</v>
      </c>
      <c r="X433" t="s">
        <v>3161</v>
      </c>
      <c r="Y433" t="s">
        <v>3307</v>
      </c>
      <c r="Z433" t="s">
        <v>361</v>
      </c>
    </row>
    <row r="434" spans="17:26" x14ac:dyDescent="0.35">
      <c r="Q434" t="s">
        <v>171</v>
      </c>
      <c r="R434">
        <v>0</v>
      </c>
      <c r="S434">
        <v>150</v>
      </c>
      <c r="T434">
        <v>98.7</v>
      </c>
      <c r="U434" t="s">
        <v>172</v>
      </c>
      <c r="V434">
        <v>0</v>
      </c>
      <c r="W434">
        <v>0</v>
      </c>
      <c r="X434" t="s">
        <v>3308</v>
      </c>
      <c r="Y434" t="s">
        <v>3309</v>
      </c>
      <c r="Z434" t="s">
        <v>361</v>
      </c>
    </row>
    <row r="435" spans="17:26" x14ac:dyDescent="0.35">
      <c r="Q435" t="s">
        <v>171</v>
      </c>
      <c r="R435">
        <v>0</v>
      </c>
      <c r="S435">
        <v>150</v>
      </c>
      <c r="T435">
        <v>98.7</v>
      </c>
      <c r="U435" t="s">
        <v>172</v>
      </c>
      <c r="V435">
        <v>0</v>
      </c>
      <c r="W435">
        <v>0</v>
      </c>
      <c r="X435" t="s">
        <v>2939</v>
      </c>
      <c r="Y435" t="s">
        <v>3310</v>
      </c>
      <c r="Z435" t="s">
        <v>361</v>
      </c>
    </row>
    <row r="436" spans="17:26" x14ac:dyDescent="0.35">
      <c r="Q436" t="s">
        <v>171</v>
      </c>
      <c r="R436">
        <v>0</v>
      </c>
      <c r="S436">
        <v>150</v>
      </c>
      <c r="T436">
        <v>98.7</v>
      </c>
      <c r="U436" t="s">
        <v>172</v>
      </c>
      <c r="V436">
        <v>0</v>
      </c>
      <c r="W436">
        <v>0</v>
      </c>
      <c r="X436" t="s">
        <v>3106</v>
      </c>
      <c r="Y436" t="s">
        <v>3311</v>
      </c>
      <c r="Z436" t="s">
        <v>361</v>
      </c>
    </row>
    <row r="437" spans="17:26" x14ac:dyDescent="0.35">
      <c r="Q437" t="s">
        <v>171</v>
      </c>
      <c r="R437">
        <v>0</v>
      </c>
      <c r="S437">
        <v>150</v>
      </c>
      <c r="T437">
        <v>98.7</v>
      </c>
      <c r="U437" t="s">
        <v>172</v>
      </c>
      <c r="V437">
        <v>0</v>
      </c>
      <c r="W437">
        <v>0</v>
      </c>
      <c r="X437" t="s">
        <v>3174</v>
      </c>
      <c r="Y437" t="s">
        <v>3312</v>
      </c>
      <c r="Z437" t="s">
        <v>361</v>
      </c>
    </row>
    <row r="438" spans="17:26" x14ac:dyDescent="0.35">
      <c r="Q438" t="s">
        <v>171</v>
      </c>
      <c r="R438">
        <v>0</v>
      </c>
      <c r="S438">
        <v>150</v>
      </c>
      <c r="T438">
        <v>98.7</v>
      </c>
      <c r="U438" t="s">
        <v>172</v>
      </c>
      <c r="V438">
        <v>0</v>
      </c>
      <c r="W438">
        <v>0</v>
      </c>
      <c r="X438" t="s">
        <v>2816</v>
      </c>
      <c r="Y438" t="s">
        <v>3313</v>
      </c>
      <c r="Z438" t="s">
        <v>361</v>
      </c>
    </row>
    <row r="439" spans="17:26" x14ac:dyDescent="0.35">
      <c r="Q439" t="s">
        <v>171</v>
      </c>
      <c r="R439">
        <v>0</v>
      </c>
      <c r="S439">
        <v>150</v>
      </c>
      <c r="T439">
        <v>98.7</v>
      </c>
      <c r="U439" t="s">
        <v>172</v>
      </c>
      <c r="V439">
        <v>0</v>
      </c>
      <c r="W439">
        <v>0</v>
      </c>
      <c r="X439" t="s">
        <v>2729</v>
      </c>
      <c r="Y439" t="s">
        <v>3314</v>
      </c>
      <c r="Z439" t="s">
        <v>361</v>
      </c>
    </row>
    <row r="440" spans="17:26" x14ac:dyDescent="0.35">
      <c r="Q440" t="s">
        <v>171</v>
      </c>
      <c r="R440">
        <v>0</v>
      </c>
      <c r="S440">
        <v>150</v>
      </c>
      <c r="T440">
        <v>98.7</v>
      </c>
      <c r="U440" t="s">
        <v>172</v>
      </c>
      <c r="V440">
        <v>0</v>
      </c>
      <c r="W440">
        <v>0</v>
      </c>
      <c r="X440" t="s">
        <v>3315</v>
      </c>
      <c r="Y440" t="s">
        <v>3316</v>
      </c>
      <c r="Z440" t="s">
        <v>361</v>
      </c>
    </row>
    <row r="441" spans="17:26" x14ac:dyDescent="0.35">
      <c r="Q441" t="s">
        <v>171</v>
      </c>
      <c r="R441">
        <v>0</v>
      </c>
      <c r="S441">
        <v>150</v>
      </c>
      <c r="T441">
        <v>98.7</v>
      </c>
      <c r="U441" t="s">
        <v>172</v>
      </c>
      <c r="V441">
        <v>0</v>
      </c>
      <c r="W441">
        <v>0</v>
      </c>
      <c r="X441" t="s">
        <v>3317</v>
      </c>
      <c r="Y441" t="s">
        <v>3318</v>
      </c>
      <c r="Z441" t="s">
        <v>361</v>
      </c>
    </row>
    <row r="442" spans="17:26" x14ac:dyDescent="0.35">
      <c r="Q442" t="s">
        <v>171</v>
      </c>
      <c r="R442">
        <v>0</v>
      </c>
      <c r="S442">
        <v>150</v>
      </c>
      <c r="T442">
        <v>98.7</v>
      </c>
      <c r="U442" t="s">
        <v>172</v>
      </c>
      <c r="V442">
        <v>0</v>
      </c>
      <c r="W442">
        <v>0</v>
      </c>
      <c r="X442" t="s">
        <v>3319</v>
      </c>
      <c r="Y442" t="s">
        <v>3320</v>
      </c>
      <c r="Z442" t="s">
        <v>361</v>
      </c>
    </row>
    <row r="443" spans="17:26" x14ac:dyDescent="0.35">
      <c r="Q443" t="s">
        <v>171</v>
      </c>
      <c r="R443">
        <v>0</v>
      </c>
      <c r="S443">
        <v>150</v>
      </c>
      <c r="T443">
        <v>98.7</v>
      </c>
      <c r="U443" t="s">
        <v>172</v>
      </c>
      <c r="V443">
        <v>0</v>
      </c>
      <c r="W443">
        <v>0</v>
      </c>
      <c r="X443" t="s">
        <v>3321</v>
      </c>
      <c r="Y443" t="s">
        <v>3322</v>
      </c>
      <c r="Z443" t="s">
        <v>361</v>
      </c>
    </row>
    <row r="444" spans="17:26" x14ac:dyDescent="0.35">
      <c r="Q444" t="s">
        <v>171</v>
      </c>
      <c r="R444">
        <v>0</v>
      </c>
      <c r="S444">
        <v>150</v>
      </c>
      <c r="T444">
        <v>98.7</v>
      </c>
      <c r="U444" t="s">
        <v>172</v>
      </c>
      <c r="V444">
        <v>0</v>
      </c>
      <c r="W444">
        <v>0</v>
      </c>
      <c r="X444" t="s">
        <v>3184</v>
      </c>
      <c r="Y444" t="s">
        <v>3323</v>
      </c>
      <c r="Z444" t="s">
        <v>361</v>
      </c>
    </row>
    <row r="445" spans="17:26" x14ac:dyDescent="0.35">
      <c r="Q445" t="s">
        <v>171</v>
      </c>
      <c r="R445">
        <v>0</v>
      </c>
      <c r="S445">
        <v>150</v>
      </c>
      <c r="T445">
        <v>98.7</v>
      </c>
      <c r="U445" t="s">
        <v>2737</v>
      </c>
      <c r="V445">
        <v>0</v>
      </c>
      <c r="W445">
        <v>0</v>
      </c>
      <c r="X445" t="s">
        <v>2855</v>
      </c>
      <c r="Y445" t="s">
        <v>3324</v>
      </c>
      <c r="Z445" t="s">
        <v>361</v>
      </c>
    </row>
    <row r="446" spans="17:26" x14ac:dyDescent="0.35">
      <c r="Q446" t="s">
        <v>171</v>
      </c>
      <c r="R446">
        <v>0</v>
      </c>
      <c r="S446">
        <v>150</v>
      </c>
      <c r="T446">
        <v>98.7</v>
      </c>
      <c r="U446" t="s">
        <v>2737</v>
      </c>
      <c r="V446">
        <v>0</v>
      </c>
      <c r="W446">
        <v>0</v>
      </c>
      <c r="X446" t="s">
        <v>3325</v>
      </c>
      <c r="Y446" t="s">
        <v>3326</v>
      </c>
      <c r="Z446" t="s">
        <v>361</v>
      </c>
    </row>
    <row r="447" spans="17:26" x14ac:dyDescent="0.35">
      <c r="Q447" t="s">
        <v>171</v>
      </c>
      <c r="R447">
        <v>0</v>
      </c>
      <c r="S447">
        <v>150</v>
      </c>
      <c r="T447">
        <v>98.7</v>
      </c>
      <c r="U447" t="s">
        <v>2737</v>
      </c>
      <c r="V447">
        <v>0</v>
      </c>
      <c r="W447">
        <v>0</v>
      </c>
      <c r="X447" t="s">
        <v>3137</v>
      </c>
      <c r="Y447" t="s">
        <v>3327</v>
      </c>
      <c r="Z447" t="s">
        <v>361</v>
      </c>
    </row>
    <row r="448" spans="17:26" x14ac:dyDescent="0.35">
      <c r="Q448" t="s">
        <v>171</v>
      </c>
      <c r="R448">
        <v>0</v>
      </c>
      <c r="S448">
        <v>150</v>
      </c>
      <c r="T448">
        <v>98.7</v>
      </c>
      <c r="U448" t="s">
        <v>2737</v>
      </c>
      <c r="V448">
        <v>0</v>
      </c>
      <c r="W448">
        <v>0</v>
      </c>
      <c r="X448" t="s">
        <v>3137</v>
      </c>
      <c r="Y448" t="s">
        <v>3328</v>
      </c>
      <c r="Z448" t="s">
        <v>361</v>
      </c>
    </row>
    <row r="449" spans="17:26" x14ac:dyDescent="0.35">
      <c r="Q449" t="s">
        <v>171</v>
      </c>
      <c r="R449">
        <v>0</v>
      </c>
      <c r="S449">
        <v>150</v>
      </c>
      <c r="T449">
        <v>98.7</v>
      </c>
      <c r="U449" t="s">
        <v>2737</v>
      </c>
      <c r="V449">
        <v>0</v>
      </c>
      <c r="W449">
        <v>0</v>
      </c>
      <c r="X449" t="s">
        <v>3139</v>
      </c>
      <c r="Y449" t="s">
        <v>3329</v>
      </c>
      <c r="Z449" t="s">
        <v>361</v>
      </c>
    </row>
    <row r="450" spans="17:26" x14ac:dyDescent="0.35">
      <c r="Q450" t="s">
        <v>171</v>
      </c>
      <c r="R450">
        <v>0</v>
      </c>
      <c r="S450">
        <v>150</v>
      </c>
      <c r="T450">
        <v>98.7</v>
      </c>
      <c r="U450" t="s">
        <v>2737</v>
      </c>
      <c r="V450">
        <v>0</v>
      </c>
      <c r="W450">
        <v>0</v>
      </c>
      <c r="X450" t="s">
        <v>2745</v>
      </c>
      <c r="Y450" t="s">
        <v>3330</v>
      </c>
      <c r="Z450" t="s">
        <v>361</v>
      </c>
    </row>
    <row r="451" spans="17:26" x14ac:dyDescent="0.35">
      <c r="Q451" t="s">
        <v>171</v>
      </c>
      <c r="R451">
        <v>0</v>
      </c>
      <c r="S451">
        <v>150</v>
      </c>
      <c r="T451">
        <v>98.7</v>
      </c>
      <c r="U451" t="s">
        <v>2737</v>
      </c>
      <c r="V451">
        <v>0</v>
      </c>
      <c r="W451">
        <v>0</v>
      </c>
      <c r="X451" t="s">
        <v>2871</v>
      </c>
      <c r="Y451" t="s">
        <v>3331</v>
      </c>
      <c r="Z451" t="s">
        <v>361</v>
      </c>
    </row>
    <row r="452" spans="17:26" x14ac:dyDescent="0.35">
      <c r="Q452" t="s">
        <v>171</v>
      </c>
      <c r="R452">
        <v>0</v>
      </c>
      <c r="S452">
        <v>150</v>
      </c>
      <c r="T452">
        <v>98.7</v>
      </c>
      <c r="U452" t="s">
        <v>2737</v>
      </c>
      <c r="V452">
        <v>0</v>
      </c>
      <c r="W452">
        <v>0</v>
      </c>
      <c r="X452" t="s">
        <v>2873</v>
      </c>
      <c r="Y452" t="s">
        <v>3332</v>
      </c>
      <c r="Z452" t="s">
        <v>361</v>
      </c>
    </row>
    <row r="453" spans="17:26" x14ac:dyDescent="0.35">
      <c r="Q453" t="s">
        <v>171</v>
      </c>
      <c r="R453">
        <v>0</v>
      </c>
      <c r="S453">
        <v>150</v>
      </c>
      <c r="T453">
        <v>98.7</v>
      </c>
      <c r="U453" t="s">
        <v>2737</v>
      </c>
      <c r="V453">
        <v>0</v>
      </c>
      <c r="W453">
        <v>0</v>
      </c>
      <c r="X453" t="s">
        <v>2700</v>
      </c>
      <c r="Y453" t="s">
        <v>3333</v>
      </c>
      <c r="Z453" t="s">
        <v>361</v>
      </c>
    </row>
    <row r="454" spans="17:26" x14ac:dyDescent="0.35">
      <c r="Q454" t="s">
        <v>171</v>
      </c>
      <c r="R454">
        <v>0</v>
      </c>
      <c r="S454">
        <v>150</v>
      </c>
      <c r="T454">
        <v>98.7</v>
      </c>
      <c r="U454" t="s">
        <v>2737</v>
      </c>
      <c r="V454">
        <v>0</v>
      </c>
      <c r="W454">
        <v>0</v>
      </c>
      <c r="X454" t="s">
        <v>2756</v>
      </c>
      <c r="Y454" t="s">
        <v>3334</v>
      </c>
      <c r="Z454" t="s">
        <v>361</v>
      </c>
    </row>
    <row r="455" spans="17:26" x14ac:dyDescent="0.35">
      <c r="Q455" t="s">
        <v>171</v>
      </c>
      <c r="R455">
        <v>0</v>
      </c>
      <c r="S455">
        <v>150</v>
      </c>
      <c r="T455">
        <v>98.7</v>
      </c>
      <c r="U455" t="s">
        <v>2737</v>
      </c>
      <c r="V455">
        <v>0</v>
      </c>
      <c r="W455">
        <v>0</v>
      </c>
      <c r="X455" t="s">
        <v>3297</v>
      </c>
      <c r="Y455" t="s">
        <v>3335</v>
      </c>
      <c r="Z455" t="s">
        <v>361</v>
      </c>
    </row>
    <row r="456" spans="17:26" x14ac:dyDescent="0.35">
      <c r="Q456" t="s">
        <v>171</v>
      </c>
      <c r="R456">
        <v>0</v>
      </c>
      <c r="S456">
        <v>150</v>
      </c>
      <c r="T456">
        <v>98.7</v>
      </c>
      <c r="U456" t="s">
        <v>2737</v>
      </c>
      <c r="V456">
        <v>0</v>
      </c>
      <c r="W456">
        <v>0</v>
      </c>
      <c r="X456" t="s">
        <v>3297</v>
      </c>
      <c r="Y456" t="s">
        <v>3336</v>
      </c>
      <c r="Z456" t="s">
        <v>361</v>
      </c>
    </row>
    <row r="457" spans="17:26" x14ac:dyDescent="0.35">
      <c r="Q457" t="s">
        <v>171</v>
      </c>
      <c r="R457">
        <v>0</v>
      </c>
      <c r="S457">
        <v>150</v>
      </c>
      <c r="T457">
        <v>98.7</v>
      </c>
      <c r="U457" t="s">
        <v>2737</v>
      </c>
      <c r="V457">
        <v>0</v>
      </c>
      <c r="W457">
        <v>0</v>
      </c>
      <c r="X457" t="s">
        <v>3297</v>
      </c>
      <c r="Y457" t="s">
        <v>3337</v>
      </c>
      <c r="Z457" t="s">
        <v>361</v>
      </c>
    </row>
    <row r="458" spans="17:26" x14ac:dyDescent="0.35">
      <c r="Q458" t="s">
        <v>171</v>
      </c>
      <c r="R458">
        <v>0</v>
      </c>
      <c r="S458">
        <v>150</v>
      </c>
      <c r="T458">
        <v>98.7</v>
      </c>
      <c r="U458" t="s">
        <v>2737</v>
      </c>
      <c r="V458">
        <v>0</v>
      </c>
      <c r="W458">
        <v>0</v>
      </c>
      <c r="X458" t="s">
        <v>3338</v>
      </c>
      <c r="Y458" t="s">
        <v>3339</v>
      </c>
      <c r="Z458" t="s">
        <v>361</v>
      </c>
    </row>
    <row r="459" spans="17:26" x14ac:dyDescent="0.35">
      <c r="Q459" t="s">
        <v>171</v>
      </c>
      <c r="R459">
        <v>0</v>
      </c>
      <c r="S459">
        <v>150</v>
      </c>
      <c r="T459">
        <v>98.7</v>
      </c>
      <c r="U459" t="s">
        <v>2737</v>
      </c>
      <c r="V459">
        <v>0</v>
      </c>
      <c r="W459">
        <v>0</v>
      </c>
      <c r="X459" t="s">
        <v>2704</v>
      </c>
      <c r="Y459" t="s">
        <v>3340</v>
      </c>
      <c r="Z459" t="s">
        <v>361</v>
      </c>
    </row>
    <row r="460" spans="17:26" x14ac:dyDescent="0.35">
      <c r="Q460" t="s">
        <v>171</v>
      </c>
      <c r="R460">
        <v>0</v>
      </c>
      <c r="S460">
        <v>150</v>
      </c>
      <c r="T460">
        <v>98.7</v>
      </c>
      <c r="U460" t="s">
        <v>2737</v>
      </c>
      <c r="V460">
        <v>0</v>
      </c>
      <c r="W460">
        <v>0</v>
      </c>
      <c r="X460" t="s">
        <v>2884</v>
      </c>
      <c r="Y460" t="s">
        <v>3341</v>
      </c>
      <c r="Z460" t="s">
        <v>361</v>
      </c>
    </row>
    <row r="461" spans="17:26" x14ac:dyDescent="0.35">
      <c r="Q461" t="s">
        <v>171</v>
      </c>
      <c r="R461">
        <v>0</v>
      </c>
      <c r="S461">
        <v>150</v>
      </c>
      <c r="T461">
        <v>98.7</v>
      </c>
      <c r="U461" t="s">
        <v>2737</v>
      </c>
      <c r="V461">
        <v>0</v>
      </c>
      <c r="W461">
        <v>0</v>
      </c>
      <c r="X461" t="s">
        <v>2889</v>
      </c>
      <c r="Y461" t="s">
        <v>3342</v>
      </c>
      <c r="Z461" t="s">
        <v>361</v>
      </c>
    </row>
    <row r="462" spans="17:26" x14ac:dyDescent="0.35">
      <c r="Q462" t="s">
        <v>171</v>
      </c>
      <c r="R462">
        <v>0</v>
      </c>
      <c r="S462">
        <v>150</v>
      </c>
      <c r="T462">
        <v>98.7</v>
      </c>
      <c r="U462" t="s">
        <v>2737</v>
      </c>
      <c r="V462">
        <v>0</v>
      </c>
      <c r="W462">
        <v>0</v>
      </c>
      <c r="X462" t="s">
        <v>2889</v>
      </c>
      <c r="Y462" t="s">
        <v>3343</v>
      </c>
      <c r="Z462" t="s">
        <v>361</v>
      </c>
    </row>
    <row r="463" spans="17:26" x14ac:dyDescent="0.35">
      <c r="Q463" t="s">
        <v>171</v>
      </c>
      <c r="R463">
        <v>0</v>
      </c>
      <c r="S463">
        <v>150</v>
      </c>
      <c r="T463">
        <v>98.7</v>
      </c>
      <c r="U463" t="s">
        <v>2737</v>
      </c>
      <c r="V463">
        <v>0</v>
      </c>
      <c r="W463">
        <v>0</v>
      </c>
      <c r="X463" t="s">
        <v>2935</v>
      </c>
      <c r="Y463" t="s">
        <v>3344</v>
      </c>
      <c r="Z463" t="s">
        <v>361</v>
      </c>
    </row>
    <row r="464" spans="17:26" x14ac:dyDescent="0.35">
      <c r="Q464" t="s">
        <v>171</v>
      </c>
      <c r="R464">
        <v>0</v>
      </c>
      <c r="S464">
        <v>150</v>
      </c>
      <c r="T464">
        <v>98.7</v>
      </c>
      <c r="U464" t="s">
        <v>2737</v>
      </c>
      <c r="V464">
        <v>0</v>
      </c>
      <c r="W464">
        <v>0</v>
      </c>
      <c r="X464" t="s">
        <v>3345</v>
      </c>
      <c r="Y464" t="s">
        <v>3346</v>
      </c>
      <c r="Z464" t="s">
        <v>361</v>
      </c>
    </row>
    <row r="465" spans="17:26" x14ac:dyDescent="0.35">
      <c r="Q465" t="s">
        <v>171</v>
      </c>
      <c r="R465">
        <v>0</v>
      </c>
      <c r="S465">
        <v>150</v>
      </c>
      <c r="T465">
        <v>98.7</v>
      </c>
      <c r="U465" t="s">
        <v>2737</v>
      </c>
      <c r="V465">
        <v>0</v>
      </c>
      <c r="W465">
        <v>0</v>
      </c>
      <c r="X465" t="s">
        <v>2939</v>
      </c>
      <c r="Y465" t="s">
        <v>3347</v>
      </c>
      <c r="Z465" t="s">
        <v>361</v>
      </c>
    </row>
    <row r="466" spans="17:26" x14ac:dyDescent="0.35">
      <c r="Q466" t="s">
        <v>171</v>
      </c>
      <c r="R466">
        <v>0</v>
      </c>
      <c r="S466">
        <v>150</v>
      </c>
      <c r="T466">
        <v>98.7</v>
      </c>
      <c r="U466" t="s">
        <v>2737</v>
      </c>
      <c r="V466">
        <v>0</v>
      </c>
      <c r="W466">
        <v>0</v>
      </c>
      <c r="X466" t="s">
        <v>2904</v>
      </c>
      <c r="Y466" t="s">
        <v>3348</v>
      </c>
      <c r="Z466" t="s">
        <v>361</v>
      </c>
    </row>
    <row r="467" spans="17:26" x14ac:dyDescent="0.35">
      <c r="Q467" t="s">
        <v>171</v>
      </c>
      <c r="R467">
        <v>0</v>
      </c>
      <c r="S467">
        <v>150</v>
      </c>
      <c r="T467">
        <v>98.7</v>
      </c>
      <c r="U467" t="s">
        <v>2737</v>
      </c>
      <c r="V467">
        <v>0</v>
      </c>
      <c r="W467">
        <v>0</v>
      </c>
      <c r="X467" t="s">
        <v>3349</v>
      </c>
      <c r="Y467" t="s">
        <v>3350</v>
      </c>
      <c r="Z467" t="s">
        <v>361</v>
      </c>
    </row>
    <row r="468" spans="17:26" x14ac:dyDescent="0.35">
      <c r="Q468" t="s">
        <v>171</v>
      </c>
      <c r="R468">
        <v>0</v>
      </c>
      <c r="S468">
        <v>150</v>
      </c>
      <c r="T468">
        <v>98.7</v>
      </c>
      <c r="U468" t="s">
        <v>2737</v>
      </c>
      <c r="V468">
        <v>0</v>
      </c>
      <c r="W468">
        <v>0</v>
      </c>
      <c r="X468" t="s">
        <v>3112</v>
      </c>
      <c r="Y468" t="s">
        <v>3351</v>
      </c>
      <c r="Z468" t="s">
        <v>361</v>
      </c>
    </row>
    <row r="469" spans="17:26" x14ac:dyDescent="0.35">
      <c r="Q469" t="s">
        <v>171</v>
      </c>
      <c r="R469">
        <v>0</v>
      </c>
      <c r="S469">
        <v>150</v>
      </c>
      <c r="T469">
        <v>98.7</v>
      </c>
      <c r="U469" t="s">
        <v>2737</v>
      </c>
      <c r="V469">
        <v>0</v>
      </c>
      <c r="W469">
        <v>0</v>
      </c>
      <c r="X469" t="s">
        <v>2725</v>
      </c>
      <c r="Y469" t="s">
        <v>3352</v>
      </c>
      <c r="Z469" t="s">
        <v>361</v>
      </c>
    </row>
    <row r="470" spans="17:26" x14ac:dyDescent="0.35">
      <c r="Q470" t="s">
        <v>171</v>
      </c>
      <c r="R470">
        <v>0</v>
      </c>
      <c r="S470">
        <v>150</v>
      </c>
      <c r="T470">
        <v>98.7</v>
      </c>
      <c r="U470" t="s">
        <v>2737</v>
      </c>
      <c r="V470">
        <v>0</v>
      </c>
      <c r="W470">
        <v>0</v>
      </c>
      <c r="X470" t="s">
        <v>2816</v>
      </c>
      <c r="Y470" t="s">
        <v>3353</v>
      </c>
      <c r="Z470" t="s">
        <v>361</v>
      </c>
    </row>
    <row r="471" spans="17:26" x14ac:dyDescent="0.35">
      <c r="Q471" t="s">
        <v>171</v>
      </c>
      <c r="R471">
        <v>0</v>
      </c>
      <c r="S471">
        <v>150</v>
      </c>
      <c r="T471">
        <v>98.7</v>
      </c>
      <c r="U471" t="s">
        <v>2737</v>
      </c>
      <c r="V471">
        <v>0</v>
      </c>
      <c r="W471">
        <v>0</v>
      </c>
      <c r="X471" t="s">
        <v>2727</v>
      </c>
      <c r="Y471" t="s">
        <v>3354</v>
      </c>
      <c r="Z471" t="s">
        <v>361</v>
      </c>
    </row>
    <row r="472" spans="17:26" x14ac:dyDescent="0.35">
      <c r="Q472" t="s">
        <v>171</v>
      </c>
      <c r="R472">
        <v>0</v>
      </c>
      <c r="S472">
        <v>150</v>
      </c>
      <c r="T472">
        <v>98.7</v>
      </c>
      <c r="U472" t="s">
        <v>2737</v>
      </c>
      <c r="V472">
        <v>0</v>
      </c>
      <c r="W472">
        <v>0</v>
      </c>
      <c r="X472" t="s">
        <v>2729</v>
      </c>
      <c r="Y472" t="s">
        <v>3355</v>
      </c>
      <c r="Z472" t="s">
        <v>361</v>
      </c>
    </row>
    <row r="473" spans="17:26" x14ac:dyDescent="0.35">
      <c r="Q473" t="s">
        <v>171</v>
      </c>
      <c r="R473">
        <v>0</v>
      </c>
      <c r="S473">
        <v>150</v>
      </c>
      <c r="T473">
        <v>98.7</v>
      </c>
      <c r="U473" t="s">
        <v>2737</v>
      </c>
      <c r="V473">
        <v>0</v>
      </c>
      <c r="W473">
        <v>0</v>
      </c>
      <c r="X473" t="s">
        <v>2729</v>
      </c>
      <c r="Y473" t="s">
        <v>3356</v>
      </c>
      <c r="Z473" t="s">
        <v>361</v>
      </c>
    </row>
    <row r="474" spans="17:26" x14ac:dyDescent="0.35">
      <c r="Q474" t="s">
        <v>171</v>
      </c>
      <c r="R474">
        <v>0</v>
      </c>
      <c r="S474">
        <v>150</v>
      </c>
      <c r="T474">
        <v>98.7</v>
      </c>
      <c r="U474" t="s">
        <v>2737</v>
      </c>
      <c r="V474">
        <v>0</v>
      </c>
      <c r="W474">
        <v>0</v>
      </c>
      <c r="X474" t="s">
        <v>2729</v>
      </c>
      <c r="Y474" t="s">
        <v>3357</v>
      </c>
      <c r="Z474" t="s">
        <v>361</v>
      </c>
    </row>
    <row r="475" spans="17:26" x14ac:dyDescent="0.35">
      <c r="Q475" t="s">
        <v>171</v>
      </c>
      <c r="R475">
        <v>0</v>
      </c>
      <c r="S475">
        <v>150</v>
      </c>
      <c r="T475">
        <v>98.7</v>
      </c>
      <c r="U475" t="s">
        <v>2737</v>
      </c>
      <c r="V475">
        <v>0</v>
      </c>
      <c r="W475">
        <v>0</v>
      </c>
      <c r="X475" t="s">
        <v>3182</v>
      </c>
      <c r="Y475" t="s">
        <v>3358</v>
      </c>
      <c r="Z475" t="s">
        <v>361</v>
      </c>
    </row>
    <row r="476" spans="17:26" x14ac:dyDescent="0.35">
      <c r="Q476" t="s">
        <v>171</v>
      </c>
      <c r="R476">
        <v>0</v>
      </c>
      <c r="S476">
        <v>150</v>
      </c>
      <c r="T476">
        <v>98.7</v>
      </c>
      <c r="U476" t="s">
        <v>2737</v>
      </c>
      <c r="V476">
        <v>0</v>
      </c>
      <c r="W476">
        <v>0</v>
      </c>
      <c r="X476" t="s">
        <v>3359</v>
      </c>
      <c r="Y476" t="s">
        <v>3360</v>
      </c>
      <c r="Z476" t="s">
        <v>361</v>
      </c>
    </row>
    <row r="477" spans="17:26" x14ac:dyDescent="0.35">
      <c r="Q477" t="s">
        <v>171</v>
      </c>
      <c r="R477">
        <v>0</v>
      </c>
      <c r="S477">
        <v>150</v>
      </c>
      <c r="T477">
        <v>98.7</v>
      </c>
      <c r="U477" t="s">
        <v>2737</v>
      </c>
      <c r="V477">
        <v>0</v>
      </c>
      <c r="W477">
        <v>0</v>
      </c>
      <c r="X477" t="s">
        <v>3359</v>
      </c>
      <c r="Y477" t="s">
        <v>3361</v>
      </c>
      <c r="Z477" t="s">
        <v>361</v>
      </c>
    </row>
    <row r="478" spans="17:26" x14ac:dyDescent="0.35">
      <c r="Q478" t="s">
        <v>171</v>
      </c>
      <c r="R478">
        <v>0</v>
      </c>
      <c r="S478">
        <v>150</v>
      </c>
      <c r="T478">
        <v>98.7</v>
      </c>
      <c r="U478" t="s">
        <v>2737</v>
      </c>
      <c r="V478">
        <v>0</v>
      </c>
      <c r="W478">
        <v>0</v>
      </c>
      <c r="X478" t="s">
        <v>2944</v>
      </c>
      <c r="Y478" t="s">
        <v>3362</v>
      </c>
      <c r="Z478" t="s">
        <v>361</v>
      </c>
    </row>
    <row r="479" spans="17:26" x14ac:dyDescent="0.35">
      <c r="Q479" t="s">
        <v>171</v>
      </c>
      <c r="R479">
        <v>0</v>
      </c>
      <c r="S479">
        <v>150</v>
      </c>
      <c r="T479">
        <v>98.7</v>
      </c>
      <c r="U479" t="s">
        <v>2737</v>
      </c>
      <c r="V479">
        <v>0</v>
      </c>
      <c r="W479">
        <v>0</v>
      </c>
      <c r="X479" t="s">
        <v>3363</v>
      </c>
      <c r="Y479" t="s">
        <v>3364</v>
      </c>
      <c r="Z479" t="s">
        <v>361</v>
      </c>
    </row>
    <row r="480" spans="17:26" x14ac:dyDescent="0.35">
      <c r="Q480" t="s">
        <v>171</v>
      </c>
      <c r="R480">
        <v>0</v>
      </c>
      <c r="S480">
        <v>150</v>
      </c>
      <c r="T480">
        <v>98.8</v>
      </c>
      <c r="U480" t="s">
        <v>172</v>
      </c>
      <c r="V480">
        <v>0</v>
      </c>
      <c r="W480">
        <v>0</v>
      </c>
      <c r="X480" t="s">
        <v>2691</v>
      </c>
      <c r="Y480" t="s">
        <v>3365</v>
      </c>
      <c r="Z480" t="s">
        <v>361</v>
      </c>
    </row>
    <row r="481" spans="17:26" x14ac:dyDescent="0.35">
      <c r="Q481" t="s">
        <v>171</v>
      </c>
      <c r="R481">
        <v>0</v>
      </c>
      <c r="S481">
        <v>150</v>
      </c>
      <c r="T481">
        <v>98.8</v>
      </c>
      <c r="U481" t="s">
        <v>172</v>
      </c>
      <c r="V481">
        <v>0</v>
      </c>
      <c r="W481">
        <v>0</v>
      </c>
      <c r="X481" t="s">
        <v>2691</v>
      </c>
      <c r="Y481" t="s">
        <v>3366</v>
      </c>
      <c r="Z481" t="s">
        <v>361</v>
      </c>
    </row>
    <row r="482" spans="17:26" x14ac:dyDescent="0.35">
      <c r="Q482" t="s">
        <v>171</v>
      </c>
      <c r="R482">
        <v>0</v>
      </c>
      <c r="S482">
        <v>150</v>
      </c>
      <c r="T482">
        <v>98.8</v>
      </c>
      <c r="U482" t="s">
        <v>172</v>
      </c>
      <c r="V482">
        <v>0</v>
      </c>
      <c r="W482">
        <v>0</v>
      </c>
      <c r="X482" t="s">
        <v>2990</v>
      </c>
      <c r="Y482" t="s">
        <v>3367</v>
      </c>
      <c r="Z482" t="s">
        <v>361</v>
      </c>
    </row>
    <row r="483" spans="17:26" x14ac:dyDescent="0.35">
      <c r="Q483" t="s">
        <v>171</v>
      </c>
      <c r="R483">
        <v>0</v>
      </c>
      <c r="S483">
        <v>150</v>
      </c>
      <c r="T483">
        <v>98.8</v>
      </c>
      <c r="U483" t="s">
        <v>172</v>
      </c>
      <c r="V483">
        <v>0</v>
      </c>
      <c r="W483">
        <v>0</v>
      </c>
      <c r="X483" t="s">
        <v>2996</v>
      </c>
      <c r="Y483" t="s">
        <v>3368</v>
      </c>
      <c r="Z483" t="s">
        <v>361</v>
      </c>
    </row>
    <row r="484" spans="17:26" x14ac:dyDescent="0.35">
      <c r="Q484" t="s">
        <v>171</v>
      </c>
      <c r="R484">
        <v>0</v>
      </c>
      <c r="S484">
        <v>150</v>
      </c>
      <c r="T484">
        <v>98.8</v>
      </c>
      <c r="U484" t="s">
        <v>172</v>
      </c>
      <c r="V484">
        <v>0</v>
      </c>
      <c r="W484">
        <v>0</v>
      </c>
      <c r="X484" t="s">
        <v>2698</v>
      </c>
      <c r="Y484" t="s">
        <v>3369</v>
      </c>
      <c r="Z484" t="s">
        <v>361</v>
      </c>
    </row>
    <row r="485" spans="17:26" x14ac:dyDescent="0.35">
      <c r="Q485" t="s">
        <v>171</v>
      </c>
      <c r="R485">
        <v>0</v>
      </c>
      <c r="S485">
        <v>150</v>
      </c>
      <c r="T485">
        <v>98.8</v>
      </c>
      <c r="U485" t="s">
        <v>172</v>
      </c>
      <c r="V485">
        <v>0</v>
      </c>
      <c r="W485">
        <v>0</v>
      </c>
      <c r="X485" t="s">
        <v>2796</v>
      </c>
      <c r="Y485" t="s">
        <v>3370</v>
      </c>
      <c r="Z485" t="s">
        <v>361</v>
      </c>
    </row>
    <row r="486" spans="17:26" x14ac:dyDescent="0.35">
      <c r="Q486" t="s">
        <v>171</v>
      </c>
      <c r="R486">
        <v>0</v>
      </c>
      <c r="S486">
        <v>150</v>
      </c>
      <c r="T486">
        <v>98.8</v>
      </c>
      <c r="U486" t="s">
        <v>172</v>
      </c>
      <c r="V486">
        <v>0</v>
      </c>
      <c r="W486">
        <v>0</v>
      </c>
      <c r="X486" t="s">
        <v>2799</v>
      </c>
      <c r="Y486" t="s">
        <v>3371</v>
      </c>
      <c r="Z486" t="s">
        <v>361</v>
      </c>
    </row>
    <row r="487" spans="17:26" x14ac:dyDescent="0.35">
      <c r="Q487" t="s">
        <v>171</v>
      </c>
      <c r="R487">
        <v>0</v>
      </c>
      <c r="S487">
        <v>150</v>
      </c>
      <c r="T487">
        <v>98.8</v>
      </c>
      <c r="U487" t="s">
        <v>172</v>
      </c>
      <c r="V487">
        <v>0</v>
      </c>
      <c r="W487">
        <v>0</v>
      </c>
      <c r="X487" t="s">
        <v>2805</v>
      </c>
      <c r="Y487" t="s">
        <v>3372</v>
      </c>
      <c r="Z487" t="s">
        <v>361</v>
      </c>
    </row>
    <row r="488" spans="17:26" x14ac:dyDescent="0.35">
      <c r="Q488" t="s">
        <v>171</v>
      </c>
      <c r="R488">
        <v>0</v>
      </c>
      <c r="S488">
        <v>150</v>
      </c>
      <c r="T488">
        <v>98.8</v>
      </c>
      <c r="U488" t="s">
        <v>2737</v>
      </c>
      <c r="V488">
        <v>0</v>
      </c>
      <c r="W488">
        <v>0</v>
      </c>
      <c r="X488" t="s">
        <v>2990</v>
      </c>
      <c r="Y488" t="s">
        <v>3373</v>
      </c>
      <c r="Z488" t="s">
        <v>361</v>
      </c>
    </row>
    <row r="489" spans="17:26" x14ac:dyDescent="0.35">
      <c r="Q489" t="s">
        <v>171</v>
      </c>
      <c r="R489">
        <v>0</v>
      </c>
      <c r="S489">
        <v>150</v>
      </c>
      <c r="T489">
        <v>98.8</v>
      </c>
      <c r="U489" t="s">
        <v>2737</v>
      </c>
      <c r="V489">
        <v>0</v>
      </c>
      <c r="W489">
        <v>0</v>
      </c>
      <c r="X489" t="s">
        <v>2698</v>
      </c>
      <c r="Y489" t="s">
        <v>3374</v>
      </c>
      <c r="Z489" t="s">
        <v>361</v>
      </c>
    </row>
    <row r="490" spans="17:26" x14ac:dyDescent="0.35">
      <c r="Q490" t="s">
        <v>171</v>
      </c>
      <c r="R490">
        <v>0</v>
      </c>
      <c r="S490">
        <v>150</v>
      </c>
      <c r="T490">
        <v>98.8</v>
      </c>
      <c r="U490" t="s">
        <v>2737</v>
      </c>
      <c r="V490">
        <v>0</v>
      </c>
      <c r="W490">
        <v>0</v>
      </c>
      <c r="X490" t="s">
        <v>2698</v>
      </c>
      <c r="Y490" t="s">
        <v>3375</v>
      </c>
      <c r="Z490" t="s">
        <v>361</v>
      </c>
    </row>
    <row r="491" spans="17:26" x14ac:dyDescent="0.35">
      <c r="Q491" t="s">
        <v>171</v>
      </c>
      <c r="R491">
        <v>0</v>
      </c>
      <c r="S491">
        <v>150</v>
      </c>
      <c r="T491">
        <v>98.8</v>
      </c>
      <c r="U491" t="s">
        <v>2737</v>
      </c>
      <c r="V491">
        <v>0</v>
      </c>
      <c r="W491">
        <v>0</v>
      </c>
      <c r="X491" t="s">
        <v>2796</v>
      </c>
      <c r="Y491" t="s">
        <v>3376</v>
      </c>
      <c r="Z491" t="s">
        <v>361</v>
      </c>
    </row>
    <row r="492" spans="17:26" x14ac:dyDescent="0.35">
      <c r="Q492" t="s">
        <v>171</v>
      </c>
      <c r="R492">
        <v>0</v>
      </c>
      <c r="S492">
        <v>150</v>
      </c>
      <c r="T492">
        <v>98.8</v>
      </c>
      <c r="U492" t="s">
        <v>2737</v>
      </c>
      <c r="V492">
        <v>0</v>
      </c>
      <c r="W492">
        <v>0</v>
      </c>
      <c r="X492" t="s">
        <v>2796</v>
      </c>
      <c r="Y492" t="s">
        <v>3377</v>
      </c>
      <c r="Z492" t="s">
        <v>361</v>
      </c>
    </row>
    <row r="493" spans="17:26" x14ac:dyDescent="0.35">
      <c r="Q493" t="s">
        <v>171</v>
      </c>
      <c r="R493">
        <v>0</v>
      </c>
      <c r="S493">
        <v>150</v>
      </c>
      <c r="T493">
        <v>98.8</v>
      </c>
      <c r="U493" t="s">
        <v>2737</v>
      </c>
      <c r="V493">
        <v>0</v>
      </c>
      <c r="W493">
        <v>0</v>
      </c>
      <c r="X493" t="s">
        <v>2796</v>
      </c>
      <c r="Y493" t="s">
        <v>3378</v>
      </c>
      <c r="Z493" t="s">
        <v>361</v>
      </c>
    </row>
    <row r="494" spans="17:26" x14ac:dyDescent="0.35">
      <c r="Q494" t="s">
        <v>171</v>
      </c>
      <c r="R494">
        <v>0</v>
      </c>
      <c r="S494">
        <v>150</v>
      </c>
      <c r="T494">
        <v>98.8</v>
      </c>
      <c r="U494" t="s">
        <v>2737</v>
      </c>
      <c r="V494">
        <v>0</v>
      </c>
      <c r="W494">
        <v>0</v>
      </c>
      <c r="X494" t="s">
        <v>2723</v>
      </c>
      <c r="Y494" t="s">
        <v>3379</v>
      </c>
      <c r="Z494" t="s">
        <v>361</v>
      </c>
    </row>
    <row r="495" spans="17:26" x14ac:dyDescent="0.35">
      <c r="Q495" t="s">
        <v>171</v>
      </c>
      <c r="R495">
        <v>0</v>
      </c>
      <c r="S495">
        <v>150</v>
      </c>
      <c r="T495">
        <v>98.8</v>
      </c>
      <c r="U495" t="s">
        <v>2737</v>
      </c>
      <c r="V495">
        <v>0</v>
      </c>
      <c r="W495">
        <v>0</v>
      </c>
      <c r="X495" t="s">
        <v>2803</v>
      </c>
      <c r="Y495" t="s">
        <v>3380</v>
      </c>
      <c r="Z495" t="s">
        <v>361</v>
      </c>
    </row>
    <row r="496" spans="17:26" x14ac:dyDescent="0.35">
      <c r="Q496" t="s">
        <v>171</v>
      </c>
      <c r="R496">
        <v>0</v>
      </c>
      <c r="S496">
        <v>150</v>
      </c>
      <c r="T496">
        <v>98.8</v>
      </c>
      <c r="U496" t="s">
        <v>2737</v>
      </c>
      <c r="V496">
        <v>0</v>
      </c>
      <c r="W496">
        <v>0</v>
      </c>
      <c r="X496" t="s">
        <v>2805</v>
      </c>
      <c r="Y496" t="s">
        <v>3381</v>
      </c>
      <c r="Z496" t="s">
        <v>361</v>
      </c>
    </row>
    <row r="497" spans="17:26" x14ac:dyDescent="0.35">
      <c r="Q497" t="s">
        <v>171</v>
      </c>
      <c r="R497">
        <v>0</v>
      </c>
      <c r="S497">
        <v>150</v>
      </c>
      <c r="T497">
        <v>98.8</v>
      </c>
      <c r="U497" t="s">
        <v>2737</v>
      </c>
      <c r="V497">
        <v>0</v>
      </c>
      <c r="W497">
        <v>0</v>
      </c>
      <c r="X497" t="s">
        <v>2805</v>
      </c>
      <c r="Y497" t="s">
        <v>3382</v>
      </c>
      <c r="Z497" t="s">
        <v>361</v>
      </c>
    </row>
    <row r="498" spans="17:26" x14ac:dyDescent="0.35">
      <c r="Q498" t="s">
        <v>171</v>
      </c>
      <c r="R498">
        <v>0</v>
      </c>
      <c r="S498">
        <v>150</v>
      </c>
      <c r="T498">
        <v>98.8</v>
      </c>
      <c r="U498" t="s">
        <v>2737</v>
      </c>
      <c r="V498">
        <v>0</v>
      </c>
      <c r="W498">
        <v>0</v>
      </c>
      <c r="X498" t="s">
        <v>2805</v>
      </c>
      <c r="Y498" t="s">
        <v>3383</v>
      </c>
      <c r="Z498" t="s">
        <v>361</v>
      </c>
    </row>
    <row r="499" spans="17:26" x14ac:dyDescent="0.35">
      <c r="Q499" t="s">
        <v>171</v>
      </c>
      <c r="R499">
        <v>0</v>
      </c>
      <c r="S499">
        <v>150</v>
      </c>
      <c r="T499">
        <v>98.8</v>
      </c>
      <c r="U499" t="s">
        <v>2737</v>
      </c>
      <c r="V499">
        <v>0</v>
      </c>
      <c r="W499">
        <v>0</v>
      </c>
      <c r="X499" t="s">
        <v>2807</v>
      </c>
      <c r="Y499" t="s">
        <v>3384</v>
      </c>
      <c r="Z499" t="s">
        <v>361</v>
      </c>
    </row>
    <row r="500" spans="17:26" x14ac:dyDescent="0.35">
      <c r="Q500" t="s">
        <v>171</v>
      </c>
      <c r="R500">
        <v>0</v>
      </c>
      <c r="S500">
        <v>150</v>
      </c>
      <c r="T500">
        <v>98.8</v>
      </c>
      <c r="U500" t="s">
        <v>2737</v>
      </c>
      <c r="V500">
        <v>0</v>
      </c>
      <c r="W500">
        <v>0</v>
      </c>
      <c r="X500" t="s">
        <v>2807</v>
      </c>
      <c r="Y500" t="s">
        <v>3385</v>
      </c>
      <c r="Z500" t="s">
        <v>361</v>
      </c>
    </row>
    <row r="501" spans="17:26" x14ac:dyDescent="0.35">
      <c r="Q501" t="s">
        <v>171</v>
      </c>
      <c r="R501">
        <v>0</v>
      </c>
      <c r="S501">
        <v>150</v>
      </c>
      <c r="T501">
        <v>98.8</v>
      </c>
      <c r="U501" t="s">
        <v>2737</v>
      </c>
      <c r="V501">
        <v>0</v>
      </c>
      <c r="W501">
        <v>0</v>
      </c>
      <c r="X501" t="s">
        <v>2813</v>
      </c>
      <c r="Y501" t="s">
        <v>3386</v>
      </c>
      <c r="Z501" t="s">
        <v>361</v>
      </c>
    </row>
    <row r="502" spans="17:26" x14ac:dyDescent="0.35">
      <c r="Q502" t="s">
        <v>171</v>
      </c>
      <c r="R502">
        <v>0</v>
      </c>
      <c r="S502">
        <v>150</v>
      </c>
      <c r="T502">
        <v>98.9</v>
      </c>
      <c r="U502" t="s">
        <v>172</v>
      </c>
      <c r="V502">
        <v>0</v>
      </c>
      <c r="W502">
        <v>0</v>
      </c>
      <c r="X502" t="s">
        <v>3387</v>
      </c>
      <c r="Y502" t="s">
        <v>3388</v>
      </c>
      <c r="Z502" t="s">
        <v>361</v>
      </c>
    </row>
    <row r="503" spans="17:26" x14ac:dyDescent="0.35">
      <c r="Q503" t="s">
        <v>171</v>
      </c>
      <c r="R503">
        <v>0</v>
      </c>
      <c r="S503">
        <v>150</v>
      </c>
      <c r="T503">
        <v>98.9</v>
      </c>
      <c r="U503" t="s">
        <v>172</v>
      </c>
      <c r="V503">
        <v>0</v>
      </c>
      <c r="W503">
        <v>0</v>
      </c>
      <c r="X503" t="s">
        <v>2683</v>
      </c>
      <c r="Y503" t="s">
        <v>3389</v>
      </c>
      <c r="Z503" t="s">
        <v>361</v>
      </c>
    </row>
    <row r="504" spans="17:26" x14ac:dyDescent="0.35">
      <c r="Q504" t="s">
        <v>171</v>
      </c>
      <c r="R504">
        <v>0</v>
      </c>
      <c r="S504">
        <v>150</v>
      </c>
      <c r="T504">
        <v>98.9</v>
      </c>
      <c r="U504" t="s">
        <v>172</v>
      </c>
      <c r="V504">
        <v>0</v>
      </c>
      <c r="W504">
        <v>0</v>
      </c>
      <c r="X504" t="s">
        <v>2685</v>
      </c>
      <c r="Y504" t="s">
        <v>3390</v>
      </c>
      <c r="Z504" t="s">
        <v>361</v>
      </c>
    </row>
    <row r="505" spans="17:26" x14ac:dyDescent="0.35">
      <c r="Q505" t="s">
        <v>171</v>
      </c>
      <c r="R505">
        <v>0</v>
      </c>
      <c r="S505">
        <v>150</v>
      </c>
      <c r="T505">
        <v>98.9</v>
      </c>
      <c r="U505" t="s">
        <v>172</v>
      </c>
      <c r="V505">
        <v>0</v>
      </c>
      <c r="W505">
        <v>0</v>
      </c>
      <c r="X505" t="s">
        <v>2687</v>
      </c>
      <c r="Y505" t="s">
        <v>3391</v>
      </c>
      <c r="Z505" t="s">
        <v>361</v>
      </c>
    </row>
    <row r="506" spans="17:26" x14ac:dyDescent="0.35">
      <c r="Q506" t="s">
        <v>171</v>
      </c>
      <c r="R506">
        <v>0</v>
      </c>
      <c r="S506">
        <v>150</v>
      </c>
      <c r="T506">
        <v>98.9</v>
      </c>
      <c r="U506" t="s">
        <v>172</v>
      </c>
      <c r="V506">
        <v>0</v>
      </c>
      <c r="W506">
        <v>0</v>
      </c>
      <c r="X506" t="s">
        <v>3042</v>
      </c>
      <c r="Y506" t="s">
        <v>3392</v>
      </c>
      <c r="Z506" t="s">
        <v>361</v>
      </c>
    </row>
    <row r="507" spans="17:26" x14ac:dyDescent="0.35">
      <c r="Q507" t="s">
        <v>171</v>
      </c>
      <c r="R507">
        <v>0</v>
      </c>
      <c r="S507">
        <v>150</v>
      </c>
      <c r="T507">
        <v>98.9</v>
      </c>
      <c r="U507" t="s">
        <v>172</v>
      </c>
      <c r="V507">
        <v>0</v>
      </c>
      <c r="W507">
        <v>0</v>
      </c>
      <c r="X507" t="s">
        <v>3393</v>
      </c>
      <c r="Y507" t="s">
        <v>3394</v>
      </c>
      <c r="Z507" t="s">
        <v>361</v>
      </c>
    </row>
    <row r="508" spans="17:26" x14ac:dyDescent="0.35">
      <c r="Q508" t="s">
        <v>171</v>
      </c>
      <c r="R508">
        <v>0</v>
      </c>
      <c r="S508">
        <v>150</v>
      </c>
      <c r="T508">
        <v>98.9</v>
      </c>
      <c r="U508" t="s">
        <v>172</v>
      </c>
      <c r="V508">
        <v>0</v>
      </c>
      <c r="W508">
        <v>0</v>
      </c>
      <c r="X508" t="s">
        <v>3075</v>
      </c>
      <c r="Y508" t="s">
        <v>3395</v>
      </c>
      <c r="Z508" t="s">
        <v>361</v>
      </c>
    </row>
    <row r="509" spans="17:26" x14ac:dyDescent="0.35">
      <c r="Q509" t="s">
        <v>171</v>
      </c>
      <c r="R509">
        <v>0</v>
      </c>
      <c r="S509">
        <v>150</v>
      </c>
      <c r="T509">
        <v>98.9</v>
      </c>
      <c r="U509" t="s">
        <v>172</v>
      </c>
      <c r="V509">
        <v>0</v>
      </c>
      <c r="W509">
        <v>0</v>
      </c>
      <c r="X509" t="s">
        <v>2717</v>
      </c>
      <c r="Y509" t="s">
        <v>3396</v>
      </c>
      <c r="Z509" t="s">
        <v>361</v>
      </c>
    </row>
    <row r="510" spans="17:26" x14ac:dyDescent="0.35">
      <c r="Q510" t="s">
        <v>171</v>
      </c>
      <c r="R510">
        <v>0</v>
      </c>
      <c r="S510">
        <v>150</v>
      </c>
      <c r="T510">
        <v>98.9</v>
      </c>
      <c r="U510" t="s">
        <v>172</v>
      </c>
      <c r="V510">
        <v>0</v>
      </c>
      <c r="W510">
        <v>0</v>
      </c>
      <c r="X510" t="s">
        <v>2793</v>
      </c>
      <c r="Y510" t="s">
        <v>3397</v>
      </c>
      <c r="Z510" t="s">
        <v>361</v>
      </c>
    </row>
    <row r="511" spans="17:26" x14ac:dyDescent="0.35">
      <c r="Q511" t="s">
        <v>171</v>
      </c>
      <c r="R511">
        <v>0</v>
      </c>
      <c r="S511">
        <v>150</v>
      </c>
      <c r="T511">
        <v>98.9</v>
      </c>
      <c r="U511" t="s">
        <v>2737</v>
      </c>
      <c r="V511">
        <v>0</v>
      </c>
      <c r="W511">
        <v>0</v>
      </c>
      <c r="X511" t="s">
        <v>2685</v>
      </c>
      <c r="Y511" t="s">
        <v>3398</v>
      </c>
      <c r="Z511" t="s">
        <v>361</v>
      </c>
    </row>
    <row r="512" spans="17:26" x14ac:dyDescent="0.35">
      <c r="Q512" t="s">
        <v>171</v>
      </c>
      <c r="R512">
        <v>0</v>
      </c>
      <c r="S512">
        <v>150</v>
      </c>
      <c r="T512">
        <v>98.9</v>
      </c>
      <c r="U512" t="s">
        <v>2737</v>
      </c>
      <c r="V512">
        <v>0</v>
      </c>
      <c r="W512">
        <v>0</v>
      </c>
      <c r="X512" t="s">
        <v>2689</v>
      </c>
      <c r="Y512" t="s">
        <v>3399</v>
      </c>
      <c r="Z512" t="s">
        <v>361</v>
      </c>
    </row>
    <row r="513" spans="17:26" x14ac:dyDescent="0.35">
      <c r="Q513" t="s">
        <v>171</v>
      </c>
      <c r="R513">
        <v>0</v>
      </c>
      <c r="S513">
        <v>150</v>
      </c>
      <c r="T513">
        <v>98.9</v>
      </c>
      <c r="U513" t="s">
        <v>2737</v>
      </c>
      <c r="V513">
        <v>0</v>
      </c>
      <c r="W513">
        <v>0</v>
      </c>
      <c r="X513" t="s">
        <v>3393</v>
      </c>
      <c r="Y513" t="s">
        <v>3400</v>
      </c>
      <c r="Z513" t="s">
        <v>361</v>
      </c>
    </row>
    <row r="514" spans="17:26" x14ac:dyDescent="0.35">
      <c r="Q514" t="s">
        <v>171</v>
      </c>
      <c r="R514">
        <v>0</v>
      </c>
      <c r="S514">
        <v>150</v>
      </c>
      <c r="T514">
        <v>98.9</v>
      </c>
      <c r="U514" t="s">
        <v>2737</v>
      </c>
      <c r="V514">
        <v>0</v>
      </c>
      <c r="W514">
        <v>0</v>
      </c>
      <c r="X514" t="s">
        <v>3393</v>
      </c>
      <c r="Y514" t="s">
        <v>3401</v>
      </c>
      <c r="Z514" t="s">
        <v>361</v>
      </c>
    </row>
    <row r="515" spans="17:26" x14ac:dyDescent="0.35">
      <c r="Q515" t="s">
        <v>171</v>
      </c>
      <c r="R515">
        <v>0</v>
      </c>
      <c r="S515">
        <v>150</v>
      </c>
      <c r="T515">
        <v>98.9</v>
      </c>
      <c r="U515" t="s">
        <v>2737</v>
      </c>
      <c r="V515">
        <v>0</v>
      </c>
      <c r="W515">
        <v>0</v>
      </c>
      <c r="X515" t="s">
        <v>3044</v>
      </c>
      <c r="Y515" t="s">
        <v>3402</v>
      </c>
      <c r="Z515" t="s">
        <v>361</v>
      </c>
    </row>
    <row r="516" spans="17:26" x14ac:dyDescent="0.35">
      <c r="Q516" t="s">
        <v>171</v>
      </c>
      <c r="R516">
        <v>0</v>
      </c>
      <c r="S516">
        <v>150</v>
      </c>
      <c r="T516">
        <v>98.9</v>
      </c>
      <c r="U516" t="s">
        <v>2737</v>
      </c>
      <c r="V516">
        <v>0</v>
      </c>
      <c r="W516">
        <v>0</v>
      </c>
      <c r="X516" t="s">
        <v>3044</v>
      </c>
      <c r="Y516" t="s">
        <v>3403</v>
      </c>
      <c r="Z516" t="s">
        <v>361</v>
      </c>
    </row>
    <row r="517" spans="17:26" x14ac:dyDescent="0.35">
      <c r="Q517" t="s">
        <v>171</v>
      </c>
      <c r="R517">
        <v>0</v>
      </c>
      <c r="S517">
        <v>150</v>
      </c>
      <c r="T517">
        <v>98.9</v>
      </c>
      <c r="U517" t="s">
        <v>2737</v>
      </c>
      <c r="V517">
        <v>0</v>
      </c>
      <c r="W517">
        <v>0</v>
      </c>
      <c r="X517" t="s">
        <v>2793</v>
      </c>
      <c r="Y517" t="s">
        <v>3404</v>
      </c>
      <c r="Z517" t="s">
        <v>361</v>
      </c>
    </row>
    <row r="518" spans="17:26" x14ac:dyDescent="0.35">
      <c r="Q518" t="s">
        <v>171</v>
      </c>
      <c r="R518">
        <v>0</v>
      </c>
      <c r="S518">
        <v>150</v>
      </c>
      <c r="T518">
        <v>98.9</v>
      </c>
      <c r="U518" t="s">
        <v>2737</v>
      </c>
      <c r="V518">
        <v>0</v>
      </c>
      <c r="W518">
        <v>0</v>
      </c>
      <c r="X518" t="s">
        <v>2793</v>
      </c>
      <c r="Y518" t="s">
        <v>3405</v>
      </c>
      <c r="Z518" t="s">
        <v>361</v>
      </c>
    </row>
    <row r="519" spans="17:26" x14ac:dyDescent="0.35">
      <c r="Q519" t="s">
        <v>171</v>
      </c>
      <c r="R519">
        <v>0</v>
      </c>
      <c r="S519">
        <v>150</v>
      </c>
      <c r="T519">
        <v>98.9</v>
      </c>
      <c r="U519" t="s">
        <v>2737</v>
      </c>
      <c r="V519">
        <v>0</v>
      </c>
      <c r="W519">
        <v>0</v>
      </c>
      <c r="X519" t="s">
        <v>3023</v>
      </c>
      <c r="Y519" t="s">
        <v>3406</v>
      </c>
      <c r="Z519" t="s">
        <v>361</v>
      </c>
    </row>
    <row r="520" spans="17:26" x14ac:dyDescent="0.35">
      <c r="Q520" t="s">
        <v>171</v>
      </c>
      <c r="R520">
        <v>0</v>
      </c>
      <c r="S520">
        <v>150</v>
      </c>
      <c r="T520">
        <v>98.9</v>
      </c>
      <c r="U520" t="s">
        <v>2737</v>
      </c>
      <c r="V520">
        <v>0</v>
      </c>
      <c r="W520">
        <v>0</v>
      </c>
      <c r="X520" t="s">
        <v>3023</v>
      </c>
      <c r="Y520" t="s">
        <v>3407</v>
      </c>
      <c r="Z520" t="s">
        <v>361</v>
      </c>
    </row>
    <row r="521" spans="17:26" x14ac:dyDescent="0.35">
      <c r="Q521" t="s">
        <v>171</v>
      </c>
      <c r="R521">
        <v>0</v>
      </c>
      <c r="S521">
        <v>150</v>
      </c>
      <c r="T521">
        <v>98.9</v>
      </c>
      <c r="U521" t="s">
        <v>2737</v>
      </c>
      <c r="V521">
        <v>0</v>
      </c>
      <c r="W521">
        <v>0</v>
      </c>
      <c r="X521" t="s">
        <v>3023</v>
      </c>
      <c r="Y521" t="s">
        <v>3408</v>
      </c>
      <c r="Z521" t="s">
        <v>361</v>
      </c>
    </row>
    <row r="522" spans="17:26" x14ac:dyDescent="0.35">
      <c r="Q522" t="s">
        <v>171</v>
      </c>
      <c r="R522">
        <v>0</v>
      </c>
      <c r="S522">
        <v>150</v>
      </c>
      <c r="T522">
        <v>98.9</v>
      </c>
      <c r="U522" t="s">
        <v>2737</v>
      </c>
      <c r="V522">
        <v>0</v>
      </c>
      <c r="W522">
        <v>0</v>
      </c>
      <c r="X522" t="s">
        <v>2721</v>
      </c>
      <c r="Y522" t="s">
        <v>3409</v>
      </c>
      <c r="Z522" t="s">
        <v>361</v>
      </c>
    </row>
    <row r="523" spans="17:26" x14ac:dyDescent="0.35">
      <c r="Q523" t="s">
        <v>171</v>
      </c>
      <c r="R523">
        <v>0</v>
      </c>
      <c r="S523">
        <v>150</v>
      </c>
      <c r="T523">
        <v>98.9</v>
      </c>
      <c r="U523" t="s">
        <v>2737</v>
      </c>
      <c r="V523">
        <v>0</v>
      </c>
      <c r="W523">
        <v>0</v>
      </c>
      <c r="X523" t="s">
        <v>2721</v>
      </c>
      <c r="Y523" t="s">
        <v>3410</v>
      </c>
      <c r="Z523" t="s">
        <v>361</v>
      </c>
    </row>
    <row r="524" spans="17:26" x14ac:dyDescent="0.35">
      <c r="Q524" t="s">
        <v>171</v>
      </c>
      <c r="R524">
        <v>0</v>
      </c>
      <c r="S524">
        <v>150</v>
      </c>
      <c r="T524">
        <v>99</v>
      </c>
      <c r="U524" t="s">
        <v>172</v>
      </c>
      <c r="V524">
        <v>0</v>
      </c>
      <c r="W524">
        <v>0</v>
      </c>
      <c r="X524" t="s">
        <v>2679</v>
      </c>
      <c r="Y524" t="s">
        <v>3411</v>
      </c>
      <c r="Z524" t="s">
        <v>361</v>
      </c>
    </row>
    <row r="525" spans="17:26" x14ac:dyDescent="0.35">
      <c r="Q525" t="s">
        <v>171</v>
      </c>
      <c r="R525">
        <v>0</v>
      </c>
      <c r="S525">
        <v>150</v>
      </c>
      <c r="T525">
        <v>99</v>
      </c>
      <c r="U525" t="s">
        <v>172</v>
      </c>
      <c r="V525">
        <v>0</v>
      </c>
      <c r="W525">
        <v>0</v>
      </c>
      <c r="X525" t="s">
        <v>2679</v>
      </c>
      <c r="Y525" t="s">
        <v>3412</v>
      </c>
      <c r="Z525" t="s">
        <v>361</v>
      </c>
    </row>
    <row r="526" spans="17:26" x14ac:dyDescent="0.35">
      <c r="Q526" t="s">
        <v>171</v>
      </c>
      <c r="R526">
        <v>0</v>
      </c>
      <c r="S526">
        <v>150</v>
      </c>
      <c r="T526">
        <v>99</v>
      </c>
      <c r="U526" t="s">
        <v>172</v>
      </c>
      <c r="V526">
        <v>0</v>
      </c>
      <c r="W526">
        <v>0</v>
      </c>
      <c r="X526" t="s">
        <v>2783</v>
      </c>
      <c r="Y526" t="s">
        <v>3413</v>
      </c>
      <c r="Z526" t="s">
        <v>361</v>
      </c>
    </row>
    <row r="527" spans="17:26" x14ac:dyDescent="0.35">
      <c r="Q527" t="s">
        <v>171</v>
      </c>
      <c r="R527">
        <v>0</v>
      </c>
      <c r="S527">
        <v>150</v>
      </c>
      <c r="T527">
        <v>99</v>
      </c>
      <c r="U527" t="s">
        <v>172</v>
      </c>
      <c r="V527">
        <v>0</v>
      </c>
      <c r="W527">
        <v>0</v>
      </c>
      <c r="X527" t="s">
        <v>3414</v>
      </c>
      <c r="Y527" t="s">
        <v>3415</v>
      </c>
      <c r="Z527" t="s">
        <v>361</v>
      </c>
    </row>
    <row r="528" spans="17:26" x14ac:dyDescent="0.35">
      <c r="Q528" t="s">
        <v>171</v>
      </c>
      <c r="R528">
        <v>0</v>
      </c>
      <c r="S528">
        <v>150</v>
      </c>
      <c r="T528">
        <v>99</v>
      </c>
      <c r="U528" t="s">
        <v>172</v>
      </c>
      <c r="V528">
        <v>0</v>
      </c>
      <c r="W528">
        <v>0</v>
      </c>
      <c r="X528" t="s">
        <v>2823</v>
      </c>
      <c r="Y528" t="s">
        <v>3416</v>
      </c>
      <c r="Z528" t="s">
        <v>361</v>
      </c>
    </row>
    <row r="529" spans="17:26" x14ac:dyDescent="0.35">
      <c r="Q529" t="s">
        <v>171</v>
      </c>
      <c r="R529">
        <v>0</v>
      </c>
      <c r="S529">
        <v>150</v>
      </c>
      <c r="T529">
        <v>99</v>
      </c>
      <c r="U529" t="s">
        <v>172</v>
      </c>
      <c r="V529">
        <v>0</v>
      </c>
      <c r="W529">
        <v>0</v>
      </c>
      <c r="X529" t="s">
        <v>2787</v>
      </c>
      <c r="Y529" t="s">
        <v>3417</v>
      </c>
      <c r="Z529" t="s">
        <v>361</v>
      </c>
    </row>
    <row r="530" spans="17:26" x14ac:dyDescent="0.35">
      <c r="Q530" t="s">
        <v>171</v>
      </c>
      <c r="R530">
        <v>0</v>
      </c>
      <c r="S530">
        <v>150</v>
      </c>
      <c r="T530">
        <v>99</v>
      </c>
      <c r="U530" t="s">
        <v>172</v>
      </c>
      <c r="V530">
        <v>0</v>
      </c>
      <c r="W530">
        <v>0</v>
      </c>
      <c r="X530" t="s">
        <v>2789</v>
      </c>
      <c r="Y530" t="s">
        <v>3418</v>
      </c>
      <c r="Z530" t="s">
        <v>361</v>
      </c>
    </row>
    <row r="531" spans="17:26" x14ac:dyDescent="0.35">
      <c r="Q531" t="s">
        <v>171</v>
      </c>
      <c r="R531">
        <v>0</v>
      </c>
      <c r="S531">
        <v>150</v>
      </c>
      <c r="T531">
        <v>99</v>
      </c>
      <c r="U531" t="s">
        <v>2737</v>
      </c>
      <c r="V531">
        <v>0</v>
      </c>
      <c r="W531">
        <v>0</v>
      </c>
      <c r="X531" t="s">
        <v>3419</v>
      </c>
      <c r="Y531" t="s">
        <v>3420</v>
      </c>
      <c r="Z531" t="s">
        <v>361</v>
      </c>
    </row>
    <row r="532" spans="17:26" x14ac:dyDescent="0.35">
      <c r="Q532" t="s">
        <v>171</v>
      </c>
      <c r="R532">
        <v>0</v>
      </c>
      <c r="S532">
        <v>150</v>
      </c>
      <c r="T532">
        <v>99</v>
      </c>
      <c r="U532" t="s">
        <v>2737</v>
      </c>
      <c r="V532">
        <v>0</v>
      </c>
      <c r="W532">
        <v>0</v>
      </c>
      <c r="X532" t="s">
        <v>3421</v>
      </c>
      <c r="Y532" t="s">
        <v>3422</v>
      </c>
      <c r="Z532" t="s">
        <v>361</v>
      </c>
    </row>
    <row r="533" spans="17:26" x14ac:dyDescent="0.35">
      <c r="Q533" t="s">
        <v>171</v>
      </c>
      <c r="R533">
        <v>0</v>
      </c>
      <c r="S533">
        <v>150</v>
      </c>
      <c r="T533">
        <v>99</v>
      </c>
      <c r="U533" t="s">
        <v>2737</v>
      </c>
      <c r="V533">
        <v>0</v>
      </c>
      <c r="W533">
        <v>0</v>
      </c>
      <c r="X533" t="s">
        <v>3201</v>
      </c>
      <c r="Y533" t="s">
        <v>3423</v>
      </c>
      <c r="Z533" t="s">
        <v>361</v>
      </c>
    </row>
    <row r="534" spans="17:26" x14ac:dyDescent="0.35">
      <c r="Q534" t="s">
        <v>171</v>
      </c>
      <c r="R534">
        <v>0</v>
      </c>
      <c r="S534">
        <v>150</v>
      </c>
      <c r="T534">
        <v>99</v>
      </c>
      <c r="U534" t="s">
        <v>2737</v>
      </c>
      <c r="V534">
        <v>0</v>
      </c>
      <c r="W534">
        <v>0</v>
      </c>
      <c r="X534" t="s">
        <v>3193</v>
      </c>
      <c r="Y534" t="s">
        <v>3424</v>
      </c>
      <c r="Z534" t="s">
        <v>361</v>
      </c>
    </row>
    <row r="535" spans="17:26" x14ac:dyDescent="0.35">
      <c r="Q535" t="s">
        <v>171</v>
      </c>
      <c r="R535">
        <v>0</v>
      </c>
      <c r="S535">
        <v>150</v>
      </c>
      <c r="T535">
        <v>99</v>
      </c>
      <c r="U535" t="s">
        <v>2737</v>
      </c>
      <c r="V535">
        <v>0</v>
      </c>
      <c r="W535">
        <v>0</v>
      </c>
      <c r="X535" t="s">
        <v>2715</v>
      </c>
      <c r="Y535" t="s">
        <v>3425</v>
      </c>
      <c r="Z535" t="s">
        <v>361</v>
      </c>
    </row>
    <row r="536" spans="17:26" x14ac:dyDescent="0.35">
      <c r="Q536" t="s">
        <v>171</v>
      </c>
      <c r="R536">
        <v>0</v>
      </c>
      <c r="S536">
        <v>150</v>
      </c>
      <c r="T536">
        <v>99</v>
      </c>
      <c r="U536" t="s">
        <v>2737</v>
      </c>
      <c r="V536">
        <v>0</v>
      </c>
      <c r="W536">
        <v>0</v>
      </c>
      <c r="X536" t="s">
        <v>2715</v>
      </c>
      <c r="Y536" t="s">
        <v>3426</v>
      </c>
      <c r="Z536" t="s">
        <v>361</v>
      </c>
    </row>
    <row r="537" spans="17:26" x14ac:dyDescent="0.35">
      <c r="Q537" t="s">
        <v>171</v>
      </c>
      <c r="R537">
        <v>0</v>
      </c>
      <c r="S537">
        <v>150</v>
      </c>
      <c r="T537">
        <v>99.1</v>
      </c>
      <c r="U537" t="s">
        <v>172</v>
      </c>
      <c r="V537">
        <v>0</v>
      </c>
      <c r="W537">
        <v>0</v>
      </c>
      <c r="X537" t="s">
        <v>2964</v>
      </c>
      <c r="Y537" t="s">
        <v>3427</v>
      </c>
      <c r="Z537" t="s">
        <v>361</v>
      </c>
    </row>
    <row r="538" spans="17:26" x14ac:dyDescent="0.35">
      <c r="Q538" t="s">
        <v>171</v>
      </c>
      <c r="R538">
        <v>0</v>
      </c>
      <c r="S538">
        <v>150</v>
      </c>
      <c r="T538">
        <v>99.1</v>
      </c>
      <c r="U538" t="s">
        <v>172</v>
      </c>
      <c r="V538">
        <v>0</v>
      </c>
      <c r="W538">
        <v>0</v>
      </c>
      <c r="X538" t="s">
        <v>2708</v>
      </c>
      <c r="Y538" t="s">
        <v>3428</v>
      </c>
      <c r="Z538" t="s">
        <v>361</v>
      </c>
    </row>
    <row r="539" spans="17:26" x14ac:dyDescent="0.35">
      <c r="Q539" t="s">
        <v>171</v>
      </c>
      <c r="R539">
        <v>0</v>
      </c>
      <c r="S539">
        <v>150</v>
      </c>
      <c r="T539">
        <v>99.1</v>
      </c>
      <c r="U539" t="s">
        <v>172</v>
      </c>
      <c r="V539">
        <v>0</v>
      </c>
      <c r="W539">
        <v>0</v>
      </c>
      <c r="X539" t="s">
        <v>2771</v>
      </c>
      <c r="Y539" t="s">
        <v>3429</v>
      </c>
      <c r="Z539" t="s">
        <v>361</v>
      </c>
    </row>
    <row r="540" spans="17:26" x14ac:dyDescent="0.35">
      <c r="Q540" t="s">
        <v>171</v>
      </c>
      <c r="R540">
        <v>0</v>
      </c>
      <c r="S540">
        <v>150</v>
      </c>
      <c r="T540">
        <v>99.1</v>
      </c>
      <c r="U540" t="s">
        <v>172</v>
      </c>
      <c r="V540">
        <v>0</v>
      </c>
      <c r="W540">
        <v>0</v>
      </c>
      <c r="X540" t="s">
        <v>2771</v>
      </c>
      <c r="Y540" t="s">
        <v>3430</v>
      </c>
      <c r="Z540" t="s">
        <v>361</v>
      </c>
    </row>
    <row r="541" spans="17:26" x14ac:dyDescent="0.35">
      <c r="Q541" t="s">
        <v>171</v>
      </c>
      <c r="R541">
        <v>0</v>
      </c>
      <c r="S541">
        <v>150</v>
      </c>
      <c r="T541">
        <v>99.1</v>
      </c>
      <c r="U541" t="s">
        <v>172</v>
      </c>
      <c r="V541">
        <v>0</v>
      </c>
      <c r="W541">
        <v>0</v>
      </c>
      <c r="X541" t="s">
        <v>3431</v>
      </c>
      <c r="Y541" t="s">
        <v>3432</v>
      </c>
      <c r="Z541" t="s">
        <v>361</v>
      </c>
    </row>
    <row r="542" spans="17:26" x14ac:dyDescent="0.35">
      <c r="Q542" t="s">
        <v>171</v>
      </c>
      <c r="R542">
        <v>0</v>
      </c>
      <c r="S542">
        <v>150</v>
      </c>
      <c r="T542">
        <v>99.1</v>
      </c>
      <c r="U542" t="s">
        <v>172</v>
      </c>
      <c r="V542">
        <v>0</v>
      </c>
      <c r="W542">
        <v>0</v>
      </c>
      <c r="X542" t="s">
        <v>2775</v>
      </c>
      <c r="Y542" t="s">
        <v>3433</v>
      </c>
      <c r="Z542" t="s">
        <v>361</v>
      </c>
    </row>
    <row r="543" spans="17:26" x14ac:dyDescent="0.35">
      <c r="Q543" t="s">
        <v>171</v>
      </c>
      <c r="R543">
        <v>0</v>
      </c>
      <c r="S543">
        <v>150</v>
      </c>
      <c r="T543">
        <v>99.1</v>
      </c>
      <c r="U543" t="s">
        <v>2737</v>
      </c>
      <c r="V543">
        <v>0</v>
      </c>
      <c r="W543">
        <v>0</v>
      </c>
      <c r="X543" t="s">
        <v>2964</v>
      </c>
      <c r="Y543" t="s">
        <v>3434</v>
      </c>
      <c r="Z543" t="s">
        <v>361</v>
      </c>
    </row>
    <row r="544" spans="17:26" x14ac:dyDescent="0.35">
      <c r="Q544" t="s">
        <v>171</v>
      </c>
      <c r="R544">
        <v>0</v>
      </c>
      <c r="S544">
        <v>150</v>
      </c>
      <c r="T544">
        <v>99.1</v>
      </c>
      <c r="U544" t="s">
        <v>2737</v>
      </c>
      <c r="V544">
        <v>0</v>
      </c>
      <c r="W544">
        <v>0</v>
      </c>
      <c r="X544" t="s">
        <v>2964</v>
      </c>
      <c r="Y544" t="s">
        <v>3435</v>
      </c>
      <c r="Z544" t="s">
        <v>361</v>
      </c>
    </row>
    <row r="545" spans="17:26" x14ac:dyDescent="0.35">
      <c r="Q545" t="s">
        <v>171</v>
      </c>
      <c r="R545">
        <v>0</v>
      </c>
      <c r="S545">
        <v>150</v>
      </c>
      <c r="T545">
        <v>99.1</v>
      </c>
      <c r="U545" t="s">
        <v>2737</v>
      </c>
      <c r="V545">
        <v>0</v>
      </c>
      <c r="W545">
        <v>0</v>
      </c>
      <c r="X545" t="s">
        <v>2771</v>
      </c>
      <c r="Y545" t="s">
        <v>3436</v>
      </c>
      <c r="Z545" t="s">
        <v>361</v>
      </c>
    </row>
    <row r="546" spans="17:26" x14ac:dyDescent="0.35">
      <c r="Q546" t="s">
        <v>171</v>
      </c>
      <c r="R546">
        <v>0</v>
      </c>
      <c r="S546">
        <v>150</v>
      </c>
      <c r="T546">
        <v>99.1</v>
      </c>
      <c r="U546" t="s">
        <v>2737</v>
      </c>
      <c r="V546">
        <v>0</v>
      </c>
      <c r="W546">
        <v>0</v>
      </c>
      <c r="X546" t="s">
        <v>2771</v>
      </c>
      <c r="Y546" t="s">
        <v>3437</v>
      </c>
      <c r="Z546" t="s">
        <v>361</v>
      </c>
    </row>
    <row r="547" spans="17:26" x14ac:dyDescent="0.35">
      <c r="Q547" t="s">
        <v>171</v>
      </c>
      <c r="R547">
        <v>0</v>
      </c>
      <c r="S547">
        <v>150</v>
      </c>
      <c r="T547">
        <v>99.1</v>
      </c>
      <c r="U547" t="s">
        <v>2737</v>
      </c>
      <c r="V547">
        <v>0</v>
      </c>
      <c r="W547">
        <v>0</v>
      </c>
      <c r="X547" t="s">
        <v>2773</v>
      </c>
      <c r="Y547" t="s">
        <v>3438</v>
      </c>
      <c r="Z547" t="s">
        <v>361</v>
      </c>
    </row>
    <row r="548" spans="17:26" x14ac:dyDescent="0.35">
      <c r="Q548" t="s">
        <v>171</v>
      </c>
      <c r="R548">
        <v>0</v>
      </c>
      <c r="S548">
        <v>150</v>
      </c>
      <c r="T548">
        <v>99.1</v>
      </c>
      <c r="U548" t="s">
        <v>2737</v>
      </c>
      <c r="V548">
        <v>0</v>
      </c>
      <c r="W548">
        <v>0</v>
      </c>
      <c r="X548" t="s">
        <v>2781</v>
      </c>
      <c r="Y548" t="s">
        <v>3439</v>
      </c>
      <c r="Z548" t="s">
        <v>361</v>
      </c>
    </row>
    <row r="549" spans="17:26" x14ac:dyDescent="0.35">
      <c r="Q549" t="s">
        <v>171</v>
      </c>
      <c r="R549">
        <v>0</v>
      </c>
      <c r="S549">
        <v>150</v>
      </c>
      <c r="T549">
        <v>99.2</v>
      </c>
      <c r="U549" t="s">
        <v>172</v>
      </c>
      <c r="V549">
        <v>0</v>
      </c>
      <c r="W549">
        <v>0</v>
      </c>
      <c r="X549" t="s">
        <v>3440</v>
      </c>
      <c r="Y549" t="s">
        <v>3441</v>
      </c>
      <c r="Z549" t="s">
        <v>361</v>
      </c>
    </row>
    <row r="550" spans="17:26" x14ac:dyDescent="0.35">
      <c r="Q550" t="s">
        <v>171</v>
      </c>
      <c r="R550">
        <v>0</v>
      </c>
      <c r="S550">
        <v>150</v>
      </c>
      <c r="T550">
        <v>99.2</v>
      </c>
      <c r="U550" t="s">
        <v>172</v>
      </c>
      <c r="V550">
        <v>0</v>
      </c>
      <c r="W550">
        <v>0</v>
      </c>
      <c r="X550" t="s">
        <v>2981</v>
      </c>
      <c r="Y550" t="s">
        <v>3442</v>
      </c>
      <c r="Z550" t="s">
        <v>361</v>
      </c>
    </row>
    <row r="551" spans="17:26" x14ac:dyDescent="0.35">
      <c r="Q551" t="s">
        <v>171</v>
      </c>
      <c r="R551">
        <v>0</v>
      </c>
      <c r="S551">
        <v>150</v>
      </c>
      <c r="T551">
        <v>99.2</v>
      </c>
      <c r="U551" t="s">
        <v>172</v>
      </c>
      <c r="V551">
        <v>0</v>
      </c>
      <c r="W551">
        <v>0</v>
      </c>
      <c r="X551" t="s">
        <v>2983</v>
      </c>
      <c r="Y551" t="s">
        <v>3443</v>
      </c>
      <c r="Z551" t="s">
        <v>361</v>
      </c>
    </row>
    <row r="552" spans="17:26" x14ac:dyDescent="0.35">
      <c r="Q552" t="s">
        <v>171</v>
      </c>
      <c r="R552">
        <v>0</v>
      </c>
      <c r="S552">
        <v>150</v>
      </c>
      <c r="T552">
        <v>99.2</v>
      </c>
      <c r="U552" t="s">
        <v>172</v>
      </c>
      <c r="V552">
        <v>0</v>
      </c>
      <c r="W552">
        <v>0</v>
      </c>
      <c r="X552" t="s">
        <v>3021</v>
      </c>
      <c r="Y552" t="s">
        <v>3444</v>
      </c>
      <c r="Z552" t="s">
        <v>361</v>
      </c>
    </row>
    <row r="553" spans="17:26" x14ac:dyDescent="0.35">
      <c r="Q553" t="s">
        <v>171</v>
      </c>
      <c r="R553">
        <v>0</v>
      </c>
      <c r="S553">
        <v>150</v>
      </c>
      <c r="T553">
        <v>99.2</v>
      </c>
      <c r="U553" t="s">
        <v>172</v>
      </c>
      <c r="V553">
        <v>0</v>
      </c>
      <c r="W553">
        <v>0</v>
      </c>
      <c r="X553" t="s">
        <v>3035</v>
      </c>
      <c r="Y553" t="s">
        <v>3445</v>
      </c>
      <c r="Z553" t="s">
        <v>361</v>
      </c>
    </row>
    <row r="554" spans="17:26" x14ac:dyDescent="0.35">
      <c r="Q554" t="s">
        <v>171</v>
      </c>
      <c r="R554">
        <v>0</v>
      </c>
      <c r="S554">
        <v>150</v>
      </c>
      <c r="T554">
        <v>99.2</v>
      </c>
      <c r="U554" t="s">
        <v>2737</v>
      </c>
      <c r="V554">
        <v>0</v>
      </c>
      <c r="W554">
        <v>0</v>
      </c>
      <c r="X554" t="s">
        <v>2749</v>
      </c>
      <c r="Y554" t="s">
        <v>3446</v>
      </c>
      <c r="Z554" t="s">
        <v>361</v>
      </c>
    </row>
    <row r="555" spans="17:26" x14ac:dyDescent="0.35">
      <c r="Q555" t="s">
        <v>171</v>
      </c>
      <c r="R555">
        <v>0</v>
      </c>
      <c r="S555">
        <v>150</v>
      </c>
      <c r="T555">
        <v>99.2</v>
      </c>
      <c r="U555" t="s">
        <v>2737</v>
      </c>
      <c r="V555">
        <v>0</v>
      </c>
      <c r="W555">
        <v>0</v>
      </c>
      <c r="X555" t="s">
        <v>2981</v>
      </c>
      <c r="Y555" t="s">
        <v>3447</v>
      </c>
      <c r="Z555" t="s">
        <v>361</v>
      </c>
    </row>
    <row r="556" spans="17:26" x14ac:dyDescent="0.35">
      <c r="Q556" t="s">
        <v>171</v>
      </c>
      <c r="R556">
        <v>0</v>
      </c>
      <c r="S556">
        <v>150</v>
      </c>
      <c r="T556">
        <v>99.2</v>
      </c>
      <c r="U556" t="s">
        <v>2737</v>
      </c>
      <c r="V556">
        <v>0</v>
      </c>
      <c r="W556">
        <v>0</v>
      </c>
      <c r="X556" t="s">
        <v>3028</v>
      </c>
      <c r="Y556" t="s">
        <v>3448</v>
      </c>
      <c r="Z556" t="s">
        <v>361</v>
      </c>
    </row>
    <row r="557" spans="17:26" x14ac:dyDescent="0.35">
      <c r="Q557" t="s">
        <v>171</v>
      </c>
      <c r="R557">
        <v>0</v>
      </c>
      <c r="S557">
        <v>150</v>
      </c>
      <c r="T557">
        <v>99.2</v>
      </c>
      <c r="U557" t="s">
        <v>2737</v>
      </c>
      <c r="V557">
        <v>0</v>
      </c>
      <c r="W557">
        <v>0</v>
      </c>
      <c r="X557" t="s">
        <v>2998</v>
      </c>
      <c r="Y557" t="s">
        <v>3449</v>
      </c>
      <c r="Z557" t="s">
        <v>361</v>
      </c>
    </row>
    <row r="558" spans="17:26" x14ac:dyDescent="0.35">
      <c r="Q558" t="s">
        <v>171</v>
      </c>
      <c r="R558">
        <v>0</v>
      </c>
      <c r="S558">
        <v>150</v>
      </c>
      <c r="T558">
        <v>99.2</v>
      </c>
      <c r="U558" t="s">
        <v>2737</v>
      </c>
      <c r="V558">
        <v>0</v>
      </c>
      <c r="W558">
        <v>0</v>
      </c>
      <c r="X558" t="s">
        <v>3008</v>
      </c>
      <c r="Y558" t="s">
        <v>3450</v>
      </c>
      <c r="Z558" t="s">
        <v>361</v>
      </c>
    </row>
    <row r="559" spans="17:26" x14ac:dyDescent="0.35">
      <c r="Q559" t="s">
        <v>171</v>
      </c>
      <c r="R559">
        <v>0</v>
      </c>
      <c r="S559">
        <v>150</v>
      </c>
      <c r="T559">
        <v>99.2</v>
      </c>
      <c r="U559" t="s">
        <v>2737</v>
      </c>
      <c r="V559">
        <v>0</v>
      </c>
      <c r="W559">
        <v>0</v>
      </c>
      <c r="X559" t="s">
        <v>2758</v>
      </c>
      <c r="Y559" t="s">
        <v>3451</v>
      </c>
      <c r="Z559" t="s">
        <v>361</v>
      </c>
    </row>
    <row r="560" spans="17:26" x14ac:dyDescent="0.35">
      <c r="Q560" t="s">
        <v>171</v>
      </c>
      <c r="R560">
        <v>0</v>
      </c>
      <c r="S560">
        <v>150</v>
      </c>
      <c r="T560">
        <v>99.2</v>
      </c>
      <c r="U560" t="s">
        <v>2737</v>
      </c>
      <c r="V560">
        <v>0</v>
      </c>
      <c r="W560">
        <v>0</v>
      </c>
      <c r="X560" t="s">
        <v>3001</v>
      </c>
      <c r="Y560" t="s">
        <v>3452</v>
      </c>
      <c r="Z560" t="s">
        <v>361</v>
      </c>
    </row>
    <row r="561" spans="17:26" x14ac:dyDescent="0.35">
      <c r="Q561" t="s">
        <v>171</v>
      </c>
      <c r="R561">
        <v>0</v>
      </c>
      <c r="S561">
        <v>150</v>
      </c>
      <c r="T561">
        <v>99.2</v>
      </c>
      <c r="U561" t="s">
        <v>2737</v>
      </c>
      <c r="V561">
        <v>0</v>
      </c>
      <c r="W561">
        <v>0</v>
      </c>
      <c r="X561" t="s">
        <v>2760</v>
      </c>
      <c r="Y561" t="s">
        <v>3453</v>
      </c>
      <c r="Z561" t="s">
        <v>361</v>
      </c>
    </row>
    <row r="562" spans="17:26" x14ac:dyDescent="0.35">
      <c r="Q562" t="s">
        <v>171</v>
      </c>
      <c r="R562">
        <v>0</v>
      </c>
      <c r="S562">
        <v>150</v>
      </c>
      <c r="T562">
        <v>99.2</v>
      </c>
      <c r="U562" t="s">
        <v>2737</v>
      </c>
      <c r="V562">
        <v>0</v>
      </c>
      <c r="W562">
        <v>0</v>
      </c>
      <c r="X562" t="s">
        <v>2762</v>
      </c>
      <c r="Y562" t="s">
        <v>3454</v>
      </c>
      <c r="Z562" t="s">
        <v>361</v>
      </c>
    </row>
    <row r="563" spans="17:26" x14ac:dyDescent="0.35">
      <c r="Q563" t="s">
        <v>171</v>
      </c>
      <c r="R563">
        <v>0</v>
      </c>
      <c r="S563">
        <v>150</v>
      </c>
      <c r="T563">
        <v>99.2</v>
      </c>
      <c r="U563" t="s">
        <v>2737</v>
      </c>
      <c r="V563">
        <v>0</v>
      </c>
      <c r="W563">
        <v>0</v>
      </c>
      <c r="X563" t="s">
        <v>2764</v>
      </c>
      <c r="Y563" t="s">
        <v>3455</v>
      </c>
      <c r="Z563" t="s">
        <v>361</v>
      </c>
    </row>
    <row r="564" spans="17:26" x14ac:dyDescent="0.35">
      <c r="Q564" t="s">
        <v>171</v>
      </c>
      <c r="R564">
        <v>0</v>
      </c>
      <c r="S564">
        <v>150</v>
      </c>
      <c r="T564">
        <v>99.2</v>
      </c>
      <c r="U564" t="s">
        <v>2737</v>
      </c>
      <c r="V564">
        <v>0</v>
      </c>
      <c r="W564">
        <v>0</v>
      </c>
      <c r="X564" t="s">
        <v>2706</v>
      </c>
      <c r="Y564" t="s">
        <v>3456</v>
      </c>
      <c r="Z564" t="s">
        <v>361</v>
      </c>
    </row>
    <row r="565" spans="17:26" x14ac:dyDescent="0.35">
      <c r="Q565" t="s">
        <v>171</v>
      </c>
      <c r="R565">
        <v>0</v>
      </c>
      <c r="S565">
        <v>150</v>
      </c>
      <c r="T565">
        <v>99.2</v>
      </c>
      <c r="U565" t="s">
        <v>2737</v>
      </c>
      <c r="V565">
        <v>0</v>
      </c>
      <c r="W565">
        <v>0</v>
      </c>
      <c r="X565" t="s">
        <v>2976</v>
      </c>
      <c r="Y565" t="s">
        <v>3457</v>
      </c>
      <c r="Z565" t="s">
        <v>361</v>
      </c>
    </row>
    <row r="566" spans="17:26" x14ac:dyDescent="0.35">
      <c r="Q566" t="s">
        <v>171</v>
      </c>
      <c r="R566">
        <v>0</v>
      </c>
      <c r="S566">
        <v>150</v>
      </c>
      <c r="T566">
        <v>99.3</v>
      </c>
      <c r="U566" t="s">
        <v>172</v>
      </c>
      <c r="V566">
        <v>0</v>
      </c>
      <c r="W566">
        <v>0</v>
      </c>
      <c r="X566" t="s">
        <v>3131</v>
      </c>
      <c r="Y566" t="s">
        <v>3458</v>
      </c>
      <c r="Z566" t="s">
        <v>361</v>
      </c>
    </row>
    <row r="567" spans="17:26" x14ac:dyDescent="0.35">
      <c r="Q567" t="s">
        <v>171</v>
      </c>
      <c r="R567">
        <v>0</v>
      </c>
      <c r="S567">
        <v>150</v>
      </c>
      <c r="T567">
        <v>99.3</v>
      </c>
      <c r="U567" t="s">
        <v>172</v>
      </c>
      <c r="V567">
        <v>0</v>
      </c>
      <c r="W567">
        <v>0</v>
      </c>
      <c r="X567" t="s">
        <v>2671</v>
      </c>
      <c r="Y567" t="s">
        <v>3459</v>
      </c>
      <c r="Z567" t="s">
        <v>361</v>
      </c>
    </row>
    <row r="568" spans="17:26" x14ac:dyDescent="0.35">
      <c r="Q568" t="s">
        <v>171</v>
      </c>
      <c r="R568">
        <v>0</v>
      </c>
      <c r="S568">
        <v>150</v>
      </c>
      <c r="T568">
        <v>99.3</v>
      </c>
      <c r="U568" t="s">
        <v>172</v>
      </c>
      <c r="V568">
        <v>0</v>
      </c>
      <c r="W568">
        <v>0</v>
      </c>
      <c r="X568" t="s">
        <v>2837</v>
      </c>
      <c r="Y568" t="s">
        <v>3460</v>
      </c>
      <c r="Z568" t="s">
        <v>361</v>
      </c>
    </row>
    <row r="569" spans="17:26" x14ac:dyDescent="0.35">
      <c r="Q569" t="s">
        <v>171</v>
      </c>
      <c r="R569">
        <v>0</v>
      </c>
      <c r="S569">
        <v>150</v>
      </c>
      <c r="T569">
        <v>99.3</v>
      </c>
      <c r="U569" t="s">
        <v>172</v>
      </c>
      <c r="V569">
        <v>0</v>
      </c>
      <c r="W569">
        <v>0</v>
      </c>
      <c r="X569" t="s">
        <v>3052</v>
      </c>
      <c r="Y569" t="s">
        <v>3461</v>
      </c>
      <c r="Z569" t="s">
        <v>361</v>
      </c>
    </row>
    <row r="570" spans="17:26" x14ac:dyDescent="0.35">
      <c r="Q570" t="s">
        <v>171</v>
      </c>
      <c r="R570">
        <v>0</v>
      </c>
      <c r="S570">
        <v>150</v>
      </c>
      <c r="T570">
        <v>99.3</v>
      </c>
      <c r="U570" t="s">
        <v>172</v>
      </c>
      <c r="V570">
        <v>0</v>
      </c>
      <c r="W570">
        <v>0</v>
      </c>
      <c r="X570" t="s">
        <v>3245</v>
      </c>
      <c r="Y570" t="s">
        <v>3462</v>
      </c>
      <c r="Z570" t="s">
        <v>361</v>
      </c>
    </row>
    <row r="571" spans="17:26" x14ac:dyDescent="0.35">
      <c r="Q571" t="s">
        <v>171</v>
      </c>
      <c r="R571">
        <v>0</v>
      </c>
      <c r="S571">
        <v>150</v>
      </c>
      <c r="T571">
        <v>99.3</v>
      </c>
      <c r="U571" t="s">
        <v>172</v>
      </c>
      <c r="V571">
        <v>0</v>
      </c>
      <c r="W571">
        <v>0</v>
      </c>
      <c r="X571" t="s">
        <v>2829</v>
      </c>
      <c r="Y571" t="s">
        <v>3463</v>
      </c>
      <c r="Z571" t="s">
        <v>361</v>
      </c>
    </row>
    <row r="572" spans="17:26" x14ac:dyDescent="0.35">
      <c r="Q572" t="s">
        <v>171</v>
      </c>
      <c r="R572">
        <v>0</v>
      </c>
      <c r="S572">
        <v>150</v>
      </c>
      <c r="T572">
        <v>99.3</v>
      </c>
      <c r="U572" t="s">
        <v>172</v>
      </c>
      <c r="V572">
        <v>0</v>
      </c>
      <c r="W572">
        <v>0</v>
      </c>
      <c r="X572" t="s">
        <v>2821</v>
      </c>
      <c r="Y572" t="s">
        <v>3464</v>
      </c>
      <c r="Z572" t="s">
        <v>361</v>
      </c>
    </row>
    <row r="573" spans="17:26" x14ac:dyDescent="0.35">
      <c r="Q573" t="s">
        <v>171</v>
      </c>
      <c r="R573">
        <v>0</v>
      </c>
      <c r="S573">
        <v>150</v>
      </c>
      <c r="T573">
        <v>99.3</v>
      </c>
      <c r="U573" t="s">
        <v>172</v>
      </c>
      <c r="V573">
        <v>0</v>
      </c>
      <c r="W573">
        <v>0</v>
      </c>
      <c r="X573" t="s">
        <v>2821</v>
      </c>
      <c r="Y573" t="s">
        <v>3465</v>
      </c>
      <c r="Z573" t="s">
        <v>361</v>
      </c>
    </row>
    <row r="574" spans="17:26" x14ac:dyDescent="0.35">
      <c r="Q574" t="s">
        <v>171</v>
      </c>
      <c r="R574">
        <v>0</v>
      </c>
      <c r="S574">
        <v>150</v>
      </c>
      <c r="T574">
        <v>99.3</v>
      </c>
      <c r="U574" t="s">
        <v>172</v>
      </c>
      <c r="V574">
        <v>0</v>
      </c>
      <c r="W574">
        <v>0</v>
      </c>
      <c r="X574" t="s">
        <v>2875</v>
      </c>
      <c r="Y574" t="s">
        <v>3466</v>
      </c>
      <c r="Z574" t="s">
        <v>361</v>
      </c>
    </row>
    <row r="575" spans="17:26" x14ac:dyDescent="0.35">
      <c r="Q575" t="s">
        <v>171</v>
      </c>
      <c r="R575">
        <v>0</v>
      </c>
      <c r="S575">
        <v>150</v>
      </c>
      <c r="T575">
        <v>99.3</v>
      </c>
      <c r="U575" t="s">
        <v>172</v>
      </c>
      <c r="V575">
        <v>0</v>
      </c>
      <c r="W575">
        <v>0</v>
      </c>
      <c r="X575" t="s">
        <v>3291</v>
      </c>
      <c r="Y575" t="s">
        <v>3467</v>
      </c>
      <c r="Z575" t="s">
        <v>361</v>
      </c>
    </row>
    <row r="576" spans="17:26" x14ac:dyDescent="0.35">
      <c r="Q576" t="s">
        <v>171</v>
      </c>
      <c r="R576">
        <v>0</v>
      </c>
      <c r="S576">
        <v>150</v>
      </c>
      <c r="T576">
        <v>99.3</v>
      </c>
      <c r="U576" t="s">
        <v>172</v>
      </c>
      <c r="V576">
        <v>0</v>
      </c>
      <c r="W576">
        <v>0</v>
      </c>
      <c r="X576" t="s">
        <v>3468</v>
      </c>
      <c r="Y576" t="s">
        <v>3469</v>
      </c>
      <c r="Z576" t="s">
        <v>361</v>
      </c>
    </row>
    <row r="577" spans="17:26" x14ac:dyDescent="0.35">
      <c r="Q577" t="s">
        <v>171</v>
      </c>
      <c r="R577">
        <v>0</v>
      </c>
      <c r="S577">
        <v>150</v>
      </c>
      <c r="T577">
        <v>99.3</v>
      </c>
      <c r="U577" t="s">
        <v>172</v>
      </c>
      <c r="V577">
        <v>0</v>
      </c>
      <c r="W577">
        <v>0</v>
      </c>
      <c r="X577" t="s">
        <v>2930</v>
      </c>
      <c r="Y577" t="s">
        <v>3470</v>
      </c>
      <c r="Z577" t="s">
        <v>361</v>
      </c>
    </row>
    <row r="578" spans="17:26" x14ac:dyDescent="0.35">
      <c r="Q578" t="s">
        <v>171</v>
      </c>
      <c r="R578">
        <v>0</v>
      </c>
      <c r="S578">
        <v>150</v>
      </c>
      <c r="T578">
        <v>99.3</v>
      </c>
      <c r="U578" t="s">
        <v>172</v>
      </c>
      <c r="V578">
        <v>0</v>
      </c>
      <c r="W578">
        <v>0</v>
      </c>
      <c r="X578" t="s">
        <v>2930</v>
      </c>
      <c r="Y578" t="s">
        <v>3471</v>
      </c>
      <c r="Z578" t="s">
        <v>361</v>
      </c>
    </row>
    <row r="579" spans="17:26" x14ac:dyDescent="0.35">
      <c r="Q579" t="s">
        <v>171</v>
      </c>
      <c r="R579">
        <v>0</v>
      </c>
      <c r="S579">
        <v>150</v>
      </c>
      <c r="T579">
        <v>99.3</v>
      </c>
      <c r="U579" t="s">
        <v>172</v>
      </c>
      <c r="V579">
        <v>0</v>
      </c>
      <c r="W579">
        <v>0</v>
      </c>
      <c r="X579" t="s">
        <v>2887</v>
      </c>
      <c r="Y579" t="s">
        <v>3472</v>
      </c>
      <c r="Z579" t="s">
        <v>361</v>
      </c>
    </row>
    <row r="580" spans="17:26" x14ac:dyDescent="0.35">
      <c r="Q580" t="s">
        <v>171</v>
      </c>
      <c r="R580">
        <v>0</v>
      </c>
      <c r="S580">
        <v>150</v>
      </c>
      <c r="T580">
        <v>99.3</v>
      </c>
      <c r="U580" t="s">
        <v>172</v>
      </c>
      <c r="V580">
        <v>0</v>
      </c>
      <c r="W580">
        <v>0</v>
      </c>
      <c r="X580" t="s">
        <v>2887</v>
      </c>
      <c r="Y580" t="s">
        <v>3473</v>
      </c>
      <c r="Z580" t="s">
        <v>361</v>
      </c>
    </row>
    <row r="581" spans="17:26" x14ac:dyDescent="0.35">
      <c r="Q581" t="s">
        <v>171</v>
      </c>
      <c r="R581">
        <v>0</v>
      </c>
      <c r="S581">
        <v>150</v>
      </c>
      <c r="T581">
        <v>99.3</v>
      </c>
      <c r="U581" t="s">
        <v>172</v>
      </c>
      <c r="V581">
        <v>0</v>
      </c>
      <c r="W581">
        <v>0</v>
      </c>
      <c r="X581" t="s">
        <v>2889</v>
      </c>
      <c r="Y581" t="s">
        <v>3474</v>
      </c>
      <c r="Z581" t="s">
        <v>361</v>
      </c>
    </row>
    <row r="582" spans="17:26" x14ac:dyDescent="0.35">
      <c r="Q582" t="s">
        <v>171</v>
      </c>
      <c r="R582">
        <v>0</v>
      </c>
      <c r="S582">
        <v>150</v>
      </c>
      <c r="T582">
        <v>99.3</v>
      </c>
      <c r="U582" t="s">
        <v>172</v>
      </c>
      <c r="V582">
        <v>0</v>
      </c>
      <c r="W582">
        <v>0</v>
      </c>
      <c r="X582" t="s">
        <v>3475</v>
      </c>
      <c r="Y582" t="s">
        <v>3476</v>
      </c>
      <c r="Z582" t="s">
        <v>361</v>
      </c>
    </row>
    <row r="583" spans="17:26" x14ac:dyDescent="0.35">
      <c r="Q583" t="s">
        <v>171</v>
      </c>
      <c r="R583">
        <v>0</v>
      </c>
      <c r="S583">
        <v>150</v>
      </c>
      <c r="T583">
        <v>99.3</v>
      </c>
      <c r="U583" t="s">
        <v>172</v>
      </c>
      <c r="V583">
        <v>0</v>
      </c>
      <c r="W583">
        <v>0</v>
      </c>
      <c r="X583" t="s">
        <v>3477</v>
      </c>
      <c r="Y583" t="s">
        <v>3478</v>
      </c>
      <c r="Z583" t="s">
        <v>361</v>
      </c>
    </row>
    <row r="584" spans="17:26" x14ac:dyDescent="0.35">
      <c r="Q584" t="s">
        <v>171</v>
      </c>
      <c r="R584">
        <v>0</v>
      </c>
      <c r="S584">
        <v>150</v>
      </c>
      <c r="T584">
        <v>99.3</v>
      </c>
      <c r="U584" t="s">
        <v>172</v>
      </c>
      <c r="V584">
        <v>0</v>
      </c>
      <c r="W584">
        <v>0</v>
      </c>
      <c r="X584" t="s">
        <v>3099</v>
      </c>
      <c r="Y584" t="s">
        <v>3479</v>
      </c>
      <c r="Z584" t="s">
        <v>361</v>
      </c>
    </row>
    <row r="585" spans="17:26" x14ac:dyDescent="0.35">
      <c r="Q585" t="s">
        <v>171</v>
      </c>
      <c r="R585">
        <v>0</v>
      </c>
      <c r="S585">
        <v>150</v>
      </c>
      <c r="T585">
        <v>99.3</v>
      </c>
      <c r="U585" t="s">
        <v>172</v>
      </c>
      <c r="V585">
        <v>0</v>
      </c>
      <c r="W585">
        <v>0</v>
      </c>
      <c r="X585" t="s">
        <v>3308</v>
      </c>
      <c r="Y585" t="s">
        <v>3480</v>
      </c>
      <c r="Z585" t="s">
        <v>361</v>
      </c>
    </row>
    <row r="586" spans="17:26" x14ac:dyDescent="0.35">
      <c r="Q586" t="s">
        <v>171</v>
      </c>
      <c r="R586">
        <v>0</v>
      </c>
      <c r="S586">
        <v>150</v>
      </c>
      <c r="T586">
        <v>99.3</v>
      </c>
      <c r="U586" t="s">
        <v>172</v>
      </c>
      <c r="V586">
        <v>0</v>
      </c>
      <c r="W586">
        <v>0</v>
      </c>
      <c r="X586" t="s">
        <v>3481</v>
      </c>
      <c r="Y586" t="s">
        <v>3482</v>
      </c>
      <c r="Z586" t="s">
        <v>361</v>
      </c>
    </row>
    <row r="587" spans="17:26" x14ac:dyDescent="0.35">
      <c r="Q587" t="s">
        <v>171</v>
      </c>
      <c r="R587">
        <v>0</v>
      </c>
      <c r="S587">
        <v>150</v>
      </c>
      <c r="T587">
        <v>99.3</v>
      </c>
      <c r="U587" t="s">
        <v>172</v>
      </c>
      <c r="V587">
        <v>0</v>
      </c>
      <c r="W587">
        <v>0</v>
      </c>
      <c r="X587" t="s">
        <v>2902</v>
      </c>
      <c r="Y587" t="s">
        <v>3483</v>
      </c>
      <c r="Z587" t="s">
        <v>361</v>
      </c>
    </row>
    <row r="588" spans="17:26" x14ac:dyDescent="0.35">
      <c r="Q588" t="s">
        <v>171</v>
      </c>
      <c r="R588">
        <v>0</v>
      </c>
      <c r="S588">
        <v>150</v>
      </c>
      <c r="T588">
        <v>99.3</v>
      </c>
      <c r="U588" t="s">
        <v>172</v>
      </c>
      <c r="V588">
        <v>0</v>
      </c>
      <c r="W588">
        <v>0</v>
      </c>
      <c r="X588" t="s">
        <v>3349</v>
      </c>
      <c r="Y588" t="s">
        <v>3484</v>
      </c>
      <c r="Z588" t="s">
        <v>361</v>
      </c>
    </row>
    <row r="589" spans="17:26" x14ac:dyDescent="0.35">
      <c r="Q589" t="s">
        <v>171</v>
      </c>
      <c r="R589">
        <v>0</v>
      </c>
      <c r="S589">
        <v>150</v>
      </c>
      <c r="T589">
        <v>99.3</v>
      </c>
      <c r="U589" t="s">
        <v>172</v>
      </c>
      <c r="V589">
        <v>0</v>
      </c>
      <c r="W589">
        <v>0</v>
      </c>
      <c r="X589" t="s">
        <v>3485</v>
      </c>
      <c r="Y589" t="s">
        <v>3486</v>
      </c>
      <c r="Z589" t="s">
        <v>361</v>
      </c>
    </row>
    <row r="590" spans="17:26" x14ac:dyDescent="0.35">
      <c r="Q590" t="s">
        <v>171</v>
      </c>
      <c r="R590">
        <v>0</v>
      </c>
      <c r="S590">
        <v>150</v>
      </c>
      <c r="T590">
        <v>99.3</v>
      </c>
      <c r="U590" t="s">
        <v>172</v>
      </c>
      <c r="V590">
        <v>0</v>
      </c>
      <c r="W590">
        <v>0</v>
      </c>
      <c r="X590" t="s">
        <v>3110</v>
      </c>
      <c r="Y590" t="s">
        <v>3487</v>
      </c>
      <c r="Z590" t="s">
        <v>361</v>
      </c>
    </row>
    <row r="591" spans="17:26" x14ac:dyDescent="0.35">
      <c r="Q591" t="s">
        <v>171</v>
      </c>
      <c r="R591">
        <v>0</v>
      </c>
      <c r="S591">
        <v>150</v>
      </c>
      <c r="T591">
        <v>99.3</v>
      </c>
      <c r="U591" t="s">
        <v>172</v>
      </c>
      <c r="V591">
        <v>0</v>
      </c>
      <c r="W591">
        <v>0</v>
      </c>
      <c r="X591" t="s">
        <v>3114</v>
      </c>
      <c r="Y591" t="s">
        <v>3488</v>
      </c>
      <c r="Z591" t="s">
        <v>361</v>
      </c>
    </row>
    <row r="592" spans="17:26" x14ac:dyDescent="0.35">
      <c r="Q592" t="s">
        <v>171</v>
      </c>
      <c r="R592">
        <v>0</v>
      </c>
      <c r="S592">
        <v>150</v>
      </c>
      <c r="T592">
        <v>99.3</v>
      </c>
      <c r="U592" t="s">
        <v>172</v>
      </c>
      <c r="V592">
        <v>0</v>
      </c>
      <c r="W592">
        <v>0</v>
      </c>
      <c r="X592" t="s">
        <v>3118</v>
      </c>
      <c r="Y592" t="s">
        <v>3489</v>
      </c>
      <c r="Z592" t="s">
        <v>361</v>
      </c>
    </row>
    <row r="593" spans="17:26" x14ac:dyDescent="0.35">
      <c r="Q593" t="s">
        <v>171</v>
      </c>
      <c r="R593">
        <v>0</v>
      </c>
      <c r="S593">
        <v>150</v>
      </c>
      <c r="T593">
        <v>99.3</v>
      </c>
      <c r="U593" t="s">
        <v>172</v>
      </c>
      <c r="V593">
        <v>0</v>
      </c>
      <c r="W593">
        <v>0</v>
      </c>
      <c r="X593" t="s">
        <v>3315</v>
      </c>
      <c r="Y593" t="s">
        <v>3490</v>
      </c>
      <c r="Z593" t="s">
        <v>361</v>
      </c>
    </row>
    <row r="594" spans="17:26" x14ac:dyDescent="0.35">
      <c r="Q594" t="s">
        <v>171</v>
      </c>
      <c r="R594">
        <v>0</v>
      </c>
      <c r="S594">
        <v>150</v>
      </c>
      <c r="T594">
        <v>99.3</v>
      </c>
      <c r="U594" t="s">
        <v>172</v>
      </c>
      <c r="V594">
        <v>0</v>
      </c>
      <c r="W594">
        <v>0</v>
      </c>
      <c r="X594" t="s">
        <v>2948</v>
      </c>
      <c r="Y594" t="s">
        <v>3491</v>
      </c>
      <c r="Z594" t="s">
        <v>361</v>
      </c>
    </row>
    <row r="595" spans="17:26" x14ac:dyDescent="0.35">
      <c r="Q595" t="s">
        <v>171</v>
      </c>
      <c r="R595">
        <v>0</v>
      </c>
      <c r="S595">
        <v>150</v>
      </c>
      <c r="T595">
        <v>99.3</v>
      </c>
      <c r="U595" t="s">
        <v>2737</v>
      </c>
      <c r="V595">
        <v>0</v>
      </c>
      <c r="W595">
        <v>0</v>
      </c>
      <c r="X595" t="s">
        <v>3492</v>
      </c>
      <c r="Y595" t="s">
        <v>3493</v>
      </c>
      <c r="Z595" t="s">
        <v>361</v>
      </c>
    </row>
    <row r="596" spans="17:26" x14ac:dyDescent="0.35">
      <c r="Q596" t="s">
        <v>171</v>
      </c>
      <c r="R596">
        <v>0</v>
      </c>
      <c r="S596">
        <v>150</v>
      </c>
      <c r="T596">
        <v>99.3</v>
      </c>
      <c r="U596" t="s">
        <v>2737</v>
      </c>
      <c r="V596">
        <v>0</v>
      </c>
      <c r="W596">
        <v>0</v>
      </c>
      <c r="X596" t="s">
        <v>3131</v>
      </c>
      <c r="Y596" t="s">
        <v>3494</v>
      </c>
      <c r="Z596" t="s">
        <v>361</v>
      </c>
    </row>
    <row r="597" spans="17:26" x14ac:dyDescent="0.35">
      <c r="Q597" t="s">
        <v>171</v>
      </c>
      <c r="R597">
        <v>0</v>
      </c>
      <c r="S597">
        <v>150</v>
      </c>
      <c r="T597">
        <v>99.3</v>
      </c>
      <c r="U597" t="s">
        <v>2737</v>
      </c>
      <c r="V597">
        <v>0</v>
      </c>
      <c r="W597">
        <v>0</v>
      </c>
      <c r="X597" t="s">
        <v>2835</v>
      </c>
      <c r="Y597" t="s">
        <v>3495</v>
      </c>
      <c r="Z597" t="s">
        <v>361</v>
      </c>
    </row>
    <row r="598" spans="17:26" x14ac:dyDescent="0.35">
      <c r="Q598" t="s">
        <v>171</v>
      </c>
      <c r="R598">
        <v>0</v>
      </c>
      <c r="S598">
        <v>150</v>
      </c>
      <c r="T598">
        <v>99.3</v>
      </c>
      <c r="U598" t="s">
        <v>2737</v>
      </c>
      <c r="V598">
        <v>0</v>
      </c>
      <c r="W598">
        <v>0</v>
      </c>
      <c r="X598" t="s">
        <v>2857</v>
      </c>
      <c r="Y598" t="s">
        <v>3496</v>
      </c>
      <c r="Z598" t="s">
        <v>361</v>
      </c>
    </row>
    <row r="599" spans="17:26" x14ac:dyDescent="0.35">
      <c r="Q599" t="s">
        <v>171</v>
      </c>
      <c r="R599">
        <v>0</v>
      </c>
      <c r="S599">
        <v>150</v>
      </c>
      <c r="T599">
        <v>99.3</v>
      </c>
      <c r="U599" t="s">
        <v>2737</v>
      </c>
      <c r="V599">
        <v>0</v>
      </c>
      <c r="W599">
        <v>0</v>
      </c>
      <c r="X599" t="s">
        <v>3497</v>
      </c>
      <c r="Y599" t="s">
        <v>3498</v>
      </c>
      <c r="Z599" t="s">
        <v>361</v>
      </c>
    </row>
    <row r="600" spans="17:26" x14ac:dyDescent="0.35">
      <c r="Q600" t="s">
        <v>171</v>
      </c>
      <c r="R600">
        <v>0</v>
      </c>
      <c r="S600">
        <v>150</v>
      </c>
      <c r="T600">
        <v>99.3</v>
      </c>
      <c r="U600" t="s">
        <v>2737</v>
      </c>
      <c r="V600">
        <v>0</v>
      </c>
      <c r="W600">
        <v>0</v>
      </c>
      <c r="X600" t="s">
        <v>2671</v>
      </c>
      <c r="Y600" t="s">
        <v>3499</v>
      </c>
      <c r="Z600" t="s">
        <v>361</v>
      </c>
    </row>
    <row r="601" spans="17:26" x14ac:dyDescent="0.35">
      <c r="Q601" t="s">
        <v>171</v>
      </c>
      <c r="R601">
        <v>0</v>
      </c>
      <c r="S601">
        <v>150</v>
      </c>
      <c r="T601">
        <v>99.3</v>
      </c>
      <c r="U601" t="s">
        <v>2737</v>
      </c>
      <c r="V601">
        <v>0</v>
      </c>
      <c r="W601">
        <v>0</v>
      </c>
      <c r="X601" t="s">
        <v>2671</v>
      </c>
      <c r="Y601" t="s">
        <v>3500</v>
      </c>
      <c r="Z601" t="s">
        <v>361</v>
      </c>
    </row>
    <row r="602" spans="17:26" x14ac:dyDescent="0.35">
      <c r="Q602" t="s">
        <v>171</v>
      </c>
      <c r="R602">
        <v>0</v>
      </c>
      <c r="S602">
        <v>150</v>
      </c>
      <c r="T602">
        <v>99.3</v>
      </c>
      <c r="U602" t="s">
        <v>2737</v>
      </c>
      <c r="V602">
        <v>0</v>
      </c>
      <c r="W602">
        <v>0</v>
      </c>
      <c r="X602" t="s">
        <v>2671</v>
      </c>
      <c r="Y602" t="s">
        <v>3501</v>
      </c>
      <c r="Z602" t="s">
        <v>361</v>
      </c>
    </row>
    <row r="603" spans="17:26" x14ac:dyDescent="0.35">
      <c r="Q603" t="s">
        <v>171</v>
      </c>
      <c r="R603">
        <v>0</v>
      </c>
      <c r="S603">
        <v>150</v>
      </c>
      <c r="T603">
        <v>99.3</v>
      </c>
      <c r="U603" t="s">
        <v>2737</v>
      </c>
      <c r="V603">
        <v>0</v>
      </c>
      <c r="W603">
        <v>0</v>
      </c>
      <c r="X603" t="s">
        <v>2743</v>
      </c>
      <c r="Y603" t="s">
        <v>3502</v>
      </c>
      <c r="Z603" t="s">
        <v>361</v>
      </c>
    </row>
    <row r="604" spans="17:26" x14ac:dyDescent="0.35">
      <c r="Q604" t="s">
        <v>171</v>
      </c>
      <c r="R604">
        <v>0</v>
      </c>
      <c r="S604">
        <v>150</v>
      </c>
      <c r="T604">
        <v>99.3</v>
      </c>
      <c r="U604" t="s">
        <v>2737</v>
      </c>
      <c r="V604">
        <v>0</v>
      </c>
      <c r="W604">
        <v>0</v>
      </c>
      <c r="X604" t="s">
        <v>2837</v>
      </c>
      <c r="Y604" t="s">
        <v>3503</v>
      </c>
      <c r="Z604" t="s">
        <v>361</v>
      </c>
    </row>
    <row r="605" spans="17:26" x14ac:dyDescent="0.35">
      <c r="Q605" t="s">
        <v>171</v>
      </c>
      <c r="R605">
        <v>0</v>
      </c>
      <c r="S605">
        <v>150</v>
      </c>
      <c r="T605">
        <v>99.3</v>
      </c>
      <c r="U605" t="s">
        <v>2737</v>
      </c>
      <c r="V605">
        <v>0</v>
      </c>
      <c r="W605">
        <v>0</v>
      </c>
      <c r="X605" t="s">
        <v>2865</v>
      </c>
      <c r="Y605" t="s">
        <v>3504</v>
      </c>
      <c r="Z605" t="s">
        <v>361</v>
      </c>
    </row>
    <row r="606" spans="17:26" x14ac:dyDescent="0.35">
      <c r="Q606" t="s">
        <v>171</v>
      </c>
      <c r="R606">
        <v>0</v>
      </c>
      <c r="S606">
        <v>150</v>
      </c>
      <c r="T606">
        <v>99.3</v>
      </c>
      <c r="U606" t="s">
        <v>2737</v>
      </c>
      <c r="V606">
        <v>0</v>
      </c>
      <c r="W606">
        <v>0</v>
      </c>
      <c r="X606" t="s">
        <v>3505</v>
      </c>
      <c r="Y606" t="s">
        <v>3506</v>
      </c>
      <c r="Z606" t="s">
        <v>361</v>
      </c>
    </row>
    <row r="607" spans="17:26" x14ac:dyDescent="0.35">
      <c r="Q607" t="s">
        <v>171</v>
      </c>
      <c r="R607">
        <v>0</v>
      </c>
      <c r="S607">
        <v>150</v>
      </c>
      <c r="T607">
        <v>99.3</v>
      </c>
      <c r="U607" t="s">
        <v>2737</v>
      </c>
      <c r="V607">
        <v>0</v>
      </c>
      <c r="W607">
        <v>0</v>
      </c>
      <c r="X607" t="s">
        <v>2873</v>
      </c>
      <c r="Y607" t="s">
        <v>3507</v>
      </c>
      <c r="Z607" t="s">
        <v>361</v>
      </c>
    </row>
    <row r="608" spans="17:26" x14ac:dyDescent="0.35">
      <c r="Q608" t="s">
        <v>171</v>
      </c>
      <c r="R608">
        <v>0</v>
      </c>
      <c r="S608">
        <v>150</v>
      </c>
      <c r="T608">
        <v>99.3</v>
      </c>
      <c r="U608" t="s">
        <v>2737</v>
      </c>
      <c r="V608">
        <v>0</v>
      </c>
      <c r="W608">
        <v>0</v>
      </c>
      <c r="X608" t="s">
        <v>3291</v>
      </c>
      <c r="Y608" t="s">
        <v>3508</v>
      </c>
      <c r="Z608" t="s">
        <v>361</v>
      </c>
    </row>
    <row r="609" spans="17:26" x14ac:dyDescent="0.35">
      <c r="Q609" t="s">
        <v>171</v>
      </c>
      <c r="R609">
        <v>0</v>
      </c>
      <c r="S609">
        <v>150</v>
      </c>
      <c r="T609">
        <v>99.3</v>
      </c>
      <c r="U609" t="s">
        <v>2737</v>
      </c>
      <c r="V609">
        <v>0</v>
      </c>
      <c r="W609">
        <v>0</v>
      </c>
      <c r="X609" t="s">
        <v>3509</v>
      </c>
      <c r="Y609" t="s">
        <v>3510</v>
      </c>
      <c r="Z609" t="s">
        <v>361</v>
      </c>
    </row>
    <row r="610" spans="17:26" x14ac:dyDescent="0.35">
      <c r="Q610" t="s">
        <v>171</v>
      </c>
      <c r="R610">
        <v>0</v>
      </c>
      <c r="S610">
        <v>150</v>
      </c>
      <c r="T610">
        <v>99.3</v>
      </c>
      <c r="U610" t="s">
        <v>2737</v>
      </c>
      <c r="V610">
        <v>0</v>
      </c>
      <c r="W610">
        <v>0</v>
      </c>
      <c r="X610" t="s">
        <v>3475</v>
      </c>
      <c r="Y610" t="s">
        <v>3511</v>
      </c>
      <c r="Z610" t="s">
        <v>361</v>
      </c>
    </row>
    <row r="611" spans="17:26" x14ac:dyDescent="0.35">
      <c r="Q611" t="s">
        <v>171</v>
      </c>
      <c r="R611">
        <v>0</v>
      </c>
      <c r="S611">
        <v>150</v>
      </c>
      <c r="T611">
        <v>99.3</v>
      </c>
      <c r="U611" t="s">
        <v>2737</v>
      </c>
      <c r="V611">
        <v>0</v>
      </c>
      <c r="W611">
        <v>0</v>
      </c>
      <c r="X611" t="s">
        <v>3477</v>
      </c>
      <c r="Y611" t="s">
        <v>3512</v>
      </c>
      <c r="Z611" t="s">
        <v>361</v>
      </c>
    </row>
    <row r="612" spans="17:26" x14ac:dyDescent="0.35">
      <c r="Q612" t="s">
        <v>171</v>
      </c>
      <c r="R612">
        <v>0</v>
      </c>
      <c r="S612">
        <v>150</v>
      </c>
      <c r="T612">
        <v>99.3</v>
      </c>
      <c r="U612" t="s">
        <v>2737</v>
      </c>
      <c r="V612">
        <v>0</v>
      </c>
      <c r="W612">
        <v>0</v>
      </c>
      <c r="X612" t="s">
        <v>2896</v>
      </c>
      <c r="Y612" t="s">
        <v>3513</v>
      </c>
      <c r="Z612" t="s">
        <v>361</v>
      </c>
    </row>
    <row r="613" spans="17:26" x14ac:dyDescent="0.35">
      <c r="Q613" t="s">
        <v>171</v>
      </c>
      <c r="R613">
        <v>0</v>
      </c>
      <c r="S613">
        <v>150</v>
      </c>
      <c r="T613">
        <v>99.3</v>
      </c>
      <c r="U613" t="s">
        <v>2737</v>
      </c>
      <c r="V613">
        <v>0</v>
      </c>
      <c r="W613">
        <v>0</v>
      </c>
      <c r="X613" t="s">
        <v>3345</v>
      </c>
      <c r="Y613" t="s">
        <v>3514</v>
      </c>
      <c r="Z613" t="s">
        <v>361</v>
      </c>
    </row>
    <row r="614" spans="17:26" x14ac:dyDescent="0.35">
      <c r="Q614" t="s">
        <v>171</v>
      </c>
      <c r="R614">
        <v>0</v>
      </c>
      <c r="S614">
        <v>150</v>
      </c>
      <c r="T614">
        <v>99.3</v>
      </c>
      <c r="U614" t="s">
        <v>2737</v>
      </c>
      <c r="V614">
        <v>0</v>
      </c>
      <c r="W614">
        <v>0</v>
      </c>
      <c r="X614" t="s">
        <v>3116</v>
      </c>
      <c r="Y614" t="s">
        <v>3515</v>
      </c>
      <c r="Z614" t="s">
        <v>361</v>
      </c>
    </row>
    <row r="615" spans="17:26" x14ac:dyDescent="0.35">
      <c r="Q615" t="s">
        <v>171</v>
      </c>
      <c r="R615">
        <v>0</v>
      </c>
      <c r="S615">
        <v>150</v>
      </c>
      <c r="T615">
        <v>99.3</v>
      </c>
      <c r="U615" t="s">
        <v>2737</v>
      </c>
      <c r="V615">
        <v>0</v>
      </c>
      <c r="W615">
        <v>0</v>
      </c>
      <c r="X615" t="s">
        <v>2731</v>
      </c>
      <c r="Y615" t="s">
        <v>3516</v>
      </c>
      <c r="Z615" t="s">
        <v>361</v>
      </c>
    </row>
    <row r="616" spans="17:26" x14ac:dyDescent="0.35">
      <c r="Q616" t="s">
        <v>171</v>
      </c>
      <c r="R616">
        <v>0</v>
      </c>
      <c r="S616">
        <v>150</v>
      </c>
      <c r="T616">
        <v>99.3</v>
      </c>
      <c r="U616" t="s">
        <v>2737</v>
      </c>
      <c r="V616">
        <v>0</v>
      </c>
      <c r="W616">
        <v>0</v>
      </c>
      <c r="X616" t="s">
        <v>2733</v>
      </c>
      <c r="Y616" t="s">
        <v>3517</v>
      </c>
      <c r="Z616" t="s">
        <v>361</v>
      </c>
    </row>
    <row r="617" spans="17:26" x14ac:dyDescent="0.35">
      <c r="Q617" t="s">
        <v>171</v>
      </c>
      <c r="R617">
        <v>1</v>
      </c>
      <c r="S617">
        <v>150</v>
      </c>
      <c r="T617">
        <v>100</v>
      </c>
      <c r="U617" t="s">
        <v>172</v>
      </c>
      <c r="V617">
        <v>0</v>
      </c>
      <c r="W617">
        <v>0</v>
      </c>
      <c r="X617" t="s">
        <v>3028</v>
      </c>
      <c r="Y617" t="s">
        <v>3518</v>
      </c>
      <c r="Z617" t="s">
        <v>2487</v>
      </c>
    </row>
    <row r="618" spans="17:26" x14ac:dyDescent="0.35">
      <c r="Q618" t="s">
        <v>171</v>
      </c>
      <c r="R618">
        <v>1</v>
      </c>
      <c r="S618">
        <v>150</v>
      </c>
      <c r="T618">
        <v>100</v>
      </c>
      <c r="U618" t="s">
        <v>172</v>
      </c>
      <c r="V618">
        <v>0</v>
      </c>
      <c r="W618">
        <v>0</v>
      </c>
      <c r="X618" t="s">
        <v>3519</v>
      </c>
      <c r="Y618" t="s">
        <v>3520</v>
      </c>
      <c r="Z618" t="s">
        <v>2487</v>
      </c>
    </row>
    <row r="619" spans="17:26" x14ac:dyDescent="0.35">
      <c r="Q619" t="s">
        <v>171</v>
      </c>
      <c r="R619">
        <v>1</v>
      </c>
      <c r="S619">
        <v>150</v>
      </c>
      <c r="T619">
        <v>100</v>
      </c>
      <c r="U619" t="s">
        <v>172</v>
      </c>
      <c r="V619">
        <v>0</v>
      </c>
      <c r="W619">
        <v>0</v>
      </c>
      <c r="X619" t="s">
        <v>3521</v>
      </c>
      <c r="Y619" t="s">
        <v>3522</v>
      </c>
      <c r="Z619" t="s">
        <v>2487</v>
      </c>
    </row>
    <row r="620" spans="17:26" x14ac:dyDescent="0.35">
      <c r="Q620" t="s">
        <v>171</v>
      </c>
      <c r="R620">
        <v>1</v>
      </c>
      <c r="S620">
        <v>150</v>
      </c>
      <c r="T620">
        <v>100</v>
      </c>
      <c r="U620" t="s">
        <v>172</v>
      </c>
      <c r="V620">
        <v>0</v>
      </c>
      <c r="W620">
        <v>0</v>
      </c>
      <c r="X620" t="s">
        <v>3387</v>
      </c>
      <c r="Y620" t="s">
        <v>3523</v>
      </c>
      <c r="Z620" t="s">
        <v>2487</v>
      </c>
    </row>
    <row r="621" spans="17:26" x14ac:dyDescent="0.35">
      <c r="Q621" t="s">
        <v>171</v>
      </c>
      <c r="R621">
        <v>1</v>
      </c>
      <c r="S621">
        <v>150</v>
      </c>
      <c r="T621">
        <v>100</v>
      </c>
      <c r="U621" t="s">
        <v>172</v>
      </c>
      <c r="V621">
        <v>0</v>
      </c>
      <c r="W621">
        <v>0</v>
      </c>
      <c r="X621" t="s">
        <v>2685</v>
      </c>
      <c r="Y621" t="s">
        <v>3524</v>
      </c>
      <c r="Z621" t="s">
        <v>2487</v>
      </c>
    </row>
    <row r="622" spans="17:26" x14ac:dyDescent="0.35">
      <c r="Q622" t="s">
        <v>171</v>
      </c>
      <c r="R622">
        <v>1</v>
      </c>
      <c r="S622">
        <v>150</v>
      </c>
      <c r="T622">
        <v>100</v>
      </c>
      <c r="U622" t="s">
        <v>172</v>
      </c>
      <c r="V622">
        <v>0</v>
      </c>
      <c r="W622">
        <v>0</v>
      </c>
      <c r="X622" t="s">
        <v>3042</v>
      </c>
      <c r="Y622" t="s">
        <v>3525</v>
      </c>
      <c r="Z622" t="s">
        <v>2487</v>
      </c>
    </row>
    <row r="623" spans="17:26" x14ac:dyDescent="0.35">
      <c r="Q623" t="s">
        <v>171</v>
      </c>
      <c r="R623">
        <v>1</v>
      </c>
      <c r="S623">
        <v>150</v>
      </c>
      <c r="T623">
        <v>100</v>
      </c>
      <c r="U623" t="s">
        <v>172</v>
      </c>
      <c r="V623">
        <v>0</v>
      </c>
      <c r="W623">
        <v>0</v>
      </c>
      <c r="X623" t="s">
        <v>2996</v>
      </c>
      <c r="Y623" t="s">
        <v>3526</v>
      </c>
      <c r="Z623" t="s">
        <v>2487</v>
      </c>
    </row>
    <row r="624" spans="17:26" x14ac:dyDescent="0.35">
      <c r="Q624" t="s">
        <v>171</v>
      </c>
      <c r="R624">
        <v>1</v>
      </c>
      <c r="S624">
        <v>150</v>
      </c>
      <c r="T624">
        <v>100</v>
      </c>
      <c r="U624" t="s">
        <v>172</v>
      </c>
      <c r="V624">
        <v>0</v>
      </c>
      <c r="W624">
        <v>0</v>
      </c>
      <c r="X624" t="s">
        <v>2756</v>
      </c>
      <c r="Y624" t="s">
        <v>3527</v>
      </c>
      <c r="Z624" t="s">
        <v>2487</v>
      </c>
    </row>
    <row r="625" spans="17:26" x14ac:dyDescent="0.35">
      <c r="Q625" t="s">
        <v>171</v>
      </c>
      <c r="R625">
        <v>1</v>
      </c>
      <c r="S625">
        <v>150</v>
      </c>
      <c r="T625">
        <v>100</v>
      </c>
      <c r="U625" t="s">
        <v>172</v>
      </c>
      <c r="V625">
        <v>0</v>
      </c>
      <c r="W625">
        <v>0</v>
      </c>
      <c r="X625" t="s">
        <v>3044</v>
      </c>
      <c r="Y625" t="s">
        <v>3528</v>
      </c>
      <c r="Z625" t="s">
        <v>2487</v>
      </c>
    </row>
    <row r="626" spans="17:26" x14ac:dyDescent="0.35">
      <c r="Q626" t="s">
        <v>171</v>
      </c>
      <c r="R626">
        <v>1</v>
      </c>
      <c r="S626">
        <v>150</v>
      </c>
      <c r="T626">
        <v>100</v>
      </c>
      <c r="U626" t="s">
        <v>2737</v>
      </c>
      <c r="V626">
        <v>0</v>
      </c>
      <c r="W626">
        <v>0</v>
      </c>
      <c r="X626" t="s">
        <v>2855</v>
      </c>
      <c r="Y626" t="s">
        <v>3529</v>
      </c>
      <c r="Z626" t="s">
        <v>2487</v>
      </c>
    </row>
    <row r="627" spans="17:26" x14ac:dyDescent="0.35">
      <c r="Q627" t="s">
        <v>171</v>
      </c>
      <c r="R627">
        <v>1</v>
      </c>
      <c r="S627">
        <v>150</v>
      </c>
      <c r="T627">
        <v>100</v>
      </c>
      <c r="U627" t="s">
        <v>2737</v>
      </c>
      <c r="V627">
        <v>0</v>
      </c>
      <c r="W627">
        <v>0</v>
      </c>
      <c r="X627" t="s">
        <v>2925</v>
      </c>
      <c r="Y627" t="s">
        <v>3530</v>
      </c>
      <c r="Z627" t="s">
        <v>2487</v>
      </c>
    </row>
    <row r="628" spans="17:26" x14ac:dyDescent="0.35">
      <c r="Q628" t="s">
        <v>171</v>
      </c>
      <c r="R628">
        <v>1</v>
      </c>
      <c r="S628">
        <v>150</v>
      </c>
      <c r="T628">
        <v>100</v>
      </c>
      <c r="U628" t="s">
        <v>2737</v>
      </c>
      <c r="V628">
        <v>0</v>
      </c>
      <c r="W628">
        <v>0</v>
      </c>
      <c r="X628" t="s">
        <v>2954</v>
      </c>
      <c r="Y628" t="s">
        <v>3531</v>
      </c>
      <c r="Z628" t="s">
        <v>2487</v>
      </c>
    </row>
    <row r="629" spans="17:26" x14ac:dyDescent="0.35">
      <c r="Q629" t="s">
        <v>171</v>
      </c>
      <c r="R629">
        <v>1</v>
      </c>
      <c r="S629">
        <v>150</v>
      </c>
      <c r="T629">
        <v>100</v>
      </c>
      <c r="U629" t="s">
        <v>2737</v>
      </c>
      <c r="V629">
        <v>0</v>
      </c>
      <c r="W629">
        <v>0</v>
      </c>
      <c r="X629" t="s">
        <v>2889</v>
      </c>
      <c r="Y629" t="s">
        <v>3532</v>
      </c>
      <c r="Z629" t="s">
        <v>2487</v>
      </c>
    </row>
    <row r="630" spans="17:26" x14ac:dyDescent="0.35">
      <c r="Q630" t="s">
        <v>171</v>
      </c>
      <c r="R630">
        <v>1</v>
      </c>
      <c r="S630">
        <v>150</v>
      </c>
      <c r="T630">
        <v>100</v>
      </c>
      <c r="U630" t="s">
        <v>2737</v>
      </c>
      <c r="V630">
        <v>0</v>
      </c>
      <c r="W630">
        <v>0</v>
      </c>
      <c r="X630" t="s">
        <v>2771</v>
      </c>
      <c r="Y630" t="s">
        <v>3533</v>
      </c>
      <c r="Z630" t="s">
        <v>2487</v>
      </c>
    </row>
    <row r="631" spans="17:26" x14ac:dyDescent="0.35">
      <c r="Q631" t="s">
        <v>171</v>
      </c>
      <c r="R631">
        <v>1</v>
      </c>
      <c r="S631">
        <v>150</v>
      </c>
      <c r="T631">
        <v>100</v>
      </c>
      <c r="U631" t="s">
        <v>2737</v>
      </c>
      <c r="V631">
        <v>0</v>
      </c>
      <c r="W631">
        <v>0</v>
      </c>
      <c r="X631" t="s">
        <v>2715</v>
      </c>
      <c r="Y631" t="s">
        <v>3534</v>
      </c>
      <c r="Z631" t="s">
        <v>2487</v>
      </c>
    </row>
    <row r="632" spans="17:26" x14ac:dyDescent="0.35">
      <c r="Q632" t="s">
        <v>171</v>
      </c>
      <c r="R632">
        <v>1</v>
      </c>
      <c r="S632">
        <v>150</v>
      </c>
      <c r="T632">
        <v>100</v>
      </c>
      <c r="U632" t="s">
        <v>2737</v>
      </c>
      <c r="V632">
        <v>0</v>
      </c>
      <c r="W632">
        <v>0</v>
      </c>
      <c r="X632" t="s">
        <v>2805</v>
      </c>
      <c r="Y632" t="s">
        <v>3535</v>
      </c>
      <c r="Z632" t="s">
        <v>2487</v>
      </c>
    </row>
    <row r="633" spans="17:26" x14ac:dyDescent="0.35">
      <c r="Q633" t="s">
        <v>171</v>
      </c>
      <c r="R633">
        <v>1</v>
      </c>
      <c r="S633">
        <v>150</v>
      </c>
      <c r="T633">
        <v>100</v>
      </c>
      <c r="U633" t="s">
        <v>2737</v>
      </c>
      <c r="V633">
        <v>0</v>
      </c>
      <c r="W633">
        <v>0</v>
      </c>
      <c r="X633" t="s">
        <v>3315</v>
      </c>
      <c r="Y633" t="s">
        <v>3536</v>
      </c>
      <c r="Z633" t="s">
        <v>2487</v>
      </c>
    </row>
    <row r="634" spans="17:26" x14ac:dyDescent="0.35">
      <c r="Q634" t="s">
        <v>171</v>
      </c>
      <c r="R634">
        <v>1</v>
      </c>
      <c r="S634">
        <v>150</v>
      </c>
      <c r="T634">
        <v>97</v>
      </c>
      <c r="U634" t="s">
        <v>2737</v>
      </c>
      <c r="V634">
        <v>0</v>
      </c>
      <c r="W634">
        <v>0</v>
      </c>
      <c r="X634" t="s">
        <v>3101</v>
      </c>
      <c r="Y634" t="s">
        <v>3537</v>
      </c>
      <c r="Z634" t="s">
        <v>2487</v>
      </c>
    </row>
    <row r="635" spans="17:26" x14ac:dyDescent="0.35">
      <c r="Q635" t="s">
        <v>171</v>
      </c>
      <c r="R635">
        <v>1</v>
      </c>
      <c r="S635">
        <v>150</v>
      </c>
      <c r="T635">
        <v>97.1</v>
      </c>
      <c r="U635" t="s">
        <v>172</v>
      </c>
      <c r="V635">
        <v>0</v>
      </c>
      <c r="W635">
        <v>0</v>
      </c>
      <c r="X635" t="s">
        <v>2738</v>
      </c>
      <c r="Y635" t="s">
        <v>3538</v>
      </c>
      <c r="Z635" t="s">
        <v>2487</v>
      </c>
    </row>
    <row r="636" spans="17:26" x14ac:dyDescent="0.35">
      <c r="Q636" t="s">
        <v>171</v>
      </c>
      <c r="R636">
        <v>1</v>
      </c>
      <c r="S636">
        <v>150</v>
      </c>
      <c r="T636">
        <v>97.1</v>
      </c>
      <c r="U636" t="s">
        <v>172</v>
      </c>
      <c r="V636">
        <v>0</v>
      </c>
      <c r="W636">
        <v>0</v>
      </c>
      <c r="X636" t="s">
        <v>3539</v>
      </c>
      <c r="Y636" t="s">
        <v>3540</v>
      </c>
      <c r="Z636" t="s">
        <v>2487</v>
      </c>
    </row>
    <row r="637" spans="17:26" x14ac:dyDescent="0.35">
      <c r="Q637" t="s">
        <v>171</v>
      </c>
      <c r="R637">
        <v>1</v>
      </c>
      <c r="S637">
        <v>150</v>
      </c>
      <c r="T637">
        <v>97.1</v>
      </c>
      <c r="U637" t="s">
        <v>172</v>
      </c>
      <c r="V637">
        <v>0</v>
      </c>
      <c r="W637">
        <v>0</v>
      </c>
      <c r="X637" t="s">
        <v>3541</v>
      </c>
      <c r="Y637" t="s">
        <v>3542</v>
      </c>
      <c r="Z637" t="s">
        <v>2487</v>
      </c>
    </row>
    <row r="638" spans="17:26" x14ac:dyDescent="0.35">
      <c r="Q638" t="s">
        <v>171</v>
      </c>
      <c r="R638">
        <v>1</v>
      </c>
      <c r="S638">
        <v>150</v>
      </c>
      <c r="T638">
        <v>97.2</v>
      </c>
      <c r="U638" t="s">
        <v>172</v>
      </c>
      <c r="V638">
        <v>0</v>
      </c>
      <c r="W638">
        <v>0</v>
      </c>
      <c r="X638" t="s">
        <v>3543</v>
      </c>
      <c r="Y638" t="s">
        <v>3544</v>
      </c>
      <c r="Z638" t="s">
        <v>2487</v>
      </c>
    </row>
    <row r="639" spans="17:26" x14ac:dyDescent="0.35">
      <c r="Q639" t="s">
        <v>171</v>
      </c>
      <c r="R639">
        <v>1</v>
      </c>
      <c r="S639">
        <v>150</v>
      </c>
      <c r="T639">
        <v>97.2</v>
      </c>
      <c r="U639" t="s">
        <v>172</v>
      </c>
      <c r="V639">
        <v>0</v>
      </c>
      <c r="W639">
        <v>0</v>
      </c>
      <c r="X639" t="s">
        <v>3431</v>
      </c>
      <c r="Y639" t="s">
        <v>3545</v>
      </c>
      <c r="Z639" t="s">
        <v>2487</v>
      </c>
    </row>
    <row r="640" spans="17:26" x14ac:dyDescent="0.35">
      <c r="Q640" t="s">
        <v>171</v>
      </c>
      <c r="R640">
        <v>1</v>
      </c>
      <c r="S640">
        <v>150</v>
      </c>
      <c r="T640">
        <v>97.2</v>
      </c>
      <c r="U640" t="s">
        <v>2737</v>
      </c>
      <c r="V640">
        <v>0</v>
      </c>
      <c r="W640">
        <v>0</v>
      </c>
      <c r="X640" t="s">
        <v>2775</v>
      </c>
      <c r="Y640" t="s">
        <v>3546</v>
      </c>
      <c r="Z640" t="s">
        <v>2487</v>
      </c>
    </row>
    <row r="641" spans="17:26" x14ac:dyDescent="0.35">
      <c r="Q641" t="s">
        <v>171</v>
      </c>
      <c r="R641">
        <v>1</v>
      </c>
      <c r="S641">
        <v>150</v>
      </c>
      <c r="T641">
        <v>97.2</v>
      </c>
      <c r="U641" t="s">
        <v>2737</v>
      </c>
      <c r="V641">
        <v>0</v>
      </c>
      <c r="W641">
        <v>0</v>
      </c>
      <c r="X641" t="s">
        <v>2811</v>
      </c>
      <c r="Y641" t="s">
        <v>3547</v>
      </c>
      <c r="Z641" t="s">
        <v>2487</v>
      </c>
    </row>
    <row r="642" spans="17:26" x14ac:dyDescent="0.35">
      <c r="Q642" t="s">
        <v>171</v>
      </c>
      <c r="R642">
        <v>1</v>
      </c>
      <c r="S642">
        <v>150</v>
      </c>
      <c r="T642">
        <v>97.3</v>
      </c>
      <c r="U642" t="s">
        <v>172</v>
      </c>
      <c r="V642">
        <v>0</v>
      </c>
      <c r="W642">
        <v>0</v>
      </c>
      <c r="X642" t="s">
        <v>3548</v>
      </c>
      <c r="Y642" t="s">
        <v>3549</v>
      </c>
      <c r="Z642" t="s">
        <v>2487</v>
      </c>
    </row>
    <row r="643" spans="17:26" x14ac:dyDescent="0.35">
      <c r="Q643" t="s">
        <v>171</v>
      </c>
      <c r="R643">
        <v>1</v>
      </c>
      <c r="S643">
        <v>150</v>
      </c>
      <c r="T643">
        <v>97.3</v>
      </c>
      <c r="U643" t="s">
        <v>172</v>
      </c>
      <c r="V643">
        <v>0</v>
      </c>
      <c r="W643">
        <v>0</v>
      </c>
      <c r="X643" t="s">
        <v>2740</v>
      </c>
      <c r="Y643" t="s">
        <v>3550</v>
      </c>
      <c r="Z643" t="s">
        <v>2487</v>
      </c>
    </row>
    <row r="644" spans="17:26" x14ac:dyDescent="0.35">
      <c r="Q644" t="s">
        <v>171</v>
      </c>
      <c r="R644">
        <v>1</v>
      </c>
      <c r="S644">
        <v>150</v>
      </c>
      <c r="T644">
        <v>97.3</v>
      </c>
      <c r="U644" t="s">
        <v>172</v>
      </c>
      <c r="V644">
        <v>0</v>
      </c>
      <c r="W644">
        <v>0</v>
      </c>
      <c r="X644" t="s">
        <v>2740</v>
      </c>
      <c r="Y644" t="s">
        <v>3551</v>
      </c>
      <c r="Z644" t="s">
        <v>2487</v>
      </c>
    </row>
    <row r="645" spans="17:26" x14ac:dyDescent="0.35">
      <c r="Q645" t="s">
        <v>171</v>
      </c>
      <c r="R645">
        <v>1</v>
      </c>
      <c r="S645">
        <v>150</v>
      </c>
      <c r="T645">
        <v>97.3</v>
      </c>
      <c r="U645" t="s">
        <v>172</v>
      </c>
      <c r="V645">
        <v>0</v>
      </c>
      <c r="W645">
        <v>0</v>
      </c>
      <c r="X645" t="s">
        <v>3134</v>
      </c>
      <c r="Y645" t="s">
        <v>3552</v>
      </c>
      <c r="Z645" t="s">
        <v>2487</v>
      </c>
    </row>
    <row r="646" spans="17:26" x14ac:dyDescent="0.35">
      <c r="Q646" t="s">
        <v>171</v>
      </c>
      <c r="R646">
        <v>1</v>
      </c>
      <c r="S646">
        <v>150</v>
      </c>
      <c r="T646">
        <v>97.3</v>
      </c>
      <c r="U646" t="s">
        <v>172</v>
      </c>
      <c r="V646">
        <v>0</v>
      </c>
      <c r="W646">
        <v>0</v>
      </c>
      <c r="X646" t="s">
        <v>2921</v>
      </c>
      <c r="Y646" t="s">
        <v>3553</v>
      </c>
      <c r="Z646" t="s">
        <v>2487</v>
      </c>
    </row>
    <row r="647" spans="17:26" x14ac:dyDescent="0.35">
      <c r="Q647" t="s">
        <v>171</v>
      </c>
      <c r="R647">
        <v>1</v>
      </c>
      <c r="S647">
        <v>150</v>
      </c>
      <c r="T647">
        <v>97.3</v>
      </c>
      <c r="U647" t="s">
        <v>172</v>
      </c>
      <c r="V647">
        <v>0</v>
      </c>
      <c r="W647">
        <v>0</v>
      </c>
      <c r="X647" t="s">
        <v>2745</v>
      </c>
      <c r="Y647" t="s">
        <v>3554</v>
      </c>
      <c r="Z647" t="s">
        <v>2487</v>
      </c>
    </row>
    <row r="648" spans="17:26" x14ac:dyDescent="0.35">
      <c r="Q648" t="s">
        <v>171</v>
      </c>
      <c r="R648">
        <v>1</v>
      </c>
      <c r="S648">
        <v>150</v>
      </c>
      <c r="T648">
        <v>97.3</v>
      </c>
      <c r="U648" t="s">
        <v>172</v>
      </c>
      <c r="V648">
        <v>0</v>
      </c>
      <c r="W648">
        <v>0</v>
      </c>
      <c r="X648" t="s">
        <v>3475</v>
      </c>
      <c r="Y648" t="s">
        <v>3555</v>
      </c>
      <c r="Z648" t="s">
        <v>2487</v>
      </c>
    </row>
    <row r="649" spans="17:26" x14ac:dyDescent="0.35">
      <c r="Q649" t="s">
        <v>171</v>
      </c>
      <c r="R649">
        <v>1</v>
      </c>
      <c r="S649">
        <v>150</v>
      </c>
      <c r="T649">
        <v>97.3</v>
      </c>
      <c r="U649" t="s">
        <v>172</v>
      </c>
      <c r="V649">
        <v>0</v>
      </c>
      <c r="W649">
        <v>0</v>
      </c>
      <c r="X649" t="s">
        <v>2771</v>
      </c>
      <c r="Y649" t="s">
        <v>3556</v>
      </c>
      <c r="Z649" t="s">
        <v>2487</v>
      </c>
    </row>
    <row r="650" spans="17:26" x14ac:dyDescent="0.35">
      <c r="Q650" t="s">
        <v>171</v>
      </c>
      <c r="R650">
        <v>1</v>
      </c>
      <c r="S650">
        <v>150</v>
      </c>
      <c r="T650">
        <v>97.3</v>
      </c>
      <c r="U650" t="s">
        <v>172</v>
      </c>
      <c r="V650">
        <v>0</v>
      </c>
      <c r="W650">
        <v>0</v>
      </c>
      <c r="X650" t="s">
        <v>2939</v>
      </c>
      <c r="Y650" t="s">
        <v>3557</v>
      </c>
      <c r="Z650" t="s">
        <v>2487</v>
      </c>
    </row>
    <row r="651" spans="17:26" x14ac:dyDescent="0.35">
      <c r="Q651" t="s">
        <v>171</v>
      </c>
      <c r="R651">
        <v>1</v>
      </c>
      <c r="S651">
        <v>150</v>
      </c>
      <c r="T651">
        <v>97.3</v>
      </c>
      <c r="U651" t="s">
        <v>172</v>
      </c>
      <c r="V651">
        <v>0</v>
      </c>
      <c r="W651">
        <v>0</v>
      </c>
      <c r="X651" t="s">
        <v>3116</v>
      </c>
      <c r="Y651" t="s">
        <v>3558</v>
      </c>
      <c r="Z651" t="s">
        <v>2487</v>
      </c>
    </row>
    <row r="652" spans="17:26" x14ac:dyDescent="0.35">
      <c r="Q652" t="s">
        <v>171</v>
      </c>
      <c r="R652">
        <v>1</v>
      </c>
      <c r="S652">
        <v>150</v>
      </c>
      <c r="T652">
        <v>97.3</v>
      </c>
      <c r="U652" t="s">
        <v>172</v>
      </c>
      <c r="V652">
        <v>0</v>
      </c>
      <c r="W652">
        <v>0</v>
      </c>
      <c r="X652" t="s">
        <v>3118</v>
      </c>
      <c r="Y652" t="s">
        <v>3559</v>
      </c>
      <c r="Z652" t="s">
        <v>2487</v>
      </c>
    </row>
    <row r="653" spans="17:26" x14ac:dyDescent="0.35">
      <c r="Q653" t="s">
        <v>171</v>
      </c>
      <c r="R653">
        <v>1</v>
      </c>
      <c r="S653">
        <v>150</v>
      </c>
      <c r="T653">
        <v>97.3</v>
      </c>
      <c r="U653" t="s">
        <v>172</v>
      </c>
      <c r="V653">
        <v>0</v>
      </c>
      <c r="W653">
        <v>0</v>
      </c>
      <c r="X653" t="s">
        <v>3118</v>
      </c>
      <c r="Y653" t="s">
        <v>3560</v>
      </c>
      <c r="Z653" t="s">
        <v>2487</v>
      </c>
    </row>
    <row r="654" spans="17:26" x14ac:dyDescent="0.35">
      <c r="Q654" t="s">
        <v>171</v>
      </c>
      <c r="R654">
        <v>1</v>
      </c>
      <c r="S654">
        <v>150</v>
      </c>
      <c r="T654">
        <v>97.3</v>
      </c>
      <c r="U654" t="s">
        <v>172</v>
      </c>
      <c r="V654">
        <v>0</v>
      </c>
      <c r="W654">
        <v>0</v>
      </c>
      <c r="X654" t="s">
        <v>3561</v>
      </c>
      <c r="Y654" t="s">
        <v>3562</v>
      </c>
      <c r="Z654" t="s">
        <v>2487</v>
      </c>
    </row>
    <row r="655" spans="17:26" x14ac:dyDescent="0.35">
      <c r="Q655" t="s">
        <v>171</v>
      </c>
      <c r="R655">
        <v>1</v>
      </c>
      <c r="S655">
        <v>150</v>
      </c>
      <c r="T655">
        <v>97.3</v>
      </c>
      <c r="U655" t="s">
        <v>172</v>
      </c>
      <c r="V655">
        <v>0</v>
      </c>
      <c r="W655">
        <v>0</v>
      </c>
      <c r="X655" t="s">
        <v>3184</v>
      </c>
      <c r="Y655" t="s">
        <v>3563</v>
      </c>
      <c r="Z655" t="s">
        <v>2487</v>
      </c>
    </row>
    <row r="656" spans="17:26" x14ac:dyDescent="0.35">
      <c r="Q656" t="s">
        <v>171</v>
      </c>
      <c r="R656">
        <v>1</v>
      </c>
      <c r="S656">
        <v>150</v>
      </c>
      <c r="T656">
        <v>97.3</v>
      </c>
      <c r="U656" t="s">
        <v>2737</v>
      </c>
      <c r="V656">
        <v>0</v>
      </c>
      <c r="W656">
        <v>0</v>
      </c>
      <c r="X656" t="s">
        <v>3564</v>
      </c>
      <c r="Y656" t="s">
        <v>3565</v>
      </c>
      <c r="Z656" t="s">
        <v>2487</v>
      </c>
    </row>
    <row r="657" spans="17:26" x14ac:dyDescent="0.35">
      <c r="Q657" t="s">
        <v>171</v>
      </c>
      <c r="R657">
        <v>1</v>
      </c>
      <c r="S657">
        <v>150</v>
      </c>
      <c r="T657">
        <v>97.3</v>
      </c>
      <c r="U657" t="s">
        <v>2737</v>
      </c>
      <c r="V657">
        <v>0</v>
      </c>
      <c r="W657">
        <v>0</v>
      </c>
      <c r="X657" t="s">
        <v>3297</v>
      </c>
      <c r="Y657" t="s">
        <v>3566</v>
      </c>
      <c r="Z657" t="s">
        <v>2487</v>
      </c>
    </row>
    <row r="658" spans="17:26" x14ac:dyDescent="0.35">
      <c r="Q658" t="s">
        <v>171</v>
      </c>
      <c r="R658">
        <v>1</v>
      </c>
      <c r="S658">
        <v>150</v>
      </c>
      <c r="T658">
        <v>97.3</v>
      </c>
      <c r="U658" t="s">
        <v>2737</v>
      </c>
      <c r="V658">
        <v>0</v>
      </c>
      <c r="W658">
        <v>0</v>
      </c>
      <c r="X658" t="s">
        <v>3468</v>
      </c>
      <c r="Y658" t="s">
        <v>3567</v>
      </c>
      <c r="Z658" t="s">
        <v>2487</v>
      </c>
    </row>
    <row r="659" spans="17:26" x14ac:dyDescent="0.35">
      <c r="Q659" t="s">
        <v>171</v>
      </c>
      <c r="R659">
        <v>1</v>
      </c>
      <c r="S659">
        <v>150</v>
      </c>
      <c r="T659">
        <v>97.3</v>
      </c>
      <c r="U659" t="s">
        <v>2737</v>
      </c>
      <c r="V659">
        <v>0</v>
      </c>
      <c r="W659">
        <v>0</v>
      </c>
      <c r="X659" t="s">
        <v>3151</v>
      </c>
      <c r="Y659" t="s">
        <v>3568</v>
      </c>
      <c r="Z659" t="s">
        <v>2487</v>
      </c>
    </row>
    <row r="660" spans="17:26" x14ac:dyDescent="0.35">
      <c r="Q660" t="s">
        <v>171</v>
      </c>
      <c r="R660">
        <v>1</v>
      </c>
      <c r="S660">
        <v>150</v>
      </c>
      <c r="T660">
        <v>97.3</v>
      </c>
      <c r="U660" t="s">
        <v>2737</v>
      </c>
      <c r="V660">
        <v>0</v>
      </c>
      <c r="W660">
        <v>0</v>
      </c>
      <c r="X660" t="s">
        <v>3475</v>
      </c>
      <c r="Y660" t="s">
        <v>3569</v>
      </c>
      <c r="Z660" t="s">
        <v>2487</v>
      </c>
    </row>
    <row r="661" spans="17:26" x14ac:dyDescent="0.35">
      <c r="Q661" t="s">
        <v>171</v>
      </c>
      <c r="R661">
        <v>1</v>
      </c>
      <c r="S661">
        <v>150</v>
      </c>
      <c r="T661">
        <v>97.3</v>
      </c>
      <c r="U661" t="s">
        <v>2737</v>
      </c>
      <c r="V661">
        <v>0</v>
      </c>
      <c r="W661">
        <v>0</v>
      </c>
      <c r="X661" t="s">
        <v>2729</v>
      </c>
      <c r="Y661" t="s">
        <v>3570</v>
      </c>
      <c r="Z661" t="s">
        <v>2487</v>
      </c>
    </row>
    <row r="662" spans="17:26" x14ac:dyDescent="0.35">
      <c r="Q662" t="s">
        <v>171</v>
      </c>
      <c r="R662">
        <v>1</v>
      </c>
      <c r="S662">
        <v>150</v>
      </c>
      <c r="T662">
        <v>97.3</v>
      </c>
      <c r="U662" t="s">
        <v>2737</v>
      </c>
      <c r="V662">
        <v>0</v>
      </c>
      <c r="W662">
        <v>0</v>
      </c>
      <c r="X662" t="s">
        <v>2912</v>
      </c>
      <c r="Y662" t="s">
        <v>3571</v>
      </c>
      <c r="Z662" t="s">
        <v>2487</v>
      </c>
    </row>
    <row r="663" spans="17:26" x14ac:dyDescent="0.35">
      <c r="Q663" t="s">
        <v>171</v>
      </c>
      <c r="R663">
        <v>1</v>
      </c>
      <c r="S663">
        <v>150</v>
      </c>
      <c r="T663">
        <v>97.3</v>
      </c>
      <c r="U663" t="s">
        <v>2737</v>
      </c>
      <c r="V663">
        <v>0</v>
      </c>
      <c r="W663">
        <v>0</v>
      </c>
      <c r="X663" t="s">
        <v>3182</v>
      </c>
      <c r="Y663" t="s">
        <v>3572</v>
      </c>
      <c r="Z663" t="s">
        <v>2487</v>
      </c>
    </row>
    <row r="664" spans="17:26" x14ac:dyDescent="0.35">
      <c r="Q664" t="s">
        <v>171</v>
      </c>
      <c r="R664">
        <v>1</v>
      </c>
      <c r="S664">
        <v>150</v>
      </c>
      <c r="T664">
        <v>97.3</v>
      </c>
      <c r="U664" t="s">
        <v>2737</v>
      </c>
      <c r="V664">
        <v>0</v>
      </c>
      <c r="W664">
        <v>0</v>
      </c>
      <c r="X664" t="s">
        <v>3184</v>
      </c>
      <c r="Y664" t="s">
        <v>3573</v>
      </c>
      <c r="Z664" t="s">
        <v>2487</v>
      </c>
    </row>
    <row r="665" spans="17:26" x14ac:dyDescent="0.35">
      <c r="Q665" t="s">
        <v>171</v>
      </c>
      <c r="R665">
        <v>1</v>
      </c>
      <c r="S665">
        <v>150</v>
      </c>
      <c r="T665">
        <v>97.4</v>
      </c>
      <c r="U665" t="s">
        <v>172</v>
      </c>
      <c r="V665">
        <v>0</v>
      </c>
      <c r="W665">
        <v>0</v>
      </c>
      <c r="X665" t="s">
        <v>3574</v>
      </c>
      <c r="Y665" t="s">
        <v>3575</v>
      </c>
      <c r="Z665" t="s">
        <v>2487</v>
      </c>
    </row>
    <row r="666" spans="17:26" x14ac:dyDescent="0.35">
      <c r="Q666" t="s">
        <v>171</v>
      </c>
      <c r="R666">
        <v>1</v>
      </c>
      <c r="S666">
        <v>150</v>
      </c>
      <c r="T666">
        <v>97.4</v>
      </c>
      <c r="U666" t="s">
        <v>172</v>
      </c>
      <c r="V666">
        <v>0</v>
      </c>
      <c r="W666">
        <v>0</v>
      </c>
      <c r="X666" t="s">
        <v>2954</v>
      </c>
      <c r="Y666" t="s">
        <v>3576</v>
      </c>
      <c r="Z666" t="s">
        <v>2487</v>
      </c>
    </row>
    <row r="667" spans="17:26" x14ac:dyDescent="0.35">
      <c r="Q667" t="s">
        <v>171</v>
      </c>
      <c r="R667">
        <v>1</v>
      </c>
      <c r="S667">
        <v>150</v>
      </c>
      <c r="T667">
        <v>97.4</v>
      </c>
      <c r="U667" t="s">
        <v>2737</v>
      </c>
      <c r="V667">
        <v>0</v>
      </c>
      <c r="W667">
        <v>0</v>
      </c>
      <c r="X667" t="s">
        <v>2754</v>
      </c>
      <c r="Y667" t="s">
        <v>3577</v>
      </c>
      <c r="Z667" t="s">
        <v>2487</v>
      </c>
    </row>
    <row r="668" spans="17:26" x14ac:dyDescent="0.35">
      <c r="Q668" t="s">
        <v>171</v>
      </c>
      <c r="R668">
        <v>1</v>
      </c>
      <c r="S668">
        <v>150</v>
      </c>
      <c r="T668">
        <v>97.4</v>
      </c>
      <c r="U668" t="s">
        <v>2737</v>
      </c>
      <c r="V668">
        <v>0</v>
      </c>
      <c r="W668">
        <v>0</v>
      </c>
      <c r="X668" t="s">
        <v>2960</v>
      </c>
      <c r="Y668" t="s">
        <v>3578</v>
      </c>
      <c r="Z668" t="s">
        <v>2487</v>
      </c>
    </row>
    <row r="669" spans="17:26" x14ac:dyDescent="0.35">
      <c r="Q669" t="s">
        <v>171</v>
      </c>
      <c r="R669">
        <v>1</v>
      </c>
      <c r="S669">
        <v>150</v>
      </c>
      <c r="T669">
        <v>97.5</v>
      </c>
      <c r="U669" t="s">
        <v>172</v>
      </c>
      <c r="V669">
        <v>0</v>
      </c>
      <c r="W669">
        <v>0</v>
      </c>
      <c r="X669" t="s">
        <v>2696</v>
      </c>
      <c r="Y669" t="s">
        <v>3579</v>
      </c>
      <c r="Z669" t="s">
        <v>2487</v>
      </c>
    </row>
    <row r="670" spans="17:26" x14ac:dyDescent="0.35">
      <c r="Q670" t="s">
        <v>171</v>
      </c>
      <c r="R670">
        <v>1</v>
      </c>
      <c r="S670">
        <v>150</v>
      </c>
      <c r="T670">
        <v>97.5</v>
      </c>
      <c r="U670" t="s">
        <v>2737</v>
      </c>
      <c r="V670">
        <v>0</v>
      </c>
      <c r="W670">
        <v>0</v>
      </c>
      <c r="X670" t="s">
        <v>2747</v>
      </c>
      <c r="Y670" t="s">
        <v>3580</v>
      </c>
      <c r="Z670" t="s">
        <v>2487</v>
      </c>
    </row>
    <row r="671" spans="17:26" x14ac:dyDescent="0.35">
      <c r="Q671" t="s">
        <v>171</v>
      </c>
      <c r="R671">
        <v>1</v>
      </c>
      <c r="S671">
        <v>150</v>
      </c>
      <c r="T671">
        <v>97.5</v>
      </c>
      <c r="U671" t="s">
        <v>2737</v>
      </c>
      <c r="V671">
        <v>0</v>
      </c>
      <c r="W671">
        <v>0</v>
      </c>
      <c r="X671" t="s">
        <v>2981</v>
      </c>
      <c r="Y671" t="s">
        <v>3581</v>
      </c>
      <c r="Z671" t="s">
        <v>2487</v>
      </c>
    </row>
    <row r="672" spans="17:26" x14ac:dyDescent="0.35">
      <c r="Q672" t="s">
        <v>171</v>
      </c>
      <c r="R672">
        <v>1</v>
      </c>
      <c r="S672">
        <v>150</v>
      </c>
      <c r="T672">
        <v>97.5</v>
      </c>
      <c r="U672" t="s">
        <v>2737</v>
      </c>
      <c r="V672">
        <v>0</v>
      </c>
      <c r="W672">
        <v>0</v>
      </c>
      <c r="X672" t="s">
        <v>2698</v>
      </c>
      <c r="Y672" t="s">
        <v>3582</v>
      </c>
      <c r="Z672" t="s">
        <v>2487</v>
      </c>
    </row>
    <row r="673" spans="17:26" x14ac:dyDescent="0.35">
      <c r="Q673" t="s">
        <v>171</v>
      </c>
      <c r="R673">
        <v>1</v>
      </c>
      <c r="S673">
        <v>150</v>
      </c>
      <c r="T673">
        <v>97.5</v>
      </c>
      <c r="U673" t="s">
        <v>2737</v>
      </c>
      <c r="V673">
        <v>0</v>
      </c>
      <c r="W673">
        <v>0</v>
      </c>
      <c r="X673" t="s">
        <v>2698</v>
      </c>
      <c r="Y673" t="s">
        <v>3583</v>
      </c>
      <c r="Z673" t="s">
        <v>2487</v>
      </c>
    </row>
    <row r="674" spans="17:26" x14ac:dyDescent="0.35">
      <c r="Q674" t="s">
        <v>171</v>
      </c>
      <c r="R674">
        <v>1</v>
      </c>
      <c r="S674">
        <v>150</v>
      </c>
      <c r="T674">
        <v>97.6</v>
      </c>
      <c r="U674" t="s">
        <v>172</v>
      </c>
      <c r="V674">
        <v>0</v>
      </c>
      <c r="W674">
        <v>0</v>
      </c>
      <c r="X674" t="s">
        <v>2996</v>
      </c>
      <c r="Y674" t="s">
        <v>3584</v>
      </c>
      <c r="Z674" t="s">
        <v>2487</v>
      </c>
    </row>
    <row r="675" spans="17:26" x14ac:dyDescent="0.35">
      <c r="Q675" t="s">
        <v>171</v>
      </c>
      <c r="R675">
        <v>1</v>
      </c>
      <c r="S675">
        <v>150</v>
      </c>
      <c r="T675">
        <v>97.6</v>
      </c>
      <c r="U675" t="s">
        <v>172</v>
      </c>
      <c r="V675">
        <v>0</v>
      </c>
      <c r="W675">
        <v>0</v>
      </c>
      <c r="X675" t="s">
        <v>2723</v>
      </c>
      <c r="Y675" t="s">
        <v>3585</v>
      </c>
      <c r="Z675" t="s">
        <v>2487</v>
      </c>
    </row>
    <row r="676" spans="17:26" x14ac:dyDescent="0.35">
      <c r="Q676" t="s">
        <v>171</v>
      </c>
      <c r="R676">
        <v>1</v>
      </c>
      <c r="S676">
        <v>150</v>
      </c>
      <c r="T676">
        <v>97.6</v>
      </c>
      <c r="U676" t="s">
        <v>172</v>
      </c>
      <c r="V676">
        <v>0</v>
      </c>
      <c r="W676">
        <v>0</v>
      </c>
      <c r="X676" t="s">
        <v>2723</v>
      </c>
      <c r="Y676" t="s">
        <v>3586</v>
      </c>
      <c r="Z676" t="s">
        <v>2487</v>
      </c>
    </row>
    <row r="677" spans="17:26" x14ac:dyDescent="0.35">
      <c r="Q677" t="s">
        <v>171</v>
      </c>
      <c r="R677">
        <v>1</v>
      </c>
      <c r="S677">
        <v>150</v>
      </c>
      <c r="T677">
        <v>97.6</v>
      </c>
      <c r="U677" t="s">
        <v>2737</v>
      </c>
      <c r="V677">
        <v>0</v>
      </c>
      <c r="W677">
        <v>0</v>
      </c>
      <c r="X677" t="s">
        <v>3587</v>
      </c>
      <c r="Y677" t="s">
        <v>3588</v>
      </c>
      <c r="Z677" t="s">
        <v>2487</v>
      </c>
    </row>
    <row r="678" spans="17:26" x14ac:dyDescent="0.35">
      <c r="Q678" t="s">
        <v>171</v>
      </c>
      <c r="R678">
        <v>1</v>
      </c>
      <c r="S678">
        <v>150</v>
      </c>
      <c r="T678">
        <v>97.7</v>
      </c>
      <c r="U678" t="s">
        <v>172</v>
      </c>
      <c r="V678">
        <v>0</v>
      </c>
      <c r="W678">
        <v>0</v>
      </c>
      <c r="X678" t="s">
        <v>3249</v>
      </c>
      <c r="Y678" t="s">
        <v>3589</v>
      </c>
      <c r="Z678" t="s">
        <v>2487</v>
      </c>
    </row>
    <row r="679" spans="17:26" x14ac:dyDescent="0.35">
      <c r="Q679" t="s">
        <v>171</v>
      </c>
      <c r="R679">
        <v>1</v>
      </c>
      <c r="S679">
        <v>150</v>
      </c>
      <c r="T679">
        <v>97.7</v>
      </c>
      <c r="U679" t="s">
        <v>172</v>
      </c>
      <c r="V679">
        <v>0</v>
      </c>
      <c r="W679">
        <v>0</v>
      </c>
      <c r="X679" t="s">
        <v>3035</v>
      </c>
      <c r="Y679" t="s">
        <v>3590</v>
      </c>
      <c r="Z679" t="s">
        <v>2487</v>
      </c>
    </row>
    <row r="680" spans="17:26" x14ac:dyDescent="0.35">
      <c r="Q680" t="s">
        <v>171</v>
      </c>
      <c r="R680">
        <v>1</v>
      </c>
      <c r="S680">
        <v>150</v>
      </c>
      <c r="T680">
        <v>97.7</v>
      </c>
      <c r="U680" t="s">
        <v>172</v>
      </c>
      <c r="V680">
        <v>0</v>
      </c>
      <c r="W680">
        <v>0</v>
      </c>
      <c r="X680" t="s">
        <v>2721</v>
      </c>
      <c r="Y680" t="s">
        <v>3591</v>
      </c>
      <c r="Z680" t="s">
        <v>2487</v>
      </c>
    </row>
    <row r="681" spans="17:26" x14ac:dyDescent="0.35">
      <c r="Q681" t="s">
        <v>171</v>
      </c>
      <c r="R681">
        <v>1</v>
      </c>
      <c r="S681">
        <v>150</v>
      </c>
      <c r="T681">
        <v>97.8</v>
      </c>
      <c r="U681" t="s">
        <v>2737</v>
      </c>
      <c r="V681">
        <v>0</v>
      </c>
      <c r="W681">
        <v>0</v>
      </c>
      <c r="X681" t="s">
        <v>3245</v>
      </c>
      <c r="Y681" t="s">
        <v>3592</v>
      </c>
      <c r="Z681" t="s">
        <v>2487</v>
      </c>
    </row>
    <row r="682" spans="17:26" x14ac:dyDescent="0.35">
      <c r="Q682" t="s">
        <v>171</v>
      </c>
      <c r="R682">
        <v>1</v>
      </c>
      <c r="S682">
        <v>150</v>
      </c>
      <c r="T682">
        <v>97.8</v>
      </c>
      <c r="U682" t="s">
        <v>2737</v>
      </c>
      <c r="V682">
        <v>0</v>
      </c>
      <c r="W682">
        <v>0</v>
      </c>
      <c r="X682" t="s">
        <v>3040</v>
      </c>
      <c r="Y682" t="s">
        <v>3593</v>
      </c>
      <c r="Z682" t="s">
        <v>2487</v>
      </c>
    </row>
    <row r="683" spans="17:26" x14ac:dyDescent="0.35">
      <c r="Q683" t="s">
        <v>171</v>
      </c>
      <c r="R683">
        <v>1</v>
      </c>
      <c r="S683">
        <v>150</v>
      </c>
      <c r="T683">
        <v>97.8</v>
      </c>
      <c r="U683" t="s">
        <v>2737</v>
      </c>
      <c r="V683">
        <v>0</v>
      </c>
      <c r="W683">
        <v>0</v>
      </c>
      <c r="X683" t="s">
        <v>2793</v>
      </c>
      <c r="Y683" t="s">
        <v>3594</v>
      </c>
      <c r="Z683" t="s">
        <v>2487</v>
      </c>
    </row>
    <row r="684" spans="17:26" x14ac:dyDescent="0.35">
      <c r="Q684" t="s">
        <v>171</v>
      </c>
      <c r="R684">
        <v>1</v>
      </c>
      <c r="S684">
        <v>150</v>
      </c>
      <c r="T684">
        <v>97.9</v>
      </c>
      <c r="U684" t="s">
        <v>172</v>
      </c>
      <c r="V684">
        <v>0</v>
      </c>
      <c r="W684">
        <v>0</v>
      </c>
      <c r="X684" t="s">
        <v>3595</v>
      </c>
      <c r="Y684" t="s">
        <v>3596</v>
      </c>
      <c r="Z684" t="s">
        <v>2487</v>
      </c>
    </row>
    <row r="685" spans="17:26" x14ac:dyDescent="0.35">
      <c r="Q685" t="s">
        <v>171</v>
      </c>
      <c r="R685">
        <v>1</v>
      </c>
      <c r="S685">
        <v>150</v>
      </c>
      <c r="T685">
        <v>97.9</v>
      </c>
      <c r="U685" t="s">
        <v>2737</v>
      </c>
      <c r="V685">
        <v>0</v>
      </c>
      <c r="W685">
        <v>0</v>
      </c>
      <c r="X685" t="s">
        <v>3597</v>
      </c>
      <c r="Y685" t="s">
        <v>3598</v>
      </c>
      <c r="Z685" t="s">
        <v>2487</v>
      </c>
    </row>
    <row r="686" spans="17:26" x14ac:dyDescent="0.35">
      <c r="Q686" t="s">
        <v>171</v>
      </c>
      <c r="R686">
        <v>1</v>
      </c>
      <c r="S686">
        <v>150</v>
      </c>
      <c r="T686">
        <v>98</v>
      </c>
      <c r="U686" t="s">
        <v>172</v>
      </c>
      <c r="V686">
        <v>0</v>
      </c>
      <c r="W686">
        <v>0</v>
      </c>
      <c r="X686" t="s">
        <v>2857</v>
      </c>
      <c r="Y686" t="s">
        <v>3599</v>
      </c>
      <c r="Z686" t="s">
        <v>2487</v>
      </c>
    </row>
    <row r="687" spans="17:26" x14ac:dyDescent="0.35">
      <c r="Q687" t="s">
        <v>171</v>
      </c>
      <c r="R687">
        <v>1</v>
      </c>
      <c r="S687">
        <v>150</v>
      </c>
      <c r="T687">
        <v>98</v>
      </c>
      <c r="U687" t="s">
        <v>172</v>
      </c>
      <c r="V687">
        <v>0</v>
      </c>
      <c r="W687">
        <v>0</v>
      </c>
      <c r="X687" t="s">
        <v>3600</v>
      </c>
      <c r="Y687" t="s">
        <v>3601</v>
      </c>
      <c r="Z687" t="s">
        <v>2487</v>
      </c>
    </row>
    <row r="688" spans="17:26" x14ac:dyDescent="0.35">
      <c r="Q688" t="s">
        <v>171</v>
      </c>
      <c r="R688">
        <v>1</v>
      </c>
      <c r="S688">
        <v>150</v>
      </c>
      <c r="T688">
        <v>98</v>
      </c>
      <c r="U688" t="s">
        <v>172</v>
      </c>
      <c r="V688">
        <v>0</v>
      </c>
      <c r="W688">
        <v>0</v>
      </c>
      <c r="X688" t="s">
        <v>3142</v>
      </c>
      <c r="Y688" t="s">
        <v>3602</v>
      </c>
      <c r="Z688" t="s">
        <v>2487</v>
      </c>
    </row>
    <row r="689" spans="17:26" x14ac:dyDescent="0.35">
      <c r="Q689" t="s">
        <v>171</v>
      </c>
      <c r="R689">
        <v>1</v>
      </c>
      <c r="S689">
        <v>150</v>
      </c>
      <c r="T689">
        <v>98</v>
      </c>
      <c r="U689" t="s">
        <v>172</v>
      </c>
      <c r="V689">
        <v>0</v>
      </c>
      <c r="W689">
        <v>0</v>
      </c>
      <c r="X689" t="s">
        <v>2704</v>
      </c>
      <c r="Y689" t="s">
        <v>3603</v>
      </c>
      <c r="Z689" t="s">
        <v>2487</v>
      </c>
    </row>
    <row r="690" spans="17:26" x14ac:dyDescent="0.35">
      <c r="Q690" t="s">
        <v>171</v>
      </c>
      <c r="R690">
        <v>1</v>
      </c>
      <c r="S690">
        <v>150</v>
      </c>
      <c r="T690">
        <v>98</v>
      </c>
      <c r="U690" t="s">
        <v>172</v>
      </c>
      <c r="V690">
        <v>0</v>
      </c>
      <c r="W690">
        <v>0</v>
      </c>
      <c r="X690" t="s">
        <v>3475</v>
      </c>
      <c r="Y690" t="s">
        <v>3604</v>
      </c>
      <c r="Z690" t="s">
        <v>2487</v>
      </c>
    </row>
    <row r="691" spans="17:26" x14ac:dyDescent="0.35">
      <c r="Q691" t="s">
        <v>171</v>
      </c>
      <c r="R691">
        <v>1</v>
      </c>
      <c r="S691">
        <v>150</v>
      </c>
      <c r="T691">
        <v>98</v>
      </c>
      <c r="U691" t="s">
        <v>172</v>
      </c>
      <c r="V691">
        <v>0</v>
      </c>
      <c r="W691">
        <v>0</v>
      </c>
      <c r="X691" t="s">
        <v>3605</v>
      </c>
      <c r="Y691" t="s">
        <v>3606</v>
      </c>
      <c r="Z691" t="s">
        <v>2487</v>
      </c>
    </row>
    <row r="692" spans="17:26" x14ac:dyDescent="0.35">
      <c r="Q692" t="s">
        <v>171</v>
      </c>
      <c r="R692">
        <v>1</v>
      </c>
      <c r="S692">
        <v>150</v>
      </c>
      <c r="T692">
        <v>98</v>
      </c>
      <c r="U692" t="s">
        <v>172</v>
      </c>
      <c r="V692">
        <v>0</v>
      </c>
      <c r="W692">
        <v>0</v>
      </c>
      <c r="X692" t="s">
        <v>3099</v>
      </c>
      <c r="Y692" t="s">
        <v>3607</v>
      </c>
      <c r="Z692" t="s">
        <v>2487</v>
      </c>
    </row>
    <row r="693" spans="17:26" x14ac:dyDescent="0.35">
      <c r="Q693" t="s">
        <v>171</v>
      </c>
      <c r="R693">
        <v>1</v>
      </c>
      <c r="S693">
        <v>150</v>
      </c>
      <c r="T693">
        <v>98</v>
      </c>
      <c r="U693" t="s">
        <v>172</v>
      </c>
      <c r="V693">
        <v>0</v>
      </c>
      <c r="W693">
        <v>0</v>
      </c>
      <c r="X693" t="s">
        <v>3168</v>
      </c>
      <c r="Y693" t="s">
        <v>3608</v>
      </c>
      <c r="Z693" t="s">
        <v>2487</v>
      </c>
    </row>
    <row r="694" spans="17:26" x14ac:dyDescent="0.35">
      <c r="Q694" t="s">
        <v>171</v>
      </c>
      <c r="R694">
        <v>1</v>
      </c>
      <c r="S694">
        <v>150</v>
      </c>
      <c r="T694">
        <v>98</v>
      </c>
      <c r="U694" t="s">
        <v>172</v>
      </c>
      <c r="V694">
        <v>0</v>
      </c>
      <c r="W694">
        <v>0</v>
      </c>
      <c r="X694" t="s">
        <v>2946</v>
      </c>
      <c r="Y694" t="s">
        <v>3609</v>
      </c>
      <c r="Z694" t="s">
        <v>2487</v>
      </c>
    </row>
    <row r="695" spans="17:26" x14ac:dyDescent="0.35">
      <c r="Q695" t="s">
        <v>171</v>
      </c>
      <c r="R695">
        <v>1</v>
      </c>
      <c r="S695">
        <v>150</v>
      </c>
      <c r="T695">
        <v>98</v>
      </c>
      <c r="U695" t="s">
        <v>2737</v>
      </c>
      <c r="V695">
        <v>0</v>
      </c>
      <c r="W695">
        <v>0</v>
      </c>
      <c r="X695" t="s">
        <v>2853</v>
      </c>
      <c r="Y695" t="s">
        <v>3610</v>
      </c>
      <c r="Z695" t="s">
        <v>2487</v>
      </c>
    </row>
    <row r="696" spans="17:26" x14ac:dyDescent="0.35">
      <c r="Q696" t="s">
        <v>171</v>
      </c>
      <c r="R696">
        <v>1</v>
      </c>
      <c r="S696">
        <v>150</v>
      </c>
      <c r="T696">
        <v>98</v>
      </c>
      <c r="U696" t="s">
        <v>2737</v>
      </c>
      <c r="V696">
        <v>0</v>
      </c>
      <c r="W696">
        <v>0</v>
      </c>
      <c r="X696" t="s">
        <v>2740</v>
      </c>
      <c r="Y696" t="s">
        <v>3611</v>
      </c>
      <c r="Z696" t="s">
        <v>2487</v>
      </c>
    </row>
    <row r="697" spans="17:26" x14ac:dyDescent="0.35">
      <c r="Q697" t="s">
        <v>171</v>
      </c>
      <c r="R697">
        <v>1</v>
      </c>
      <c r="S697">
        <v>150</v>
      </c>
      <c r="T697">
        <v>98</v>
      </c>
      <c r="U697" t="s">
        <v>2737</v>
      </c>
      <c r="V697">
        <v>0</v>
      </c>
      <c r="W697">
        <v>0</v>
      </c>
      <c r="X697" t="s">
        <v>3612</v>
      </c>
      <c r="Y697" t="s">
        <v>3613</v>
      </c>
      <c r="Z697" t="s">
        <v>2487</v>
      </c>
    </row>
    <row r="698" spans="17:26" x14ac:dyDescent="0.35">
      <c r="Q698" t="s">
        <v>171</v>
      </c>
      <c r="R698">
        <v>1</v>
      </c>
      <c r="S698">
        <v>150</v>
      </c>
      <c r="T698">
        <v>98</v>
      </c>
      <c r="U698" t="s">
        <v>2737</v>
      </c>
      <c r="V698">
        <v>0</v>
      </c>
      <c r="W698">
        <v>0</v>
      </c>
      <c r="X698" t="s">
        <v>3614</v>
      </c>
      <c r="Y698" t="s">
        <v>3615</v>
      </c>
      <c r="Z698" t="s">
        <v>2487</v>
      </c>
    </row>
    <row r="699" spans="17:26" x14ac:dyDescent="0.35">
      <c r="Q699" t="s">
        <v>171</v>
      </c>
      <c r="R699">
        <v>1</v>
      </c>
      <c r="S699">
        <v>150</v>
      </c>
      <c r="T699">
        <v>98</v>
      </c>
      <c r="U699" t="s">
        <v>2737</v>
      </c>
      <c r="V699">
        <v>0</v>
      </c>
      <c r="W699">
        <v>0</v>
      </c>
      <c r="X699" t="s">
        <v>3134</v>
      </c>
      <c r="Y699" t="s">
        <v>3616</v>
      </c>
      <c r="Z699" t="s">
        <v>2487</v>
      </c>
    </row>
    <row r="700" spans="17:26" x14ac:dyDescent="0.35">
      <c r="Q700" t="s">
        <v>171</v>
      </c>
      <c r="R700">
        <v>1</v>
      </c>
      <c r="S700">
        <v>150</v>
      </c>
      <c r="T700">
        <v>98</v>
      </c>
      <c r="U700" t="s">
        <v>2737</v>
      </c>
      <c r="V700">
        <v>0</v>
      </c>
      <c r="W700">
        <v>0</v>
      </c>
      <c r="X700" t="s">
        <v>2859</v>
      </c>
      <c r="Y700" t="s">
        <v>3617</v>
      </c>
      <c r="Z700" t="s">
        <v>2487</v>
      </c>
    </row>
    <row r="701" spans="17:26" x14ac:dyDescent="0.35">
      <c r="Q701" t="s">
        <v>171</v>
      </c>
      <c r="R701">
        <v>1</v>
      </c>
      <c r="S701">
        <v>150</v>
      </c>
      <c r="T701">
        <v>98</v>
      </c>
      <c r="U701" t="s">
        <v>2737</v>
      </c>
      <c r="V701">
        <v>0</v>
      </c>
      <c r="W701">
        <v>0</v>
      </c>
      <c r="X701" t="s">
        <v>3618</v>
      </c>
      <c r="Y701" t="s">
        <v>3619</v>
      </c>
      <c r="Z701" t="s">
        <v>2487</v>
      </c>
    </row>
    <row r="702" spans="17:26" x14ac:dyDescent="0.35">
      <c r="Q702" t="s">
        <v>171</v>
      </c>
      <c r="R702">
        <v>1</v>
      </c>
      <c r="S702">
        <v>150</v>
      </c>
      <c r="T702">
        <v>98</v>
      </c>
      <c r="U702" t="s">
        <v>2737</v>
      </c>
      <c r="V702">
        <v>0</v>
      </c>
      <c r="W702">
        <v>0</v>
      </c>
      <c r="X702" t="s">
        <v>2873</v>
      </c>
      <c r="Y702" t="s">
        <v>3620</v>
      </c>
      <c r="Z702" t="s">
        <v>2487</v>
      </c>
    </row>
    <row r="703" spans="17:26" x14ac:dyDescent="0.35">
      <c r="Q703" t="s">
        <v>171</v>
      </c>
      <c r="R703">
        <v>1</v>
      </c>
      <c r="S703">
        <v>150</v>
      </c>
      <c r="T703">
        <v>98</v>
      </c>
      <c r="U703" t="s">
        <v>2737</v>
      </c>
      <c r="V703">
        <v>0</v>
      </c>
      <c r="W703">
        <v>0</v>
      </c>
      <c r="X703" t="s">
        <v>2831</v>
      </c>
      <c r="Y703" t="s">
        <v>3621</v>
      </c>
      <c r="Z703" t="s">
        <v>2487</v>
      </c>
    </row>
    <row r="704" spans="17:26" x14ac:dyDescent="0.35">
      <c r="Q704" t="s">
        <v>171</v>
      </c>
      <c r="R704">
        <v>1</v>
      </c>
      <c r="S704">
        <v>150</v>
      </c>
      <c r="T704">
        <v>98</v>
      </c>
      <c r="U704" t="s">
        <v>2737</v>
      </c>
      <c r="V704">
        <v>0</v>
      </c>
      <c r="W704">
        <v>0</v>
      </c>
      <c r="X704" t="s">
        <v>2877</v>
      </c>
      <c r="Y704" t="s">
        <v>3622</v>
      </c>
      <c r="Z704" t="s">
        <v>2487</v>
      </c>
    </row>
    <row r="705" spans="17:26" x14ac:dyDescent="0.35">
      <c r="Q705" t="s">
        <v>171</v>
      </c>
      <c r="R705">
        <v>1</v>
      </c>
      <c r="S705">
        <v>150</v>
      </c>
      <c r="T705">
        <v>98</v>
      </c>
      <c r="U705" t="s">
        <v>2737</v>
      </c>
      <c r="V705">
        <v>0</v>
      </c>
      <c r="W705">
        <v>0</v>
      </c>
      <c r="X705" t="s">
        <v>3151</v>
      </c>
      <c r="Y705" t="s">
        <v>3623</v>
      </c>
      <c r="Z705" t="s">
        <v>2487</v>
      </c>
    </row>
    <row r="706" spans="17:26" x14ac:dyDescent="0.35">
      <c r="Q706" t="s">
        <v>171</v>
      </c>
      <c r="R706">
        <v>1</v>
      </c>
      <c r="S706">
        <v>150</v>
      </c>
      <c r="T706">
        <v>98</v>
      </c>
      <c r="U706" t="s">
        <v>2737</v>
      </c>
      <c r="V706">
        <v>0</v>
      </c>
      <c r="W706">
        <v>0</v>
      </c>
      <c r="X706" t="s">
        <v>3624</v>
      </c>
      <c r="Y706" t="s">
        <v>3625</v>
      </c>
      <c r="Z706" t="s">
        <v>2487</v>
      </c>
    </row>
    <row r="707" spans="17:26" x14ac:dyDescent="0.35">
      <c r="Q707" t="s">
        <v>171</v>
      </c>
      <c r="R707">
        <v>1</v>
      </c>
      <c r="S707">
        <v>150</v>
      </c>
      <c r="T707">
        <v>98</v>
      </c>
      <c r="U707" t="s">
        <v>2737</v>
      </c>
      <c r="V707">
        <v>0</v>
      </c>
      <c r="W707">
        <v>0</v>
      </c>
      <c r="X707" t="s">
        <v>3308</v>
      </c>
      <c r="Y707" t="s">
        <v>3626</v>
      </c>
      <c r="Z707" t="s">
        <v>2487</v>
      </c>
    </row>
    <row r="708" spans="17:26" x14ac:dyDescent="0.35">
      <c r="Q708" t="s">
        <v>171</v>
      </c>
      <c r="R708">
        <v>1</v>
      </c>
      <c r="S708">
        <v>150</v>
      </c>
      <c r="T708">
        <v>98</v>
      </c>
      <c r="U708" t="s">
        <v>2737</v>
      </c>
      <c r="V708">
        <v>0</v>
      </c>
      <c r="W708">
        <v>0</v>
      </c>
      <c r="X708" t="s">
        <v>3627</v>
      </c>
      <c r="Y708" t="s">
        <v>3628</v>
      </c>
      <c r="Z708" t="s">
        <v>2487</v>
      </c>
    </row>
    <row r="709" spans="17:26" x14ac:dyDescent="0.35">
      <c r="Q709" t="s">
        <v>171</v>
      </c>
      <c r="R709">
        <v>1</v>
      </c>
      <c r="S709">
        <v>150</v>
      </c>
      <c r="T709">
        <v>98</v>
      </c>
      <c r="U709" t="s">
        <v>2737</v>
      </c>
      <c r="V709">
        <v>0</v>
      </c>
      <c r="W709">
        <v>0</v>
      </c>
      <c r="X709" t="s">
        <v>3485</v>
      </c>
      <c r="Y709" t="s">
        <v>3629</v>
      </c>
      <c r="Z709" t="s">
        <v>2487</v>
      </c>
    </row>
    <row r="710" spans="17:26" x14ac:dyDescent="0.35">
      <c r="Q710" t="s">
        <v>171</v>
      </c>
      <c r="R710">
        <v>1</v>
      </c>
      <c r="S710">
        <v>150</v>
      </c>
      <c r="T710">
        <v>98.2</v>
      </c>
      <c r="U710" t="s">
        <v>2737</v>
      </c>
      <c r="V710">
        <v>0</v>
      </c>
      <c r="W710">
        <v>0</v>
      </c>
      <c r="X710" t="s">
        <v>2927</v>
      </c>
      <c r="Y710" t="s">
        <v>3630</v>
      </c>
      <c r="Z710" t="s">
        <v>2487</v>
      </c>
    </row>
    <row r="711" spans="17:26" x14ac:dyDescent="0.35">
      <c r="Q711" t="s">
        <v>171</v>
      </c>
      <c r="R711">
        <v>1</v>
      </c>
      <c r="S711">
        <v>150</v>
      </c>
      <c r="T711">
        <v>98.2</v>
      </c>
      <c r="U711" t="s">
        <v>2737</v>
      </c>
      <c r="V711">
        <v>0</v>
      </c>
      <c r="W711">
        <v>0</v>
      </c>
      <c r="X711" t="s">
        <v>2966</v>
      </c>
      <c r="Y711" t="s">
        <v>3631</v>
      </c>
      <c r="Z711" t="s">
        <v>2487</v>
      </c>
    </row>
    <row r="712" spans="17:26" x14ac:dyDescent="0.35">
      <c r="Q712" t="s">
        <v>171</v>
      </c>
      <c r="R712">
        <v>1</v>
      </c>
      <c r="S712">
        <v>150</v>
      </c>
      <c r="T712">
        <v>98.3</v>
      </c>
      <c r="U712" t="s">
        <v>2737</v>
      </c>
      <c r="V712">
        <v>0</v>
      </c>
      <c r="W712">
        <v>0</v>
      </c>
      <c r="X712" t="s">
        <v>2981</v>
      </c>
      <c r="Y712" t="s">
        <v>3632</v>
      </c>
      <c r="Z712" t="s">
        <v>2487</v>
      </c>
    </row>
    <row r="713" spans="17:26" x14ac:dyDescent="0.35">
      <c r="Q713" t="s">
        <v>171</v>
      </c>
      <c r="R713">
        <v>1</v>
      </c>
      <c r="S713">
        <v>150</v>
      </c>
      <c r="T713">
        <v>98.3</v>
      </c>
      <c r="U713" t="s">
        <v>2737</v>
      </c>
      <c r="V713">
        <v>0</v>
      </c>
      <c r="W713">
        <v>0</v>
      </c>
      <c r="X713" t="s">
        <v>2964</v>
      </c>
      <c r="Y713" t="s">
        <v>3633</v>
      </c>
      <c r="Z713" t="s">
        <v>2487</v>
      </c>
    </row>
    <row r="714" spans="17:26" x14ac:dyDescent="0.35">
      <c r="Q714" t="s">
        <v>171</v>
      </c>
      <c r="R714">
        <v>1</v>
      </c>
      <c r="S714">
        <v>150</v>
      </c>
      <c r="T714">
        <v>98.4</v>
      </c>
      <c r="U714" t="s">
        <v>2737</v>
      </c>
      <c r="V714">
        <v>0</v>
      </c>
      <c r="W714">
        <v>0</v>
      </c>
      <c r="X714" t="s">
        <v>3634</v>
      </c>
      <c r="Y714" t="s">
        <v>3635</v>
      </c>
      <c r="Z714" t="s">
        <v>2487</v>
      </c>
    </row>
    <row r="715" spans="17:26" x14ac:dyDescent="0.35">
      <c r="Q715" t="s">
        <v>171</v>
      </c>
      <c r="R715">
        <v>1</v>
      </c>
      <c r="S715">
        <v>150</v>
      </c>
      <c r="T715">
        <v>98.4</v>
      </c>
      <c r="U715" t="s">
        <v>2737</v>
      </c>
      <c r="V715">
        <v>0</v>
      </c>
      <c r="W715">
        <v>0</v>
      </c>
      <c r="X715" t="s">
        <v>2747</v>
      </c>
      <c r="Y715" t="s">
        <v>3636</v>
      </c>
      <c r="Z715" t="s">
        <v>2487</v>
      </c>
    </row>
    <row r="716" spans="17:26" x14ac:dyDescent="0.35">
      <c r="Q716" t="s">
        <v>171</v>
      </c>
      <c r="R716">
        <v>1</v>
      </c>
      <c r="S716">
        <v>150</v>
      </c>
      <c r="T716">
        <v>98.4</v>
      </c>
      <c r="U716" t="s">
        <v>2737</v>
      </c>
      <c r="V716">
        <v>0</v>
      </c>
      <c r="W716">
        <v>0</v>
      </c>
      <c r="X716" t="s">
        <v>2998</v>
      </c>
      <c r="Y716" t="s">
        <v>3637</v>
      </c>
      <c r="Z716" t="s">
        <v>2487</v>
      </c>
    </row>
    <row r="717" spans="17:26" x14ac:dyDescent="0.35">
      <c r="Q717" t="s">
        <v>171</v>
      </c>
      <c r="R717">
        <v>1</v>
      </c>
      <c r="S717">
        <v>150</v>
      </c>
      <c r="T717">
        <v>98.5</v>
      </c>
      <c r="U717" t="s">
        <v>172</v>
      </c>
      <c r="V717">
        <v>0</v>
      </c>
      <c r="W717">
        <v>0</v>
      </c>
      <c r="X717" t="s">
        <v>3056</v>
      </c>
      <c r="Y717" t="s">
        <v>3638</v>
      </c>
      <c r="Z717" t="s">
        <v>2487</v>
      </c>
    </row>
    <row r="718" spans="17:26" x14ac:dyDescent="0.35">
      <c r="Q718" t="s">
        <v>171</v>
      </c>
      <c r="R718">
        <v>1</v>
      </c>
      <c r="S718">
        <v>150</v>
      </c>
      <c r="T718">
        <v>98.5</v>
      </c>
      <c r="U718" t="s">
        <v>172</v>
      </c>
      <c r="V718">
        <v>0</v>
      </c>
      <c r="W718">
        <v>0</v>
      </c>
      <c r="X718" t="s">
        <v>3056</v>
      </c>
      <c r="Y718" t="s">
        <v>3639</v>
      </c>
      <c r="Z718" t="s">
        <v>2487</v>
      </c>
    </row>
    <row r="719" spans="17:26" x14ac:dyDescent="0.35">
      <c r="Q719" t="s">
        <v>171</v>
      </c>
      <c r="R719">
        <v>1</v>
      </c>
      <c r="S719">
        <v>150</v>
      </c>
      <c r="T719">
        <v>98.5</v>
      </c>
      <c r="U719" t="s">
        <v>172</v>
      </c>
      <c r="V719">
        <v>0</v>
      </c>
      <c r="W719">
        <v>0</v>
      </c>
      <c r="X719" t="s">
        <v>3254</v>
      </c>
      <c r="Y719" t="s">
        <v>3640</v>
      </c>
      <c r="Z719" t="s">
        <v>2487</v>
      </c>
    </row>
    <row r="720" spans="17:26" x14ac:dyDescent="0.35">
      <c r="Q720" t="s">
        <v>171</v>
      </c>
      <c r="R720">
        <v>1</v>
      </c>
      <c r="S720">
        <v>150</v>
      </c>
      <c r="T720">
        <v>98.5</v>
      </c>
      <c r="U720" t="s">
        <v>2737</v>
      </c>
      <c r="V720">
        <v>0</v>
      </c>
      <c r="W720">
        <v>0</v>
      </c>
      <c r="X720" t="s">
        <v>2837</v>
      </c>
      <c r="Y720" t="s">
        <v>3641</v>
      </c>
      <c r="Z720" t="s">
        <v>2487</v>
      </c>
    </row>
    <row r="721" spans="17:26" x14ac:dyDescent="0.35">
      <c r="Q721" t="s">
        <v>171</v>
      </c>
      <c r="R721">
        <v>1</v>
      </c>
      <c r="S721">
        <v>150</v>
      </c>
      <c r="T721">
        <v>98.5</v>
      </c>
      <c r="U721" t="s">
        <v>2737</v>
      </c>
      <c r="V721">
        <v>0</v>
      </c>
      <c r="W721">
        <v>0</v>
      </c>
      <c r="X721" t="s">
        <v>3056</v>
      </c>
      <c r="Y721" t="s">
        <v>3642</v>
      </c>
      <c r="Z721" t="s">
        <v>2487</v>
      </c>
    </row>
    <row r="722" spans="17:26" x14ac:dyDescent="0.35">
      <c r="Q722" t="s">
        <v>171</v>
      </c>
      <c r="R722">
        <v>1</v>
      </c>
      <c r="S722">
        <v>150</v>
      </c>
      <c r="T722">
        <v>98.5</v>
      </c>
      <c r="U722" t="s">
        <v>2737</v>
      </c>
      <c r="V722">
        <v>0</v>
      </c>
      <c r="W722">
        <v>0</v>
      </c>
      <c r="X722" t="s">
        <v>3030</v>
      </c>
      <c r="Y722" t="s">
        <v>3643</v>
      </c>
      <c r="Z722" t="s">
        <v>2487</v>
      </c>
    </row>
    <row r="723" spans="17:26" x14ac:dyDescent="0.35">
      <c r="Q723" t="s">
        <v>171</v>
      </c>
      <c r="R723">
        <v>1</v>
      </c>
      <c r="S723">
        <v>150</v>
      </c>
      <c r="T723">
        <v>98.6</v>
      </c>
      <c r="U723" t="s">
        <v>172</v>
      </c>
      <c r="V723">
        <v>0</v>
      </c>
      <c r="W723">
        <v>0</v>
      </c>
      <c r="X723" t="s">
        <v>3054</v>
      </c>
      <c r="Y723" t="s">
        <v>3644</v>
      </c>
      <c r="Z723" t="s">
        <v>2487</v>
      </c>
    </row>
    <row r="724" spans="17:26" x14ac:dyDescent="0.35">
      <c r="Q724" t="s">
        <v>171</v>
      </c>
      <c r="R724">
        <v>1</v>
      </c>
      <c r="S724">
        <v>150</v>
      </c>
      <c r="T724">
        <v>98.6</v>
      </c>
      <c r="U724" t="s">
        <v>172</v>
      </c>
      <c r="V724">
        <v>0</v>
      </c>
      <c r="W724">
        <v>0</v>
      </c>
      <c r="X724" t="s">
        <v>2846</v>
      </c>
      <c r="Y724" t="s">
        <v>3645</v>
      </c>
      <c r="Z724" t="s">
        <v>2487</v>
      </c>
    </row>
    <row r="725" spans="17:26" x14ac:dyDescent="0.35">
      <c r="Q725" t="s">
        <v>171</v>
      </c>
      <c r="R725">
        <v>1</v>
      </c>
      <c r="S725">
        <v>150</v>
      </c>
      <c r="T725">
        <v>98.6</v>
      </c>
      <c r="U725" t="s">
        <v>2737</v>
      </c>
      <c r="V725">
        <v>0</v>
      </c>
      <c r="W725">
        <v>0</v>
      </c>
      <c r="X725" t="s">
        <v>2738</v>
      </c>
      <c r="Y725" t="s">
        <v>3646</v>
      </c>
      <c r="Z725" t="s">
        <v>2487</v>
      </c>
    </row>
    <row r="726" spans="17:26" x14ac:dyDescent="0.35">
      <c r="Q726" t="s">
        <v>171</v>
      </c>
      <c r="R726">
        <v>1</v>
      </c>
      <c r="S726">
        <v>150</v>
      </c>
      <c r="T726">
        <v>98.6</v>
      </c>
      <c r="U726" t="s">
        <v>2737</v>
      </c>
      <c r="V726">
        <v>0</v>
      </c>
      <c r="W726">
        <v>0</v>
      </c>
      <c r="X726" t="s">
        <v>2673</v>
      </c>
      <c r="Y726" t="s">
        <v>3647</v>
      </c>
      <c r="Z726" t="s">
        <v>2487</v>
      </c>
    </row>
    <row r="727" spans="17:26" x14ac:dyDescent="0.35">
      <c r="Q727" t="s">
        <v>171</v>
      </c>
      <c r="R727">
        <v>1</v>
      </c>
      <c r="S727">
        <v>150</v>
      </c>
      <c r="T727">
        <v>98.7</v>
      </c>
      <c r="U727" t="s">
        <v>172</v>
      </c>
      <c r="V727">
        <v>0</v>
      </c>
      <c r="W727">
        <v>0</v>
      </c>
      <c r="X727" t="s">
        <v>3648</v>
      </c>
      <c r="Y727" t="s">
        <v>3649</v>
      </c>
      <c r="Z727" t="s">
        <v>2487</v>
      </c>
    </row>
    <row r="728" spans="17:26" x14ac:dyDescent="0.35">
      <c r="Q728" t="s">
        <v>171</v>
      </c>
      <c r="R728">
        <v>1</v>
      </c>
      <c r="S728">
        <v>150</v>
      </c>
      <c r="T728">
        <v>98.7</v>
      </c>
      <c r="U728" t="s">
        <v>172</v>
      </c>
      <c r="V728">
        <v>0</v>
      </c>
      <c r="W728">
        <v>0</v>
      </c>
      <c r="X728" t="s">
        <v>3650</v>
      </c>
      <c r="Y728" t="s">
        <v>3651</v>
      </c>
      <c r="Z728" t="s">
        <v>2487</v>
      </c>
    </row>
    <row r="729" spans="17:26" x14ac:dyDescent="0.35">
      <c r="Q729" t="s">
        <v>171</v>
      </c>
      <c r="R729">
        <v>1</v>
      </c>
      <c r="S729">
        <v>150</v>
      </c>
      <c r="T729">
        <v>98.7</v>
      </c>
      <c r="U729" t="s">
        <v>172</v>
      </c>
      <c r="V729">
        <v>0</v>
      </c>
      <c r="W729">
        <v>0</v>
      </c>
      <c r="X729" t="s">
        <v>3650</v>
      </c>
      <c r="Y729" t="s">
        <v>3652</v>
      </c>
      <c r="Z729" t="s">
        <v>2487</v>
      </c>
    </row>
    <row r="730" spans="17:26" x14ac:dyDescent="0.35">
      <c r="Q730" t="s">
        <v>171</v>
      </c>
      <c r="R730">
        <v>1</v>
      </c>
      <c r="S730">
        <v>150</v>
      </c>
      <c r="T730">
        <v>98.7</v>
      </c>
      <c r="U730" t="s">
        <v>172</v>
      </c>
      <c r="V730">
        <v>0</v>
      </c>
      <c r="W730">
        <v>0</v>
      </c>
      <c r="X730" t="s">
        <v>3653</v>
      </c>
      <c r="Y730" t="s">
        <v>3654</v>
      </c>
      <c r="Z730" t="s">
        <v>2487</v>
      </c>
    </row>
    <row r="731" spans="17:26" x14ac:dyDescent="0.35">
      <c r="Q731" t="s">
        <v>171</v>
      </c>
      <c r="R731">
        <v>1</v>
      </c>
      <c r="S731">
        <v>150</v>
      </c>
      <c r="T731">
        <v>98.7</v>
      </c>
      <c r="U731" t="s">
        <v>172</v>
      </c>
      <c r="V731">
        <v>0</v>
      </c>
      <c r="W731">
        <v>0</v>
      </c>
      <c r="X731" t="s">
        <v>3291</v>
      </c>
      <c r="Y731" t="s">
        <v>3655</v>
      </c>
      <c r="Z731" t="s">
        <v>2487</v>
      </c>
    </row>
    <row r="732" spans="17:26" x14ac:dyDescent="0.35">
      <c r="Q732" t="s">
        <v>171</v>
      </c>
      <c r="R732">
        <v>1</v>
      </c>
      <c r="S732">
        <v>150</v>
      </c>
      <c r="T732">
        <v>98.7</v>
      </c>
      <c r="U732" t="s">
        <v>172</v>
      </c>
      <c r="V732">
        <v>0</v>
      </c>
      <c r="W732">
        <v>0</v>
      </c>
      <c r="X732" t="s">
        <v>2954</v>
      </c>
      <c r="Y732" t="s">
        <v>3656</v>
      </c>
      <c r="Z732" t="s">
        <v>2487</v>
      </c>
    </row>
    <row r="733" spans="17:26" x14ac:dyDescent="0.35">
      <c r="Q733" t="s">
        <v>171</v>
      </c>
      <c r="R733">
        <v>1</v>
      </c>
      <c r="S733">
        <v>150</v>
      </c>
      <c r="T733">
        <v>98.7</v>
      </c>
      <c r="U733" t="s">
        <v>172</v>
      </c>
      <c r="V733">
        <v>0</v>
      </c>
      <c r="W733">
        <v>0</v>
      </c>
      <c r="X733" t="s">
        <v>3657</v>
      </c>
      <c r="Y733" t="s">
        <v>3658</v>
      </c>
      <c r="Z733" t="s">
        <v>2487</v>
      </c>
    </row>
    <row r="734" spans="17:26" x14ac:dyDescent="0.35">
      <c r="Q734" t="s">
        <v>171</v>
      </c>
      <c r="R734">
        <v>1</v>
      </c>
      <c r="S734">
        <v>150</v>
      </c>
      <c r="T734">
        <v>98.7</v>
      </c>
      <c r="U734" t="s">
        <v>172</v>
      </c>
      <c r="V734">
        <v>0</v>
      </c>
      <c r="W734">
        <v>0</v>
      </c>
      <c r="X734" t="s">
        <v>3112</v>
      </c>
      <c r="Y734" t="s">
        <v>3659</v>
      </c>
      <c r="Z734" t="s">
        <v>2487</v>
      </c>
    </row>
    <row r="735" spans="17:26" x14ac:dyDescent="0.35">
      <c r="Q735" t="s">
        <v>171</v>
      </c>
      <c r="R735">
        <v>1</v>
      </c>
      <c r="S735">
        <v>150</v>
      </c>
      <c r="T735">
        <v>98.7</v>
      </c>
      <c r="U735" t="s">
        <v>172</v>
      </c>
      <c r="V735">
        <v>0</v>
      </c>
      <c r="W735">
        <v>0</v>
      </c>
      <c r="X735" t="s">
        <v>2968</v>
      </c>
      <c r="Y735" t="s">
        <v>3660</v>
      </c>
      <c r="Z735" t="s">
        <v>2487</v>
      </c>
    </row>
    <row r="736" spans="17:26" x14ac:dyDescent="0.35">
      <c r="Q736" t="s">
        <v>171</v>
      </c>
      <c r="R736">
        <v>1</v>
      </c>
      <c r="S736">
        <v>150</v>
      </c>
      <c r="T736">
        <v>98.7</v>
      </c>
      <c r="U736" t="s">
        <v>172</v>
      </c>
      <c r="V736">
        <v>0</v>
      </c>
      <c r="W736">
        <v>0</v>
      </c>
      <c r="X736" t="s">
        <v>3177</v>
      </c>
      <c r="Y736" t="s">
        <v>3661</v>
      </c>
      <c r="Z736" t="s">
        <v>2487</v>
      </c>
    </row>
    <row r="737" spans="17:26" x14ac:dyDescent="0.35">
      <c r="Q737" t="s">
        <v>171</v>
      </c>
      <c r="R737">
        <v>1</v>
      </c>
      <c r="S737">
        <v>150</v>
      </c>
      <c r="T737">
        <v>98.7</v>
      </c>
      <c r="U737" t="s">
        <v>2737</v>
      </c>
      <c r="V737">
        <v>0</v>
      </c>
      <c r="W737">
        <v>0</v>
      </c>
      <c r="X737" t="s">
        <v>3297</v>
      </c>
      <c r="Y737" t="s">
        <v>3662</v>
      </c>
      <c r="Z737" t="s">
        <v>2487</v>
      </c>
    </row>
    <row r="738" spans="17:26" x14ac:dyDescent="0.35">
      <c r="Q738" t="s">
        <v>171</v>
      </c>
      <c r="R738">
        <v>1</v>
      </c>
      <c r="S738">
        <v>150</v>
      </c>
      <c r="T738">
        <v>98.7</v>
      </c>
      <c r="U738" t="s">
        <v>2737</v>
      </c>
      <c r="V738">
        <v>0</v>
      </c>
      <c r="W738">
        <v>0</v>
      </c>
      <c r="X738" t="s">
        <v>3297</v>
      </c>
      <c r="Y738" t="s">
        <v>3663</v>
      </c>
      <c r="Z738" t="s">
        <v>2487</v>
      </c>
    </row>
    <row r="739" spans="17:26" x14ac:dyDescent="0.35">
      <c r="Q739" t="s">
        <v>171</v>
      </c>
      <c r="R739">
        <v>1</v>
      </c>
      <c r="S739">
        <v>150</v>
      </c>
      <c r="T739">
        <v>98.7</v>
      </c>
      <c r="U739" t="s">
        <v>2737</v>
      </c>
      <c r="V739">
        <v>0</v>
      </c>
      <c r="W739">
        <v>0</v>
      </c>
      <c r="X739" t="s">
        <v>3338</v>
      </c>
      <c r="Y739" t="s">
        <v>3664</v>
      </c>
      <c r="Z739" t="s">
        <v>2487</v>
      </c>
    </row>
    <row r="740" spans="17:26" x14ac:dyDescent="0.35">
      <c r="Q740" t="s">
        <v>171</v>
      </c>
      <c r="R740">
        <v>1</v>
      </c>
      <c r="S740">
        <v>150</v>
      </c>
      <c r="T740">
        <v>98.7</v>
      </c>
      <c r="U740" t="s">
        <v>2737</v>
      </c>
      <c r="V740">
        <v>0</v>
      </c>
      <c r="W740">
        <v>0</v>
      </c>
      <c r="X740" t="s">
        <v>3151</v>
      </c>
      <c r="Y740" t="s">
        <v>3665</v>
      </c>
      <c r="Z740" t="s">
        <v>2487</v>
      </c>
    </row>
    <row r="741" spans="17:26" x14ac:dyDescent="0.35">
      <c r="Q741" t="s">
        <v>171</v>
      </c>
      <c r="R741">
        <v>1</v>
      </c>
      <c r="S741">
        <v>150</v>
      </c>
      <c r="T741">
        <v>98.7</v>
      </c>
      <c r="U741" t="s">
        <v>2737</v>
      </c>
      <c r="V741">
        <v>0</v>
      </c>
      <c r="W741">
        <v>0</v>
      </c>
      <c r="X741" t="s">
        <v>2887</v>
      </c>
      <c r="Y741" t="s">
        <v>3666</v>
      </c>
      <c r="Z741" t="s">
        <v>2487</v>
      </c>
    </row>
    <row r="742" spans="17:26" x14ac:dyDescent="0.35">
      <c r="Q742" t="s">
        <v>171</v>
      </c>
      <c r="R742">
        <v>1</v>
      </c>
      <c r="S742">
        <v>150</v>
      </c>
      <c r="T742">
        <v>98.7</v>
      </c>
      <c r="U742" t="s">
        <v>2737</v>
      </c>
      <c r="V742">
        <v>0</v>
      </c>
      <c r="W742">
        <v>0</v>
      </c>
      <c r="X742" t="s">
        <v>2904</v>
      </c>
      <c r="Y742" t="s">
        <v>3667</v>
      </c>
      <c r="Z742" t="s">
        <v>2487</v>
      </c>
    </row>
    <row r="743" spans="17:26" x14ac:dyDescent="0.35">
      <c r="Q743" t="s">
        <v>171</v>
      </c>
      <c r="R743">
        <v>1</v>
      </c>
      <c r="S743">
        <v>150</v>
      </c>
      <c r="T743">
        <v>98.7</v>
      </c>
      <c r="U743" t="s">
        <v>2737</v>
      </c>
      <c r="V743">
        <v>0</v>
      </c>
      <c r="W743">
        <v>0</v>
      </c>
      <c r="X743" t="s">
        <v>3110</v>
      </c>
      <c r="Y743" t="s">
        <v>3668</v>
      </c>
      <c r="Z743" t="s">
        <v>2487</v>
      </c>
    </row>
    <row r="744" spans="17:26" x14ac:dyDescent="0.35">
      <c r="Q744" t="s">
        <v>171</v>
      </c>
      <c r="R744">
        <v>1</v>
      </c>
      <c r="S744">
        <v>150</v>
      </c>
      <c r="T744">
        <v>98.7</v>
      </c>
      <c r="U744" t="s">
        <v>2737</v>
      </c>
      <c r="V744">
        <v>0</v>
      </c>
      <c r="W744">
        <v>0</v>
      </c>
      <c r="X744" t="s">
        <v>3315</v>
      </c>
      <c r="Y744" t="s">
        <v>3669</v>
      </c>
      <c r="Z744" t="s">
        <v>2487</v>
      </c>
    </row>
    <row r="745" spans="17:26" x14ac:dyDescent="0.35">
      <c r="Q745" t="s">
        <v>171</v>
      </c>
      <c r="R745">
        <v>1</v>
      </c>
      <c r="S745">
        <v>150</v>
      </c>
      <c r="T745">
        <v>98.7</v>
      </c>
      <c r="U745" t="s">
        <v>2737</v>
      </c>
      <c r="V745">
        <v>0</v>
      </c>
      <c r="W745">
        <v>0</v>
      </c>
      <c r="X745" t="s">
        <v>3670</v>
      </c>
      <c r="Y745" t="s">
        <v>3671</v>
      </c>
      <c r="Z745" t="s">
        <v>2487</v>
      </c>
    </row>
    <row r="746" spans="17:26" x14ac:dyDescent="0.35">
      <c r="Q746" t="s">
        <v>171</v>
      </c>
      <c r="R746">
        <v>1</v>
      </c>
      <c r="S746">
        <v>150</v>
      </c>
      <c r="T746">
        <v>98.8</v>
      </c>
      <c r="U746" t="s">
        <v>172</v>
      </c>
      <c r="V746">
        <v>0</v>
      </c>
      <c r="W746">
        <v>0</v>
      </c>
      <c r="X746" t="s">
        <v>2805</v>
      </c>
      <c r="Y746" t="s">
        <v>3672</v>
      </c>
      <c r="Z746" t="s">
        <v>2487</v>
      </c>
    </row>
    <row r="747" spans="17:26" x14ac:dyDescent="0.35">
      <c r="Q747" t="s">
        <v>171</v>
      </c>
      <c r="R747">
        <v>1</v>
      </c>
      <c r="S747">
        <v>150</v>
      </c>
      <c r="T747">
        <v>98.8</v>
      </c>
      <c r="U747" t="s">
        <v>2737</v>
      </c>
      <c r="V747">
        <v>0</v>
      </c>
      <c r="W747">
        <v>0</v>
      </c>
      <c r="X747" t="s">
        <v>3587</v>
      </c>
      <c r="Y747" t="s">
        <v>3673</v>
      </c>
      <c r="Z747" t="s">
        <v>2487</v>
      </c>
    </row>
    <row r="748" spans="17:26" x14ac:dyDescent="0.35">
      <c r="Q748" t="s">
        <v>171</v>
      </c>
      <c r="R748">
        <v>1</v>
      </c>
      <c r="S748">
        <v>150</v>
      </c>
      <c r="T748">
        <v>98.8</v>
      </c>
      <c r="U748" t="s">
        <v>2737</v>
      </c>
      <c r="V748">
        <v>0</v>
      </c>
      <c r="W748">
        <v>0</v>
      </c>
      <c r="X748" t="s">
        <v>2807</v>
      </c>
      <c r="Y748" t="s">
        <v>3674</v>
      </c>
      <c r="Z748" t="s">
        <v>2487</v>
      </c>
    </row>
    <row r="749" spans="17:26" x14ac:dyDescent="0.35">
      <c r="Q749" t="s">
        <v>171</v>
      </c>
      <c r="R749">
        <v>1</v>
      </c>
      <c r="S749">
        <v>150</v>
      </c>
      <c r="T749">
        <v>98.9</v>
      </c>
      <c r="U749" t="s">
        <v>172</v>
      </c>
      <c r="V749">
        <v>0</v>
      </c>
      <c r="W749">
        <v>0</v>
      </c>
      <c r="X749" t="s">
        <v>2685</v>
      </c>
      <c r="Y749" t="s">
        <v>3675</v>
      </c>
      <c r="Z749" t="s">
        <v>2487</v>
      </c>
    </row>
    <row r="750" spans="17:26" x14ac:dyDescent="0.35">
      <c r="Q750" t="s">
        <v>171</v>
      </c>
      <c r="R750">
        <v>1</v>
      </c>
      <c r="S750">
        <v>150</v>
      </c>
      <c r="T750">
        <v>98.9</v>
      </c>
      <c r="U750" t="s">
        <v>2737</v>
      </c>
      <c r="V750">
        <v>0</v>
      </c>
      <c r="W750">
        <v>0</v>
      </c>
      <c r="X750" t="s">
        <v>3040</v>
      </c>
      <c r="Y750" t="s">
        <v>3676</v>
      </c>
      <c r="Z750" t="s">
        <v>2487</v>
      </c>
    </row>
    <row r="751" spans="17:26" x14ac:dyDescent="0.35">
      <c r="Q751" t="s">
        <v>171</v>
      </c>
      <c r="R751">
        <v>1</v>
      </c>
      <c r="S751">
        <v>150</v>
      </c>
      <c r="T751">
        <v>98.9</v>
      </c>
      <c r="U751" t="s">
        <v>2737</v>
      </c>
      <c r="V751">
        <v>0</v>
      </c>
      <c r="W751">
        <v>0</v>
      </c>
      <c r="X751" t="s">
        <v>3015</v>
      </c>
      <c r="Y751" t="s">
        <v>3677</v>
      </c>
      <c r="Z751" t="s">
        <v>2487</v>
      </c>
    </row>
    <row r="752" spans="17:26" x14ac:dyDescent="0.35">
      <c r="Q752" t="s">
        <v>171</v>
      </c>
      <c r="R752">
        <v>1</v>
      </c>
      <c r="S752">
        <v>150</v>
      </c>
      <c r="T752">
        <v>98.9</v>
      </c>
      <c r="U752" t="s">
        <v>2737</v>
      </c>
      <c r="V752">
        <v>0</v>
      </c>
      <c r="W752">
        <v>0</v>
      </c>
      <c r="X752" t="s">
        <v>3023</v>
      </c>
      <c r="Y752" t="s">
        <v>3678</v>
      </c>
      <c r="Z752" t="s">
        <v>2487</v>
      </c>
    </row>
    <row r="753" spans="17:26" x14ac:dyDescent="0.35">
      <c r="Q753" t="s">
        <v>171</v>
      </c>
      <c r="R753">
        <v>1</v>
      </c>
      <c r="S753">
        <v>150</v>
      </c>
      <c r="T753">
        <v>99</v>
      </c>
      <c r="U753" t="s">
        <v>172</v>
      </c>
      <c r="V753">
        <v>0</v>
      </c>
      <c r="W753">
        <v>0</v>
      </c>
      <c r="X753" t="s">
        <v>3147</v>
      </c>
      <c r="Y753" t="s">
        <v>3679</v>
      </c>
      <c r="Z753" t="s">
        <v>2487</v>
      </c>
    </row>
    <row r="754" spans="17:26" x14ac:dyDescent="0.35">
      <c r="Q754" t="s">
        <v>171</v>
      </c>
      <c r="R754">
        <v>1</v>
      </c>
      <c r="S754">
        <v>150</v>
      </c>
      <c r="T754">
        <v>99</v>
      </c>
      <c r="U754" t="s">
        <v>2737</v>
      </c>
      <c r="V754">
        <v>0</v>
      </c>
      <c r="W754">
        <v>0</v>
      </c>
      <c r="X754" t="s">
        <v>3539</v>
      </c>
      <c r="Y754" t="s">
        <v>3680</v>
      </c>
      <c r="Z754" t="s">
        <v>2487</v>
      </c>
    </row>
    <row r="755" spans="17:26" x14ac:dyDescent="0.35">
      <c r="Q755" t="s">
        <v>171</v>
      </c>
      <c r="R755">
        <v>1</v>
      </c>
      <c r="S755">
        <v>150</v>
      </c>
      <c r="T755">
        <v>99</v>
      </c>
      <c r="U755" t="s">
        <v>2737</v>
      </c>
      <c r="V755">
        <v>0</v>
      </c>
      <c r="W755">
        <v>0</v>
      </c>
      <c r="X755" t="s">
        <v>3101</v>
      </c>
      <c r="Y755" t="s">
        <v>3681</v>
      </c>
      <c r="Z755" t="s">
        <v>2487</v>
      </c>
    </row>
    <row r="756" spans="17:26" x14ac:dyDescent="0.35">
      <c r="Q756" t="s">
        <v>171</v>
      </c>
      <c r="R756">
        <v>1</v>
      </c>
      <c r="S756">
        <v>150</v>
      </c>
      <c r="T756">
        <v>99.1</v>
      </c>
      <c r="U756" t="s">
        <v>172</v>
      </c>
      <c r="V756">
        <v>0</v>
      </c>
      <c r="W756">
        <v>0</v>
      </c>
      <c r="X756" t="s">
        <v>2960</v>
      </c>
      <c r="Y756" t="s">
        <v>3682</v>
      </c>
      <c r="Z756" t="s">
        <v>2487</v>
      </c>
    </row>
    <row r="757" spans="17:26" x14ac:dyDescent="0.35">
      <c r="Q757" t="s">
        <v>171</v>
      </c>
      <c r="R757">
        <v>1</v>
      </c>
      <c r="S757">
        <v>150</v>
      </c>
      <c r="T757">
        <v>99.1</v>
      </c>
      <c r="U757" t="s">
        <v>172</v>
      </c>
      <c r="V757">
        <v>0</v>
      </c>
      <c r="W757">
        <v>0</v>
      </c>
      <c r="X757" t="s">
        <v>2708</v>
      </c>
      <c r="Y757" t="s">
        <v>3683</v>
      </c>
      <c r="Z757" t="s">
        <v>2487</v>
      </c>
    </row>
    <row r="758" spans="17:26" x14ac:dyDescent="0.35">
      <c r="Q758" t="s">
        <v>171</v>
      </c>
      <c r="R758">
        <v>1</v>
      </c>
      <c r="S758">
        <v>150</v>
      </c>
      <c r="T758">
        <v>99.2</v>
      </c>
      <c r="U758" t="s">
        <v>172</v>
      </c>
      <c r="V758">
        <v>0</v>
      </c>
      <c r="W758">
        <v>0</v>
      </c>
      <c r="X758" t="s">
        <v>2749</v>
      </c>
      <c r="Y758" t="s">
        <v>3684</v>
      </c>
      <c r="Z758" t="s">
        <v>2487</v>
      </c>
    </row>
    <row r="759" spans="17:26" x14ac:dyDescent="0.35">
      <c r="Q759" t="s">
        <v>171</v>
      </c>
      <c r="R759">
        <v>1</v>
      </c>
      <c r="S759">
        <v>150</v>
      </c>
      <c r="T759">
        <v>99.2</v>
      </c>
      <c r="U759" t="s">
        <v>172</v>
      </c>
      <c r="V759">
        <v>0</v>
      </c>
      <c r="W759">
        <v>0</v>
      </c>
      <c r="X759" t="s">
        <v>2749</v>
      </c>
      <c r="Y759" t="s">
        <v>3685</v>
      </c>
      <c r="Z759" t="s">
        <v>2487</v>
      </c>
    </row>
    <row r="760" spans="17:26" x14ac:dyDescent="0.35">
      <c r="Q760" t="s">
        <v>171</v>
      </c>
      <c r="R760">
        <v>1</v>
      </c>
      <c r="S760">
        <v>150</v>
      </c>
      <c r="T760">
        <v>99.2</v>
      </c>
      <c r="U760" t="s">
        <v>2737</v>
      </c>
      <c r="V760">
        <v>0</v>
      </c>
      <c r="W760">
        <v>0</v>
      </c>
      <c r="X760" t="s">
        <v>3028</v>
      </c>
      <c r="Y760" t="s">
        <v>3686</v>
      </c>
      <c r="Z760" t="s">
        <v>2487</v>
      </c>
    </row>
    <row r="761" spans="17:26" x14ac:dyDescent="0.35">
      <c r="Q761" t="s">
        <v>171</v>
      </c>
      <c r="R761">
        <v>1</v>
      </c>
      <c r="S761">
        <v>150</v>
      </c>
      <c r="T761">
        <v>99.3</v>
      </c>
      <c r="U761" t="s">
        <v>172</v>
      </c>
      <c r="V761">
        <v>0</v>
      </c>
      <c r="W761">
        <v>0</v>
      </c>
      <c r="X761" t="s">
        <v>2916</v>
      </c>
      <c r="Y761" t="s">
        <v>3687</v>
      </c>
      <c r="Z761" t="s">
        <v>2487</v>
      </c>
    </row>
    <row r="762" spans="17:26" x14ac:dyDescent="0.35">
      <c r="Q762" t="s">
        <v>171</v>
      </c>
      <c r="R762">
        <v>1</v>
      </c>
      <c r="S762">
        <v>150</v>
      </c>
      <c r="T762">
        <v>99.3</v>
      </c>
      <c r="U762" t="s">
        <v>172</v>
      </c>
      <c r="V762">
        <v>0</v>
      </c>
      <c r="W762">
        <v>0</v>
      </c>
      <c r="X762" t="s">
        <v>2669</v>
      </c>
      <c r="Y762" t="s">
        <v>3688</v>
      </c>
      <c r="Z762" t="s">
        <v>2487</v>
      </c>
    </row>
    <row r="763" spans="17:26" x14ac:dyDescent="0.35">
      <c r="Q763" t="s">
        <v>171</v>
      </c>
      <c r="R763">
        <v>1</v>
      </c>
      <c r="S763">
        <v>150</v>
      </c>
      <c r="T763">
        <v>99.3</v>
      </c>
      <c r="U763" t="s">
        <v>172</v>
      </c>
      <c r="V763">
        <v>0</v>
      </c>
      <c r="W763">
        <v>0</v>
      </c>
      <c r="X763" t="s">
        <v>3090</v>
      </c>
      <c r="Y763" t="s">
        <v>3689</v>
      </c>
      <c r="Z763" t="s">
        <v>2487</v>
      </c>
    </row>
    <row r="764" spans="17:26" x14ac:dyDescent="0.35">
      <c r="Q764" t="s">
        <v>171</v>
      </c>
      <c r="R764">
        <v>1</v>
      </c>
      <c r="S764">
        <v>150</v>
      </c>
      <c r="T764">
        <v>99.3</v>
      </c>
      <c r="U764" t="s">
        <v>172</v>
      </c>
      <c r="V764">
        <v>0</v>
      </c>
      <c r="W764">
        <v>0</v>
      </c>
      <c r="X764" t="s">
        <v>3056</v>
      </c>
      <c r="Y764" t="s">
        <v>3690</v>
      </c>
      <c r="Z764" t="s">
        <v>2487</v>
      </c>
    </row>
    <row r="765" spans="17:26" x14ac:dyDescent="0.35">
      <c r="Q765" t="s">
        <v>171</v>
      </c>
      <c r="R765">
        <v>1</v>
      </c>
      <c r="S765">
        <v>150</v>
      </c>
      <c r="T765">
        <v>99.3</v>
      </c>
      <c r="U765" t="s">
        <v>172</v>
      </c>
      <c r="V765">
        <v>0</v>
      </c>
      <c r="W765">
        <v>0</v>
      </c>
      <c r="X765" t="s">
        <v>2681</v>
      </c>
      <c r="Y765" t="s">
        <v>3691</v>
      </c>
      <c r="Z765" t="s">
        <v>2487</v>
      </c>
    </row>
    <row r="766" spans="17:26" x14ac:dyDescent="0.35">
      <c r="Q766" t="s">
        <v>171</v>
      </c>
      <c r="R766">
        <v>1</v>
      </c>
      <c r="S766">
        <v>150</v>
      </c>
      <c r="T766">
        <v>99.3</v>
      </c>
      <c r="U766" t="s">
        <v>172</v>
      </c>
      <c r="V766">
        <v>0</v>
      </c>
      <c r="W766">
        <v>0</v>
      </c>
      <c r="X766" t="s">
        <v>3692</v>
      </c>
      <c r="Y766" t="s">
        <v>3693</v>
      </c>
      <c r="Z766" t="s">
        <v>2487</v>
      </c>
    </row>
    <row r="767" spans="17:26" x14ac:dyDescent="0.35">
      <c r="Q767" t="s">
        <v>171</v>
      </c>
      <c r="R767">
        <v>1</v>
      </c>
      <c r="S767">
        <v>150</v>
      </c>
      <c r="T767">
        <v>99.3</v>
      </c>
      <c r="U767" t="s">
        <v>2737</v>
      </c>
      <c r="V767">
        <v>0</v>
      </c>
      <c r="W767">
        <v>0</v>
      </c>
      <c r="X767" t="s">
        <v>2865</v>
      </c>
      <c r="Y767" t="s">
        <v>3694</v>
      </c>
      <c r="Z767" t="s">
        <v>2487</v>
      </c>
    </row>
    <row r="768" spans="17:26" x14ac:dyDescent="0.35">
      <c r="Q768" t="s">
        <v>171</v>
      </c>
      <c r="R768">
        <v>1</v>
      </c>
      <c r="S768">
        <v>150</v>
      </c>
      <c r="T768">
        <v>99.3</v>
      </c>
      <c r="U768" t="s">
        <v>2737</v>
      </c>
      <c r="V768">
        <v>0</v>
      </c>
      <c r="W768">
        <v>0</v>
      </c>
      <c r="X768" t="s">
        <v>2839</v>
      </c>
      <c r="Y768" t="s">
        <v>3695</v>
      </c>
      <c r="Z768" t="s">
        <v>2487</v>
      </c>
    </row>
    <row r="769" spans="17:26" x14ac:dyDescent="0.35">
      <c r="Q769" t="s">
        <v>171</v>
      </c>
      <c r="R769">
        <v>1</v>
      </c>
      <c r="S769">
        <v>150</v>
      </c>
      <c r="T769">
        <v>99.3</v>
      </c>
      <c r="U769" t="s">
        <v>2737</v>
      </c>
      <c r="V769">
        <v>0</v>
      </c>
      <c r="W769">
        <v>0</v>
      </c>
      <c r="X769" t="s">
        <v>2875</v>
      </c>
      <c r="Y769" t="s">
        <v>3696</v>
      </c>
      <c r="Z769" t="s">
        <v>2487</v>
      </c>
    </row>
    <row r="770" spans="17:26" x14ac:dyDescent="0.35">
      <c r="Q770" t="s">
        <v>171</v>
      </c>
      <c r="R770">
        <v>1</v>
      </c>
      <c r="S770">
        <v>150</v>
      </c>
      <c r="T770">
        <v>99.3</v>
      </c>
      <c r="U770" t="s">
        <v>2737</v>
      </c>
      <c r="V770">
        <v>0</v>
      </c>
      <c r="W770">
        <v>0</v>
      </c>
      <c r="X770" t="s">
        <v>3291</v>
      </c>
      <c r="Y770" t="s">
        <v>3697</v>
      </c>
      <c r="Z770" t="s">
        <v>2487</v>
      </c>
    </row>
    <row r="771" spans="17:26" x14ac:dyDescent="0.35">
      <c r="Q771" t="s">
        <v>171</v>
      </c>
      <c r="R771">
        <v>1</v>
      </c>
      <c r="S771">
        <v>150</v>
      </c>
      <c r="T771">
        <v>99.3</v>
      </c>
      <c r="U771" t="s">
        <v>2737</v>
      </c>
      <c r="V771">
        <v>0</v>
      </c>
      <c r="W771">
        <v>0</v>
      </c>
      <c r="X771" t="s">
        <v>2935</v>
      </c>
      <c r="Y771" t="s">
        <v>3698</v>
      </c>
      <c r="Z771" t="s">
        <v>2487</v>
      </c>
    </row>
    <row r="772" spans="17:26" x14ac:dyDescent="0.35">
      <c r="Q772" t="s">
        <v>171</v>
      </c>
      <c r="R772">
        <v>1</v>
      </c>
      <c r="S772">
        <v>150</v>
      </c>
      <c r="T772">
        <v>99.3</v>
      </c>
      <c r="U772" t="s">
        <v>2737</v>
      </c>
      <c r="V772">
        <v>0</v>
      </c>
      <c r="W772">
        <v>0</v>
      </c>
      <c r="X772" t="s">
        <v>3110</v>
      </c>
      <c r="Y772" t="s">
        <v>3699</v>
      </c>
      <c r="Z772" t="s">
        <v>2487</v>
      </c>
    </row>
    <row r="773" spans="17:26" x14ac:dyDescent="0.35">
      <c r="Q773" t="s">
        <v>171</v>
      </c>
      <c r="R773">
        <v>10</v>
      </c>
      <c r="S773">
        <v>150</v>
      </c>
      <c r="T773">
        <v>100</v>
      </c>
      <c r="U773" t="s">
        <v>172</v>
      </c>
      <c r="V773">
        <v>0</v>
      </c>
      <c r="W773">
        <v>0</v>
      </c>
      <c r="X773" t="s">
        <v>2831</v>
      </c>
      <c r="Y773" t="s">
        <v>3700</v>
      </c>
      <c r="Z773" t="s">
        <v>366</v>
      </c>
    </row>
    <row r="774" spans="17:26" x14ac:dyDescent="0.35">
      <c r="Q774" t="s">
        <v>171</v>
      </c>
      <c r="R774">
        <v>10</v>
      </c>
      <c r="S774">
        <v>150</v>
      </c>
      <c r="T774">
        <v>100</v>
      </c>
      <c r="U774" t="s">
        <v>172</v>
      </c>
      <c r="V774">
        <v>0</v>
      </c>
      <c r="W774">
        <v>0</v>
      </c>
      <c r="X774" t="s">
        <v>2700</v>
      </c>
      <c r="Y774" t="s">
        <v>3701</v>
      </c>
      <c r="Z774" t="s">
        <v>366</v>
      </c>
    </row>
    <row r="775" spans="17:26" x14ac:dyDescent="0.35">
      <c r="Q775" t="s">
        <v>171</v>
      </c>
      <c r="R775">
        <v>10</v>
      </c>
      <c r="S775">
        <v>150</v>
      </c>
      <c r="T775">
        <v>100</v>
      </c>
      <c r="U775" t="s">
        <v>172</v>
      </c>
      <c r="V775">
        <v>0</v>
      </c>
      <c r="W775">
        <v>0</v>
      </c>
      <c r="X775" t="s">
        <v>2958</v>
      </c>
      <c r="Y775" t="s">
        <v>3702</v>
      </c>
      <c r="Z775" t="s">
        <v>366</v>
      </c>
    </row>
    <row r="776" spans="17:26" x14ac:dyDescent="0.35">
      <c r="Q776" t="s">
        <v>171</v>
      </c>
      <c r="R776">
        <v>10</v>
      </c>
      <c r="S776">
        <v>150</v>
      </c>
      <c r="T776">
        <v>100</v>
      </c>
      <c r="U776" t="s">
        <v>172</v>
      </c>
      <c r="V776">
        <v>0</v>
      </c>
      <c r="W776">
        <v>0</v>
      </c>
      <c r="X776" t="s">
        <v>3703</v>
      </c>
      <c r="Y776" t="s">
        <v>3704</v>
      </c>
      <c r="Z776" t="s">
        <v>366</v>
      </c>
    </row>
    <row r="777" spans="17:26" x14ac:dyDescent="0.35">
      <c r="Q777" t="s">
        <v>171</v>
      </c>
      <c r="R777">
        <v>10</v>
      </c>
      <c r="S777">
        <v>150</v>
      </c>
      <c r="T777">
        <v>100</v>
      </c>
      <c r="U777" t="s">
        <v>172</v>
      </c>
      <c r="V777">
        <v>0</v>
      </c>
      <c r="W777">
        <v>0</v>
      </c>
      <c r="X777" t="s">
        <v>2968</v>
      </c>
      <c r="Y777" t="s">
        <v>3705</v>
      </c>
      <c r="Z777" t="s">
        <v>366</v>
      </c>
    </row>
    <row r="778" spans="17:26" x14ac:dyDescent="0.35">
      <c r="Q778" t="s">
        <v>171</v>
      </c>
      <c r="R778">
        <v>10</v>
      </c>
      <c r="S778">
        <v>150</v>
      </c>
      <c r="T778">
        <v>100</v>
      </c>
      <c r="U778" t="s">
        <v>2737</v>
      </c>
      <c r="V778">
        <v>0</v>
      </c>
      <c r="W778">
        <v>0</v>
      </c>
      <c r="X778" t="s">
        <v>2749</v>
      </c>
      <c r="Y778" t="s">
        <v>3706</v>
      </c>
      <c r="Z778" t="s">
        <v>366</v>
      </c>
    </row>
    <row r="779" spans="17:26" x14ac:dyDescent="0.35">
      <c r="Q779" t="s">
        <v>171</v>
      </c>
      <c r="R779">
        <v>10</v>
      </c>
      <c r="S779">
        <v>150</v>
      </c>
      <c r="T779">
        <v>100</v>
      </c>
      <c r="U779" t="s">
        <v>2737</v>
      </c>
      <c r="V779">
        <v>0</v>
      </c>
      <c r="W779">
        <v>0</v>
      </c>
      <c r="X779" t="s">
        <v>2966</v>
      </c>
      <c r="Y779" t="s">
        <v>3707</v>
      </c>
      <c r="Z779" t="s">
        <v>366</v>
      </c>
    </row>
    <row r="780" spans="17:26" x14ac:dyDescent="0.35">
      <c r="Q780" t="s">
        <v>171</v>
      </c>
      <c r="R780">
        <v>10</v>
      </c>
      <c r="S780">
        <v>150</v>
      </c>
      <c r="T780">
        <v>97.1</v>
      </c>
      <c r="U780" t="s">
        <v>172</v>
      </c>
      <c r="V780">
        <v>0</v>
      </c>
      <c r="W780">
        <v>0</v>
      </c>
      <c r="X780" t="s">
        <v>3193</v>
      </c>
      <c r="Y780" t="s">
        <v>3708</v>
      </c>
      <c r="Z780" t="s">
        <v>366</v>
      </c>
    </row>
    <row r="781" spans="17:26" x14ac:dyDescent="0.35">
      <c r="Q781" t="s">
        <v>171</v>
      </c>
      <c r="R781">
        <v>10</v>
      </c>
      <c r="S781">
        <v>150</v>
      </c>
      <c r="T781">
        <v>97.1</v>
      </c>
      <c r="U781" t="s">
        <v>2737</v>
      </c>
      <c r="V781">
        <v>0</v>
      </c>
      <c r="W781">
        <v>0</v>
      </c>
      <c r="X781" t="s">
        <v>3195</v>
      </c>
      <c r="Y781" t="s">
        <v>3709</v>
      </c>
      <c r="Z781" t="s">
        <v>366</v>
      </c>
    </row>
    <row r="782" spans="17:26" x14ac:dyDescent="0.35">
      <c r="Q782" t="s">
        <v>171</v>
      </c>
      <c r="R782">
        <v>10</v>
      </c>
      <c r="S782">
        <v>150</v>
      </c>
      <c r="T782">
        <v>97.2</v>
      </c>
      <c r="U782" t="s">
        <v>172</v>
      </c>
      <c r="V782">
        <v>0</v>
      </c>
      <c r="W782">
        <v>0</v>
      </c>
      <c r="X782" t="s">
        <v>3543</v>
      </c>
      <c r="Y782" t="s">
        <v>3710</v>
      </c>
      <c r="Z782" t="s">
        <v>366</v>
      </c>
    </row>
    <row r="783" spans="17:26" x14ac:dyDescent="0.35">
      <c r="Q783" t="s">
        <v>171</v>
      </c>
      <c r="R783">
        <v>10</v>
      </c>
      <c r="S783">
        <v>150</v>
      </c>
      <c r="T783">
        <v>97.2</v>
      </c>
      <c r="U783" t="s">
        <v>172</v>
      </c>
      <c r="V783">
        <v>0</v>
      </c>
      <c r="W783">
        <v>0</v>
      </c>
      <c r="X783" t="s">
        <v>3431</v>
      </c>
      <c r="Y783" t="s">
        <v>3711</v>
      </c>
      <c r="Z783" t="s">
        <v>366</v>
      </c>
    </row>
    <row r="784" spans="17:26" x14ac:dyDescent="0.35">
      <c r="Q784" t="s">
        <v>171</v>
      </c>
      <c r="R784">
        <v>10</v>
      </c>
      <c r="S784">
        <v>150</v>
      </c>
      <c r="T784">
        <v>97.2</v>
      </c>
      <c r="U784" t="s">
        <v>2737</v>
      </c>
      <c r="V784">
        <v>0</v>
      </c>
      <c r="W784">
        <v>0</v>
      </c>
      <c r="X784" t="s">
        <v>2848</v>
      </c>
      <c r="Y784" t="s">
        <v>3712</v>
      </c>
      <c r="Z784" t="s">
        <v>366</v>
      </c>
    </row>
    <row r="785" spans="17:26" x14ac:dyDescent="0.35">
      <c r="Q785" t="s">
        <v>171</v>
      </c>
      <c r="R785">
        <v>10</v>
      </c>
      <c r="S785">
        <v>150</v>
      </c>
      <c r="T785">
        <v>97.3</v>
      </c>
      <c r="U785" t="s">
        <v>172</v>
      </c>
      <c r="V785">
        <v>0</v>
      </c>
      <c r="W785">
        <v>0</v>
      </c>
      <c r="X785" t="s">
        <v>2916</v>
      </c>
      <c r="Y785" t="s">
        <v>3713</v>
      </c>
      <c r="Z785" t="s">
        <v>366</v>
      </c>
    </row>
    <row r="786" spans="17:26" x14ac:dyDescent="0.35">
      <c r="Q786" t="s">
        <v>171</v>
      </c>
      <c r="R786">
        <v>10</v>
      </c>
      <c r="S786">
        <v>150</v>
      </c>
      <c r="T786">
        <v>97.3</v>
      </c>
      <c r="U786" t="s">
        <v>172</v>
      </c>
      <c r="V786">
        <v>0</v>
      </c>
      <c r="W786">
        <v>0</v>
      </c>
      <c r="X786" t="s">
        <v>3714</v>
      </c>
      <c r="Y786" t="s">
        <v>3715</v>
      </c>
      <c r="Z786" t="s">
        <v>366</v>
      </c>
    </row>
    <row r="787" spans="17:26" x14ac:dyDescent="0.35">
      <c r="Q787" t="s">
        <v>171</v>
      </c>
      <c r="R787">
        <v>10</v>
      </c>
      <c r="S787">
        <v>150</v>
      </c>
      <c r="T787">
        <v>97.3</v>
      </c>
      <c r="U787" t="s">
        <v>172</v>
      </c>
      <c r="V787">
        <v>0</v>
      </c>
      <c r="W787">
        <v>0</v>
      </c>
      <c r="X787" t="s">
        <v>3509</v>
      </c>
      <c r="Y787" t="s">
        <v>3716</v>
      </c>
      <c r="Z787" t="s">
        <v>366</v>
      </c>
    </row>
    <row r="788" spans="17:26" x14ac:dyDescent="0.35">
      <c r="Q788" t="s">
        <v>171</v>
      </c>
      <c r="R788">
        <v>10</v>
      </c>
      <c r="S788">
        <v>150</v>
      </c>
      <c r="T788">
        <v>97.3</v>
      </c>
      <c r="U788" t="s">
        <v>172</v>
      </c>
      <c r="V788">
        <v>0</v>
      </c>
      <c r="W788">
        <v>0</v>
      </c>
      <c r="X788" t="s">
        <v>2711</v>
      </c>
      <c r="Y788" t="s">
        <v>3717</v>
      </c>
      <c r="Z788" t="s">
        <v>366</v>
      </c>
    </row>
    <row r="789" spans="17:26" x14ac:dyDescent="0.35">
      <c r="Q789" t="s">
        <v>171</v>
      </c>
      <c r="R789">
        <v>10</v>
      </c>
      <c r="S789">
        <v>150</v>
      </c>
      <c r="T789">
        <v>97.3</v>
      </c>
      <c r="U789" t="s">
        <v>172</v>
      </c>
      <c r="V789">
        <v>0</v>
      </c>
      <c r="W789">
        <v>0</v>
      </c>
      <c r="X789" t="s">
        <v>2785</v>
      </c>
      <c r="Y789" t="s">
        <v>3718</v>
      </c>
      <c r="Z789" t="s">
        <v>366</v>
      </c>
    </row>
    <row r="790" spans="17:26" x14ac:dyDescent="0.35">
      <c r="Q790" t="s">
        <v>171</v>
      </c>
      <c r="R790">
        <v>10</v>
      </c>
      <c r="S790">
        <v>150</v>
      </c>
      <c r="T790">
        <v>97.3</v>
      </c>
      <c r="U790" t="s">
        <v>172</v>
      </c>
      <c r="V790">
        <v>0</v>
      </c>
      <c r="W790">
        <v>0</v>
      </c>
      <c r="X790" t="s">
        <v>3719</v>
      </c>
      <c r="Y790" t="s">
        <v>3720</v>
      </c>
      <c r="Z790" t="s">
        <v>366</v>
      </c>
    </row>
    <row r="791" spans="17:26" x14ac:dyDescent="0.35">
      <c r="Q791" t="s">
        <v>171</v>
      </c>
      <c r="R791">
        <v>10</v>
      </c>
      <c r="S791">
        <v>150</v>
      </c>
      <c r="T791">
        <v>97.3</v>
      </c>
      <c r="U791" t="s">
        <v>172</v>
      </c>
      <c r="V791">
        <v>0</v>
      </c>
      <c r="W791">
        <v>0</v>
      </c>
      <c r="X791" t="s">
        <v>3174</v>
      </c>
      <c r="Y791" t="s">
        <v>3721</v>
      </c>
      <c r="Z791" t="s">
        <v>366</v>
      </c>
    </row>
    <row r="792" spans="17:26" x14ac:dyDescent="0.35">
      <c r="Q792" t="s">
        <v>171</v>
      </c>
      <c r="R792">
        <v>10</v>
      </c>
      <c r="S792">
        <v>150</v>
      </c>
      <c r="T792">
        <v>97.3</v>
      </c>
      <c r="U792" t="s">
        <v>172</v>
      </c>
      <c r="V792">
        <v>0</v>
      </c>
      <c r="W792">
        <v>0</v>
      </c>
      <c r="X792" t="s">
        <v>3321</v>
      </c>
      <c r="Y792" t="s">
        <v>3722</v>
      </c>
      <c r="Z792" t="s">
        <v>366</v>
      </c>
    </row>
    <row r="793" spans="17:26" x14ac:dyDescent="0.35">
      <c r="Q793" t="s">
        <v>171</v>
      </c>
      <c r="R793">
        <v>10</v>
      </c>
      <c r="S793">
        <v>150</v>
      </c>
      <c r="T793">
        <v>97.3</v>
      </c>
      <c r="U793" t="s">
        <v>2737</v>
      </c>
      <c r="V793">
        <v>0</v>
      </c>
      <c r="W793">
        <v>0</v>
      </c>
      <c r="X793" t="s">
        <v>3723</v>
      </c>
      <c r="Y793" t="s">
        <v>3724</v>
      </c>
      <c r="Z793" t="s">
        <v>366</v>
      </c>
    </row>
    <row r="794" spans="17:26" x14ac:dyDescent="0.35">
      <c r="Q794" t="s">
        <v>171</v>
      </c>
      <c r="R794">
        <v>10</v>
      </c>
      <c r="S794">
        <v>150</v>
      </c>
      <c r="T794">
        <v>97.3</v>
      </c>
      <c r="U794" t="s">
        <v>2737</v>
      </c>
      <c r="V794">
        <v>0</v>
      </c>
      <c r="W794">
        <v>0</v>
      </c>
      <c r="X794" t="s">
        <v>3653</v>
      </c>
      <c r="Y794" t="s">
        <v>3725</v>
      </c>
      <c r="Z794" t="s">
        <v>366</v>
      </c>
    </row>
    <row r="795" spans="17:26" x14ac:dyDescent="0.35">
      <c r="Q795" t="s">
        <v>171</v>
      </c>
      <c r="R795">
        <v>10</v>
      </c>
      <c r="S795">
        <v>150</v>
      </c>
      <c r="T795">
        <v>97.3</v>
      </c>
      <c r="U795" t="s">
        <v>2737</v>
      </c>
      <c r="V795">
        <v>0</v>
      </c>
      <c r="W795">
        <v>0</v>
      </c>
      <c r="X795" t="s">
        <v>3319</v>
      </c>
      <c r="Y795" t="s">
        <v>3726</v>
      </c>
      <c r="Z795" t="s">
        <v>366</v>
      </c>
    </row>
    <row r="796" spans="17:26" x14ac:dyDescent="0.35">
      <c r="Q796" t="s">
        <v>171</v>
      </c>
      <c r="R796">
        <v>10</v>
      </c>
      <c r="S796">
        <v>150</v>
      </c>
      <c r="T796">
        <v>97.5</v>
      </c>
      <c r="U796" t="s">
        <v>172</v>
      </c>
      <c r="V796">
        <v>0</v>
      </c>
      <c r="W796">
        <v>0</v>
      </c>
      <c r="X796" t="s">
        <v>2749</v>
      </c>
      <c r="Y796" t="s">
        <v>3727</v>
      </c>
      <c r="Z796" t="s">
        <v>366</v>
      </c>
    </row>
    <row r="797" spans="17:26" x14ac:dyDescent="0.35">
      <c r="Q797" t="s">
        <v>171</v>
      </c>
      <c r="R797">
        <v>10</v>
      </c>
      <c r="S797">
        <v>150</v>
      </c>
      <c r="T797">
        <v>97.5</v>
      </c>
      <c r="U797" t="s">
        <v>172</v>
      </c>
      <c r="V797">
        <v>0</v>
      </c>
      <c r="W797">
        <v>0</v>
      </c>
      <c r="X797" t="s">
        <v>2698</v>
      </c>
      <c r="Y797" t="s">
        <v>3728</v>
      </c>
      <c r="Z797" t="s">
        <v>366</v>
      </c>
    </row>
    <row r="798" spans="17:26" x14ac:dyDescent="0.35">
      <c r="Q798" t="s">
        <v>171</v>
      </c>
      <c r="R798">
        <v>10</v>
      </c>
      <c r="S798">
        <v>150</v>
      </c>
      <c r="T798">
        <v>97.6</v>
      </c>
      <c r="U798" t="s">
        <v>172</v>
      </c>
      <c r="V798">
        <v>0</v>
      </c>
      <c r="W798">
        <v>0</v>
      </c>
      <c r="X798" t="s">
        <v>3729</v>
      </c>
      <c r="Y798" t="s">
        <v>3730</v>
      </c>
      <c r="Z798" t="s">
        <v>366</v>
      </c>
    </row>
    <row r="799" spans="17:26" x14ac:dyDescent="0.35">
      <c r="Q799" t="s">
        <v>171</v>
      </c>
      <c r="R799">
        <v>10</v>
      </c>
      <c r="S799">
        <v>150</v>
      </c>
      <c r="T799">
        <v>97.6</v>
      </c>
      <c r="U799" t="s">
        <v>172</v>
      </c>
      <c r="V799">
        <v>0</v>
      </c>
      <c r="W799">
        <v>0</v>
      </c>
      <c r="X799" t="s">
        <v>3587</v>
      </c>
      <c r="Y799" t="s">
        <v>3731</v>
      </c>
      <c r="Z799" t="s">
        <v>366</v>
      </c>
    </row>
    <row r="800" spans="17:26" x14ac:dyDescent="0.35">
      <c r="Q800" t="s">
        <v>171</v>
      </c>
      <c r="R800">
        <v>10</v>
      </c>
      <c r="S800">
        <v>150</v>
      </c>
      <c r="T800">
        <v>97.8</v>
      </c>
      <c r="U800" t="s">
        <v>172</v>
      </c>
      <c r="V800">
        <v>0</v>
      </c>
      <c r="W800">
        <v>0</v>
      </c>
      <c r="X800" t="s">
        <v>2717</v>
      </c>
      <c r="Y800" t="s">
        <v>3732</v>
      </c>
      <c r="Z800" t="s">
        <v>366</v>
      </c>
    </row>
    <row r="801" spans="17:26" x14ac:dyDescent="0.35">
      <c r="Q801" t="s">
        <v>171</v>
      </c>
      <c r="R801">
        <v>10</v>
      </c>
      <c r="S801">
        <v>150</v>
      </c>
      <c r="T801">
        <v>97.8</v>
      </c>
      <c r="U801" t="s">
        <v>172</v>
      </c>
      <c r="V801">
        <v>0</v>
      </c>
      <c r="W801">
        <v>0</v>
      </c>
      <c r="X801" t="s">
        <v>2717</v>
      </c>
      <c r="Y801" t="s">
        <v>3733</v>
      </c>
      <c r="Z801" t="s">
        <v>366</v>
      </c>
    </row>
    <row r="802" spans="17:26" x14ac:dyDescent="0.35">
      <c r="Q802" t="s">
        <v>171</v>
      </c>
      <c r="R802">
        <v>10</v>
      </c>
      <c r="S802">
        <v>150</v>
      </c>
      <c r="T802">
        <v>97.8</v>
      </c>
      <c r="U802" t="s">
        <v>2737</v>
      </c>
      <c r="V802">
        <v>0</v>
      </c>
      <c r="W802">
        <v>0</v>
      </c>
      <c r="X802" t="s">
        <v>2835</v>
      </c>
      <c r="Y802" t="s">
        <v>3734</v>
      </c>
      <c r="Z802" t="s">
        <v>366</v>
      </c>
    </row>
    <row r="803" spans="17:26" x14ac:dyDescent="0.35">
      <c r="Q803" t="s">
        <v>171</v>
      </c>
      <c r="R803">
        <v>10</v>
      </c>
      <c r="S803">
        <v>150</v>
      </c>
      <c r="T803">
        <v>97.9</v>
      </c>
      <c r="U803" t="s">
        <v>172</v>
      </c>
      <c r="V803">
        <v>0</v>
      </c>
      <c r="W803">
        <v>0</v>
      </c>
      <c r="X803" t="s">
        <v>3735</v>
      </c>
      <c r="Y803" t="s">
        <v>3736</v>
      </c>
      <c r="Z803" t="s">
        <v>366</v>
      </c>
    </row>
    <row r="804" spans="17:26" x14ac:dyDescent="0.35">
      <c r="Q804" t="s">
        <v>171</v>
      </c>
      <c r="R804">
        <v>10</v>
      </c>
      <c r="S804">
        <v>150</v>
      </c>
      <c r="T804">
        <v>97.9</v>
      </c>
      <c r="U804" t="s">
        <v>172</v>
      </c>
      <c r="V804">
        <v>0</v>
      </c>
      <c r="W804">
        <v>0</v>
      </c>
      <c r="X804" t="s">
        <v>2789</v>
      </c>
      <c r="Y804" t="s">
        <v>3737</v>
      </c>
      <c r="Z804" t="s">
        <v>366</v>
      </c>
    </row>
    <row r="805" spans="17:26" x14ac:dyDescent="0.35">
      <c r="Q805" t="s">
        <v>171</v>
      </c>
      <c r="R805">
        <v>10</v>
      </c>
      <c r="S805">
        <v>150</v>
      </c>
      <c r="T805">
        <v>97.9</v>
      </c>
      <c r="U805" t="s">
        <v>172</v>
      </c>
      <c r="V805">
        <v>0</v>
      </c>
      <c r="W805">
        <v>0</v>
      </c>
      <c r="X805" t="s">
        <v>2846</v>
      </c>
      <c r="Y805" t="s">
        <v>3738</v>
      </c>
      <c r="Z805" t="s">
        <v>366</v>
      </c>
    </row>
    <row r="806" spans="17:26" x14ac:dyDescent="0.35">
      <c r="Q806" t="s">
        <v>171</v>
      </c>
      <c r="R806">
        <v>10</v>
      </c>
      <c r="S806">
        <v>150</v>
      </c>
      <c r="T806">
        <v>97.9</v>
      </c>
      <c r="U806" t="s">
        <v>2737</v>
      </c>
      <c r="V806">
        <v>0</v>
      </c>
      <c r="W806">
        <v>0</v>
      </c>
      <c r="X806" t="s">
        <v>3595</v>
      </c>
      <c r="Y806" t="s">
        <v>3739</v>
      </c>
      <c r="Z806" t="s">
        <v>366</v>
      </c>
    </row>
    <row r="807" spans="17:26" x14ac:dyDescent="0.35">
      <c r="Q807" t="s">
        <v>171</v>
      </c>
      <c r="R807">
        <v>10</v>
      </c>
      <c r="S807">
        <v>150</v>
      </c>
      <c r="T807">
        <v>97.9</v>
      </c>
      <c r="U807" t="s">
        <v>2737</v>
      </c>
      <c r="V807">
        <v>0</v>
      </c>
      <c r="W807">
        <v>0</v>
      </c>
      <c r="X807" t="s">
        <v>3393</v>
      </c>
      <c r="Y807" t="s">
        <v>3740</v>
      </c>
      <c r="Z807" t="s">
        <v>366</v>
      </c>
    </row>
    <row r="808" spans="17:26" x14ac:dyDescent="0.35">
      <c r="Q808" t="s">
        <v>171</v>
      </c>
      <c r="R808">
        <v>10</v>
      </c>
      <c r="S808">
        <v>150</v>
      </c>
      <c r="T808">
        <v>98</v>
      </c>
      <c r="U808" t="s">
        <v>172</v>
      </c>
      <c r="V808">
        <v>0</v>
      </c>
      <c r="W808">
        <v>0</v>
      </c>
      <c r="X808" t="s">
        <v>3284</v>
      </c>
      <c r="Y808" t="s">
        <v>3741</v>
      </c>
      <c r="Z808" t="s">
        <v>366</v>
      </c>
    </row>
    <row r="809" spans="17:26" x14ac:dyDescent="0.35">
      <c r="Q809" t="s">
        <v>171</v>
      </c>
      <c r="R809">
        <v>10</v>
      </c>
      <c r="S809">
        <v>150</v>
      </c>
      <c r="T809">
        <v>98</v>
      </c>
      <c r="U809" t="s">
        <v>172</v>
      </c>
      <c r="V809">
        <v>0</v>
      </c>
      <c r="W809">
        <v>0</v>
      </c>
      <c r="X809" t="s">
        <v>2745</v>
      </c>
      <c r="Y809" t="s">
        <v>3742</v>
      </c>
      <c r="Z809" t="s">
        <v>366</v>
      </c>
    </row>
    <row r="810" spans="17:26" x14ac:dyDescent="0.35">
      <c r="Q810" t="s">
        <v>171</v>
      </c>
      <c r="R810">
        <v>10</v>
      </c>
      <c r="S810">
        <v>150</v>
      </c>
      <c r="T810">
        <v>98</v>
      </c>
      <c r="U810" t="s">
        <v>172</v>
      </c>
      <c r="V810">
        <v>0</v>
      </c>
      <c r="W810">
        <v>0</v>
      </c>
      <c r="X810" t="s">
        <v>2868</v>
      </c>
      <c r="Y810" t="s">
        <v>3743</v>
      </c>
      <c r="Z810" t="s">
        <v>366</v>
      </c>
    </row>
    <row r="811" spans="17:26" x14ac:dyDescent="0.35">
      <c r="Q811" t="s">
        <v>171</v>
      </c>
      <c r="R811">
        <v>10</v>
      </c>
      <c r="S811">
        <v>150</v>
      </c>
      <c r="T811">
        <v>98</v>
      </c>
      <c r="U811" t="s">
        <v>172</v>
      </c>
      <c r="V811">
        <v>0</v>
      </c>
      <c r="W811">
        <v>0</v>
      </c>
      <c r="X811" t="s">
        <v>2882</v>
      </c>
      <c r="Y811" t="s">
        <v>3744</v>
      </c>
      <c r="Z811" t="s">
        <v>366</v>
      </c>
    </row>
    <row r="812" spans="17:26" x14ac:dyDescent="0.35">
      <c r="Q812" t="s">
        <v>171</v>
      </c>
      <c r="R812">
        <v>10</v>
      </c>
      <c r="S812">
        <v>150</v>
      </c>
      <c r="T812">
        <v>98</v>
      </c>
      <c r="U812" t="s">
        <v>172</v>
      </c>
      <c r="V812">
        <v>0</v>
      </c>
      <c r="W812">
        <v>0</v>
      </c>
      <c r="X812" t="s">
        <v>3477</v>
      </c>
      <c r="Y812" t="s">
        <v>3745</v>
      </c>
      <c r="Z812" t="s">
        <v>366</v>
      </c>
    </row>
    <row r="813" spans="17:26" x14ac:dyDescent="0.35">
      <c r="Q813" t="s">
        <v>171</v>
      </c>
      <c r="R813">
        <v>10</v>
      </c>
      <c r="S813">
        <v>150</v>
      </c>
      <c r="T813">
        <v>98</v>
      </c>
      <c r="U813" t="s">
        <v>172</v>
      </c>
      <c r="V813">
        <v>0</v>
      </c>
      <c r="W813">
        <v>0</v>
      </c>
      <c r="X813" t="s">
        <v>2910</v>
      </c>
      <c r="Y813" t="s">
        <v>3746</v>
      </c>
      <c r="Z813" t="s">
        <v>366</v>
      </c>
    </row>
    <row r="814" spans="17:26" x14ac:dyDescent="0.35">
      <c r="Q814" t="s">
        <v>171</v>
      </c>
      <c r="R814">
        <v>10</v>
      </c>
      <c r="S814">
        <v>150</v>
      </c>
      <c r="T814">
        <v>98</v>
      </c>
      <c r="U814" t="s">
        <v>172</v>
      </c>
      <c r="V814">
        <v>0</v>
      </c>
      <c r="W814">
        <v>0</v>
      </c>
      <c r="X814" t="s">
        <v>3319</v>
      </c>
      <c r="Y814" t="s">
        <v>3747</v>
      </c>
      <c r="Z814" t="s">
        <v>366</v>
      </c>
    </row>
    <row r="815" spans="17:26" x14ac:dyDescent="0.35">
      <c r="Q815" t="s">
        <v>171</v>
      </c>
      <c r="R815">
        <v>10</v>
      </c>
      <c r="S815">
        <v>150</v>
      </c>
      <c r="T815">
        <v>98</v>
      </c>
      <c r="U815" t="s">
        <v>172</v>
      </c>
      <c r="V815">
        <v>0</v>
      </c>
      <c r="W815">
        <v>0</v>
      </c>
      <c r="X815" t="s">
        <v>3748</v>
      </c>
      <c r="Y815" t="s">
        <v>3749</v>
      </c>
      <c r="Z815" t="s">
        <v>366</v>
      </c>
    </row>
    <row r="816" spans="17:26" x14ac:dyDescent="0.35">
      <c r="Q816" t="s">
        <v>171</v>
      </c>
      <c r="R816">
        <v>10</v>
      </c>
      <c r="S816">
        <v>150</v>
      </c>
      <c r="T816">
        <v>98</v>
      </c>
      <c r="U816" t="s">
        <v>2737</v>
      </c>
      <c r="V816">
        <v>0</v>
      </c>
      <c r="W816">
        <v>0</v>
      </c>
      <c r="X816" t="s">
        <v>2853</v>
      </c>
      <c r="Y816" t="s">
        <v>3750</v>
      </c>
      <c r="Z816" t="s">
        <v>366</v>
      </c>
    </row>
    <row r="817" spans="17:26" x14ac:dyDescent="0.35">
      <c r="Q817" t="s">
        <v>171</v>
      </c>
      <c r="R817">
        <v>10</v>
      </c>
      <c r="S817">
        <v>150</v>
      </c>
      <c r="T817">
        <v>98</v>
      </c>
      <c r="U817" t="s">
        <v>2737</v>
      </c>
      <c r="V817">
        <v>0</v>
      </c>
      <c r="W817">
        <v>0</v>
      </c>
      <c r="X817" t="s">
        <v>2855</v>
      </c>
      <c r="Y817" t="s">
        <v>3751</v>
      </c>
      <c r="Z817" t="s">
        <v>366</v>
      </c>
    </row>
    <row r="818" spans="17:26" x14ac:dyDescent="0.35">
      <c r="Q818" t="s">
        <v>171</v>
      </c>
      <c r="R818">
        <v>10</v>
      </c>
      <c r="S818">
        <v>150</v>
      </c>
      <c r="T818">
        <v>98</v>
      </c>
      <c r="U818" t="s">
        <v>2737</v>
      </c>
      <c r="V818">
        <v>0</v>
      </c>
      <c r="W818">
        <v>0</v>
      </c>
      <c r="X818" t="s">
        <v>3497</v>
      </c>
      <c r="Y818" t="s">
        <v>3752</v>
      </c>
      <c r="Z818" t="s">
        <v>366</v>
      </c>
    </row>
    <row r="819" spans="17:26" x14ac:dyDescent="0.35">
      <c r="Q819" t="s">
        <v>171</v>
      </c>
      <c r="R819">
        <v>10</v>
      </c>
      <c r="S819">
        <v>150</v>
      </c>
      <c r="T819">
        <v>98</v>
      </c>
      <c r="U819" t="s">
        <v>2737</v>
      </c>
      <c r="V819">
        <v>0</v>
      </c>
      <c r="W819">
        <v>0</v>
      </c>
      <c r="X819" t="s">
        <v>3714</v>
      </c>
      <c r="Y819" t="s">
        <v>3753</v>
      </c>
      <c r="Z819" t="s">
        <v>366</v>
      </c>
    </row>
    <row r="820" spans="17:26" x14ac:dyDescent="0.35">
      <c r="Q820" t="s">
        <v>171</v>
      </c>
      <c r="R820">
        <v>10</v>
      </c>
      <c r="S820">
        <v>150</v>
      </c>
      <c r="T820">
        <v>98</v>
      </c>
      <c r="U820" t="s">
        <v>2737</v>
      </c>
      <c r="V820">
        <v>0</v>
      </c>
      <c r="W820">
        <v>0</v>
      </c>
      <c r="X820" t="s">
        <v>2745</v>
      </c>
      <c r="Y820" t="s">
        <v>3754</v>
      </c>
      <c r="Z820" t="s">
        <v>366</v>
      </c>
    </row>
    <row r="821" spans="17:26" x14ac:dyDescent="0.35">
      <c r="Q821" t="s">
        <v>171</v>
      </c>
      <c r="R821">
        <v>10</v>
      </c>
      <c r="S821">
        <v>150</v>
      </c>
      <c r="T821">
        <v>98</v>
      </c>
      <c r="U821" t="s">
        <v>2737</v>
      </c>
      <c r="V821">
        <v>0</v>
      </c>
      <c r="W821">
        <v>0</v>
      </c>
      <c r="X821" t="s">
        <v>3755</v>
      </c>
      <c r="Y821" t="s">
        <v>3756</v>
      </c>
      <c r="Z821" t="s">
        <v>366</v>
      </c>
    </row>
    <row r="822" spans="17:26" x14ac:dyDescent="0.35">
      <c r="Q822" t="s">
        <v>171</v>
      </c>
      <c r="R822">
        <v>10</v>
      </c>
      <c r="S822">
        <v>150</v>
      </c>
      <c r="T822">
        <v>98</v>
      </c>
      <c r="U822" t="s">
        <v>2737</v>
      </c>
      <c r="V822">
        <v>0</v>
      </c>
      <c r="W822">
        <v>0</v>
      </c>
      <c r="X822" t="s">
        <v>2831</v>
      </c>
      <c r="Y822" t="s">
        <v>3757</v>
      </c>
      <c r="Z822" t="s">
        <v>366</v>
      </c>
    </row>
    <row r="823" spans="17:26" x14ac:dyDescent="0.35">
      <c r="Q823" t="s">
        <v>171</v>
      </c>
      <c r="R823">
        <v>10</v>
      </c>
      <c r="S823">
        <v>150</v>
      </c>
      <c r="T823">
        <v>98</v>
      </c>
      <c r="U823" t="s">
        <v>2737</v>
      </c>
      <c r="V823">
        <v>0</v>
      </c>
      <c r="W823">
        <v>0</v>
      </c>
      <c r="X823" t="s">
        <v>2900</v>
      </c>
      <c r="Y823" t="s">
        <v>3758</v>
      </c>
      <c r="Z823" t="s">
        <v>366</v>
      </c>
    </row>
    <row r="824" spans="17:26" x14ac:dyDescent="0.35">
      <c r="Q824" t="s">
        <v>171</v>
      </c>
      <c r="R824">
        <v>10</v>
      </c>
      <c r="S824">
        <v>150</v>
      </c>
      <c r="T824">
        <v>98</v>
      </c>
      <c r="U824" t="s">
        <v>2737</v>
      </c>
      <c r="V824">
        <v>0</v>
      </c>
      <c r="W824">
        <v>0</v>
      </c>
      <c r="X824" t="s">
        <v>3759</v>
      </c>
      <c r="Y824" t="s">
        <v>3760</v>
      </c>
      <c r="Z824" t="s">
        <v>366</v>
      </c>
    </row>
    <row r="825" spans="17:26" x14ac:dyDescent="0.35">
      <c r="Q825" t="s">
        <v>171</v>
      </c>
      <c r="R825">
        <v>10</v>
      </c>
      <c r="S825">
        <v>150</v>
      </c>
      <c r="T825">
        <v>98</v>
      </c>
      <c r="U825" t="s">
        <v>2737</v>
      </c>
      <c r="V825">
        <v>0</v>
      </c>
      <c r="W825">
        <v>0</v>
      </c>
      <c r="X825" t="s">
        <v>3315</v>
      </c>
      <c r="Y825" t="s">
        <v>3761</v>
      </c>
      <c r="Z825" t="s">
        <v>366</v>
      </c>
    </row>
    <row r="826" spans="17:26" x14ac:dyDescent="0.35">
      <c r="Q826" t="s">
        <v>171</v>
      </c>
      <c r="R826">
        <v>10</v>
      </c>
      <c r="S826">
        <v>150</v>
      </c>
      <c r="T826">
        <v>98</v>
      </c>
      <c r="U826" t="s">
        <v>2737</v>
      </c>
      <c r="V826">
        <v>0</v>
      </c>
      <c r="W826">
        <v>0</v>
      </c>
      <c r="X826" t="s">
        <v>3359</v>
      </c>
      <c r="Y826" t="s">
        <v>3762</v>
      </c>
      <c r="Z826" t="s">
        <v>366</v>
      </c>
    </row>
    <row r="827" spans="17:26" x14ac:dyDescent="0.35">
      <c r="Q827" t="s">
        <v>171</v>
      </c>
      <c r="R827">
        <v>10</v>
      </c>
      <c r="S827">
        <v>150</v>
      </c>
      <c r="T827">
        <v>98.2</v>
      </c>
      <c r="U827" t="s">
        <v>2737</v>
      </c>
      <c r="V827">
        <v>0</v>
      </c>
      <c r="W827">
        <v>0</v>
      </c>
      <c r="X827" t="s">
        <v>2952</v>
      </c>
      <c r="Y827" t="s">
        <v>3763</v>
      </c>
      <c r="Z827" t="s">
        <v>366</v>
      </c>
    </row>
    <row r="828" spans="17:26" x14ac:dyDescent="0.35">
      <c r="Q828" t="s">
        <v>171</v>
      </c>
      <c r="R828">
        <v>10</v>
      </c>
      <c r="S828">
        <v>150</v>
      </c>
      <c r="T828">
        <v>98.2</v>
      </c>
      <c r="U828" t="s">
        <v>2737</v>
      </c>
      <c r="V828">
        <v>0</v>
      </c>
      <c r="W828">
        <v>0</v>
      </c>
      <c r="X828" t="s">
        <v>2769</v>
      </c>
      <c r="Y828" t="s">
        <v>3764</v>
      </c>
      <c r="Z828" t="s">
        <v>366</v>
      </c>
    </row>
    <row r="829" spans="17:26" x14ac:dyDescent="0.35">
      <c r="Q829" t="s">
        <v>171</v>
      </c>
      <c r="R829">
        <v>10</v>
      </c>
      <c r="S829">
        <v>150</v>
      </c>
      <c r="T829">
        <v>98.3</v>
      </c>
      <c r="U829" t="s">
        <v>172</v>
      </c>
      <c r="V829">
        <v>0</v>
      </c>
      <c r="W829">
        <v>0</v>
      </c>
      <c r="X829" t="s">
        <v>2981</v>
      </c>
      <c r="Y829" t="s">
        <v>3765</v>
      </c>
      <c r="Z829" t="s">
        <v>366</v>
      </c>
    </row>
    <row r="830" spans="17:26" x14ac:dyDescent="0.35">
      <c r="Q830" t="s">
        <v>171</v>
      </c>
      <c r="R830">
        <v>10</v>
      </c>
      <c r="S830">
        <v>150</v>
      </c>
      <c r="T830">
        <v>98.3</v>
      </c>
      <c r="U830" t="s">
        <v>172</v>
      </c>
      <c r="V830">
        <v>0</v>
      </c>
      <c r="W830">
        <v>0</v>
      </c>
      <c r="X830" t="s">
        <v>2950</v>
      </c>
      <c r="Y830" t="s">
        <v>3766</v>
      </c>
      <c r="Z830" t="s">
        <v>366</v>
      </c>
    </row>
    <row r="831" spans="17:26" x14ac:dyDescent="0.35">
      <c r="Q831" t="s">
        <v>171</v>
      </c>
      <c r="R831">
        <v>10</v>
      </c>
      <c r="S831">
        <v>150</v>
      </c>
      <c r="T831">
        <v>98.3</v>
      </c>
      <c r="U831" t="s">
        <v>2737</v>
      </c>
      <c r="V831">
        <v>0</v>
      </c>
      <c r="W831">
        <v>0</v>
      </c>
      <c r="X831" t="s">
        <v>2964</v>
      </c>
      <c r="Y831" t="s">
        <v>3767</v>
      </c>
      <c r="Z831" t="s">
        <v>366</v>
      </c>
    </row>
    <row r="832" spans="17:26" x14ac:dyDescent="0.35">
      <c r="Q832" t="s">
        <v>171</v>
      </c>
      <c r="R832">
        <v>10</v>
      </c>
      <c r="S832">
        <v>150</v>
      </c>
      <c r="T832">
        <v>98.4</v>
      </c>
      <c r="U832" t="s">
        <v>172</v>
      </c>
      <c r="V832">
        <v>0</v>
      </c>
      <c r="W832">
        <v>0</v>
      </c>
      <c r="X832" t="s">
        <v>3035</v>
      </c>
      <c r="Y832" t="s">
        <v>3768</v>
      </c>
      <c r="Z832" t="s">
        <v>366</v>
      </c>
    </row>
    <row r="833" spans="17:26" x14ac:dyDescent="0.35">
      <c r="Q833" t="s">
        <v>171</v>
      </c>
      <c r="R833">
        <v>10</v>
      </c>
      <c r="S833">
        <v>150</v>
      </c>
      <c r="T833">
        <v>98.4</v>
      </c>
      <c r="U833" t="s">
        <v>2737</v>
      </c>
      <c r="V833">
        <v>0</v>
      </c>
      <c r="W833">
        <v>0</v>
      </c>
      <c r="X833" t="s">
        <v>3729</v>
      </c>
      <c r="Y833" t="s">
        <v>3769</v>
      </c>
      <c r="Z833" t="s">
        <v>366</v>
      </c>
    </row>
    <row r="834" spans="17:26" x14ac:dyDescent="0.35">
      <c r="Q834" t="s">
        <v>171</v>
      </c>
      <c r="R834">
        <v>10</v>
      </c>
      <c r="S834">
        <v>150</v>
      </c>
      <c r="T834">
        <v>98.5</v>
      </c>
      <c r="U834" t="s">
        <v>172</v>
      </c>
      <c r="V834">
        <v>0</v>
      </c>
      <c r="W834">
        <v>0</v>
      </c>
      <c r="X834" t="s">
        <v>3249</v>
      </c>
      <c r="Y834" t="s">
        <v>3770</v>
      </c>
      <c r="Z834" t="s">
        <v>366</v>
      </c>
    </row>
    <row r="835" spans="17:26" x14ac:dyDescent="0.35">
      <c r="Q835" t="s">
        <v>171</v>
      </c>
      <c r="R835">
        <v>10</v>
      </c>
      <c r="S835">
        <v>150</v>
      </c>
      <c r="T835">
        <v>98.5</v>
      </c>
      <c r="U835" t="s">
        <v>2737</v>
      </c>
      <c r="V835">
        <v>0</v>
      </c>
      <c r="W835">
        <v>0</v>
      </c>
      <c r="X835" t="s">
        <v>3440</v>
      </c>
      <c r="Y835" t="s">
        <v>3771</v>
      </c>
      <c r="Z835" t="s">
        <v>366</v>
      </c>
    </row>
    <row r="836" spans="17:26" x14ac:dyDescent="0.35">
      <c r="Q836" t="s">
        <v>171</v>
      </c>
      <c r="R836">
        <v>10</v>
      </c>
      <c r="S836">
        <v>150</v>
      </c>
      <c r="T836">
        <v>98.6</v>
      </c>
      <c r="U836" t="s">
        <v>2737</v>
      </c>
      <c r="V836">
        <v>0</v>
      </c>
      <c r="W836">
        <v>0</v>
      </c>
      <c r="X836" t="s">
        <v>3054</v>
      </c>
      <c r="Y836" t="s">
        <v>3772</v>
      </c>
      <c r="Z836" t="s">
        <v>366</v>
      </c>
    </row>
    <row r="837" spans="17:26" x14ac:dyDescent="0.35">
      <c r="Q837" t="s">
        <v>171</v>
      </c>
      <c r="R837">
        <v>10</v>
      </c>
      <c r="S837">
        <v>150</v>
      </c>
      <c r="T837">
        <v>98.7</v>
      </c>
      <c r="U837" t="s">
        <v>172</v>
      </c>
      <c r="V837">
        <v>0</v>
      </c>
      <c r="W837">
        <v>0</v>
      </c>
      <c r="X837" t="s">
        <v>3284</v>
      </c>
      <c r="Y837" t="s">
        <v>3773</v>
      </c>
      <c r="Z837" t="s">
        <v>366</v>
      </c>
    </row>
    <row r="838" spans="17:26" x14ac:dyDescent="0.35">
      <c r="Q838" t="s">
        <v>171</v>
      </c>
      <c r="R838">
        <v>10</v>
      </c>
      <c r="S838">
        <v>150</v>
      </c>
      <c r="T838">
        <v>98.7</v>
      </c>
      <c r="U838" t="s">
        <v>172</v>
      </c>
      <c r="V838">
        <v>0</v>
      </c>
      <c r="W838">
        <v>0</v>
      </c>
      <c r="X838" t="s">
        <v>3134</v>
      </c>
      <c r="Y838" t="s">
        <v>3774</v>
      </c>
      <c r="Z838" t="s">
        <v>366</v>
      </c>
    </row>
    <row r="839" spans="17:26" x14ac:dyDescent="0.35">
      <c r="Q839" t="s">
        <v>171</v>
      </c>
      <c r="R839">
        <v>10</v>
      </c>
      <c r="S839">
        <v>150</v>
      </c>
      <c r="T839">
        <v>98.7</v>
      </c>
      <c r="U839" t="s">
        <v>172</v>
      </c>
      <c r="V839">
        <v>0</v>
      </c>
      <c r="W839">
        <v>0</v>
      </c>
      <c r="X839" t="s">
        <v>3151</v>
      </c>
      <c r="Y839" t="s">
        <v>3775</v>
      </c>
      <c r="Z839" t="s">
        <v>366</v>
      </c>
    </row>
    <row r="840" spans="17:26" x14ac:dyDescent="0.35">
      <c r="Q840" t="s">
        <v>171</v>
      </c>
      <c r="R840">
        <v>10</v>
      </c>
      <c r="S840">
        <v>150</v>
      </c>
      <c r="T840">
        <v>98.7</v>
      </c>
      <c r="U840" t="s">
        <v>172</v>
      </c>
      <c r="V840">
        <v>0</v>
      </c>
      <c r="W840">
        <v>0</v>
      </c>
      <c r="X840" t="s">
        <v>3345</v>
      </c>
      <c r="Y840" t="s">
        <v>3776</v>
      </c>
      <c r="Z840" t="s">
        <v>366</v>
      </c>
    </row>
    <row r="841" spans="17:26" x14ac:dyDescent="0.35">
      <c r="Q841" t="s">
        <v>171</v>
      </c>
      <c r="R841">
        <v>10</v>
      </c>
      <c r="S841">
        <v>150</v>
      </c>
      <c r="T841">
        <v>98.7</v>
      </c>
      <c r="U841" t="s">
        <v>172</v>
      </c>
      <c r="V841">
        <v>0</v>
      </c>
      <c r="W841">
        <v>0</v>
      </c>
      <c r="X841" t="s">
        <v>2725</v>
      </c>
      <c r="Y841" t="s">
        <v>3777</v>
      </c>
      <c r="Z841" t="s">
        <v>366</v>
      </c>
    </row>
    <row r="842" spans="17:26" x14ac:dyDescent="0.35">
      <c r="Q842" t="s">
        <v>171</v>
      </c>
      <c r="R842">
        <v>10</v>
      </c>
      <c r="S842">
        <v>150</v>
      </c>
      <c r="T842">
        <v>98.7</v>
      </c>
      <c r="U842" t="s">
        <v>172</v>
      </c>
      <c r="V842">
        <v>0</v>
      </c>
      <c r="W842">
        <v>0</v>
      </c>
      <c r="X842" t="s">
        <v>2729</v>
      </c>
      <c r="Y842" t="s">
        <v>3778</v>
      </c>
      <c r="Z842" t="s">
        <v>366</v>
      </c>
    </row>
    <row r="843" spans="17:26" x14ac:dyDescent="0.35">
      <c r="Q843" t="s">
        <v>171</v>
      </c>
      <c r="R843">
        <v>10</v>
      </c>
      <c r="S843">
        <v>150</v>
      </c>
      <c r="T843">
        <v>98.7</v>
      </c>
      <c r="U843" t="s">
        <v>172</v>
      </c>
      <c r="V843">
        <v>0</v>
      </c>
      <c r="W843">
        <v>0</v>
      </c>
      <c r="X843" t="s">
        <v>2729</v>
      </c>
      <c r="Y843" t="s">
        <v>3779</v>
      </c>
      <c r="Z843" t="s">
        <v>366</v>
      </c>
    </row>
    <row r="844" spans="17:26" x14ac:dyDescent="0.35">
      <c r="Q844" t="s">
        <v>171</v>
      </c>
      <c r="R844">
        <v>10</v>
      </c>
      <c r="S844">
        <v>150</v>
      </c>
      <c r="T844">
        <v>98.7</v>
      </c>
      <c r="U844" t="s">
        <v>172</v>
      </c>
      <c r="V844">
        <v>0</v>
      </c>
      <c r="W844">
        <v>0</v>
      </c>
      <c r="X844" t="s">
        <v>3692</v>
      </c>
      <c r="Y844" t="s">
        <v>3780</v>
      </c>
      <c r="Z844" t="s">
        <v>366</v>
      </c>
    </row>
    <row r="845" spans="17:26" x14ac:dyDescent="0.35">
      <c r="Q845" t="s">
        <v>171</v>
      </c>
      <c r="R845">
        <v>10</v>
      </c>
      <c r="S845">
        <v>150</v>
      </c>
      <c r="T845">
        <v>98.7</v>
      </c>
      <c r="U845" t="s">
        <v>172</v>
      </c>
      <c r="V845">
        <v>0</v>
      </c>
      <c r="W845">
        <v>0</v>
      </c>
      <c r="X845" t="s">
        <v>3182</v>
      </c>
      <c r="Y845" t="s">
        <v>3781</v>
      </c>
      <c r="Z845" t="s">
        <v>366</v>
      </c>
    </row>
    <row r="846" spans="17:26" x14ac:dyDescent="0.35">
      <c r="Q846" t="s">
        <v>171</v>
      </c>
      <c r="R846">
        <v>10</v>
      </c>
      <c r="S846">
        <v>150</v>
      </c>
      <c r="T846">
        <v>98.7</v>
      </c>
      <c r="U846" t="s">
        <v>2737</v>
      </c>
      <c r="V846">
        <v>0</v>
      </c>
      <c r="W846">
        <v>0</v>
      </c>
      <c r="X846" t="s">
        <v>3648</v>
      </c>
      <c r="Y846" t="s">
        <v>3782</v>
      </c>
      <c r="Z846" t="s">
        <v>366</v>
      </c>
    </row>
    <row r="847" spans="17:26" x14ac:dyDescent="0.35">
      <c r="Q847" t="s">
        <v>171</v>
      </c>
      <c r="R847">
        <v>10</v>
      </c>
      <c r="S847">
        <v>150</v>
      </c>
      <c r="T847">
        <v>98.7</v>
      </c>
      <c r="U847" t="s">
        <v>2737</v>
      </c>
      <c r="V847">
        <v>0</v>
      </c>
      <c r="W847">
        <v>0</v>
      </c>
      <c r="X847" t="s">
        <v>2754</v>
      </c>
      <c r="Y847" t="s">
        <v>3783</v>
      </c>
      <c r="Z847" t="s">
        <v>366</v>
      </c>
    </row>
    <row r="848" spans="17:26" x14ac:dyDescent="0.35">
      <c r="Q848" t="s">
        <v>171</v>
      </c>
      <c r="R848">
        <v>10</v>
      </c>
      <c r="S848">
        <v>150</v>
      </c>
      <c r="T848">
        <v>98.7</v>
      </c>
      <c r="U848" t="s">
        <v>2737</v>
      </c>
      <c r="V848">
        <v>0</v>
      </c>
      <c r="W848">
        <v>0</v>
      </c>
      <c r="X848" t="s">
        <v>2756</v>
      </c>
      <c r="Y848" t="s">
        <v>3784</v>
      </c>
      <c r="Z848" t="s">
        <v>366</v>
      </c>
    </row>
    <row r="849" spans="17:26" x14ac:dyDescent="0.35">
      <c r="Q849" t="s">
        <v>171</v>
      </c>
      <c r="R849">
        <v>10</v>
      </c>
      <c r="S849">
        <v>150</v>
      </c>
      <c r="T849">
        <v>98.7</v>
      </c>
      <c r="U849" t="s">
        <v>2737</v>
      </c>
      <c r="V849">
        <v>0</v>
      </c>
      <c r="W849">
        <v>0</v>
      </c>
      <c r="X849" t="s">
        <v>2898</v>
      </c>
      <c r="Y849" t="s">
        <v>3785</v>
      </c>
      <c r="Z849" t="s">
        <v>366</v>
      </c>
    </row>
    <row r="850" spans="17:26" x14ac:dyDescent="0.35">
      <c r="Q850" t="s">
        <v>171</v>
      </c>
      <c r="R850">
        <v>10</v>
      </c>
      <c r="S850">
        <v>150</v>
      </c>
      <c r="T850">
        <v>98.7</v>
      </c>
      <c r="U850" t="s">
        <v>2737</v>
      </c>
      <c r="V850">
        <v>0</v>
      </c>
      <c r="W850">
        <v>0</v>
      </c>
      <c r="X850" t="s">
        <v>2727</v>
      </c>
      <c r="Y850" t="s">
        <v>3786</v>
      </c>
      <c r="Z850" t="s">
        <v>366</v>
      </c>
    </row>
    <row r="851" spans="17:26" x14ac:dyDescent="0.35">
      <c r="Q851" t="s">
        <v>171</v>
      </c>
      <c r="R851">
        <v>10</v>
      </c>
      <c r="S851">
        <v>150</v>
      </c>
      <c r="T851">
        <v>98.7</v>
      </c>
      <c r="U851" t="s">
        <v>2737</v>
      </c>
      <c r="V851">
        <v>0</v>
      </c>
      <c r="W851">
        <v>0</v>
      </c>
      <c r="X851" t="s">
        <v>3315</v>
      </c>
      <c r="Y851" t="s">
        <v>3787</v>
      </c>
      <c r="Z851" t="s">
        <v>366</v>
      </c>
    </row>
    <row r="852" spans="17:26" x14ac:dyDescent="0.35">
      <c r="Q852" t="s">
        <v>171</v>
      </c>
      <c r="R852">
        <v>10</v>
      </c>
      <c r="S852">
        <v>150</v>
      </c>
      <c r="T852">
        <v>98.7</v>
      </c>
      <c r="U852" t="s">
        <v>2737</v>
      </c>
      <c r="V852">
        <v>0</v>
      </c>
      <c r="W852">
        <v>0</v>
      </c>
      <c r="X852" t="s">
        <v>3319</v>
      </c>
      <c r="Y852" t="s">
        <v>3788</v>
      </c>
      <c r="Z852" t="s">
        <v>366</v>
      </c>
    </row>
    <row r="853" spans="17:26" x14ac:dyDescent="0.35">
      <c r="Q853" t="s">
        <v>171</v>
      </c>
      <c r="R853">
        <v>10</v>
      </c>
      <c r="S853">
        <v>150</v>
      </c>
      <c r="T853">
        <v>98.8</v>
      </c>
      <c r="U853" t="s">
        <v>172</v>
      </c>
      <c r="V853">
        <v>0</v>
      </c>
      <c r="W853">
        <v>0</v>
      </c>
      <c r="X853" t="s">
        <v>2799</v>
      </c>
      <c r="Y853" t="s">
        <v>3789</v>
      </c>
      <c r="Z853" t="s">
        <v>366</v>
      </c>
    </row>
    <row r="854" spans="17:26" x14ac:dyDescent="0.35">
      <c r="Q854" t="s">
        <v>171</v>
      </c>
      <c r="R854">
        <v>10</v>
      </c>
      <c r="S854">
        <v>150</v>
      </c>
      <c r="T854">
        <v>98.9</v>
      </c>
      <c r="U854" t="s">
        <v>2737</v>
      </c>
      <c r="V854">
        <v>0</v>
      </c>
      <c r="W854">
        <v>0</v>
      </c>
      <c r="X854" t="s">
        <v>3042</v>
      </c>
      <c r="Y854" t="s">
        <v>3790</v>
      </c>
      <c r="Z854" t="s">
        <v>366</v>
      </c>
    </row>
    <row r="855" spans="17:26" x14ac:dyDescent="0.35">
      <c r="Q855" t="s">
        <v>171</v>
      </c>
      <c r="R855">
        <v>10</v>
      </c>
      <c r="S855">
        <v>150</v>
      </c>
      <c r="T855">
        <v>99</v>
      </c>
      <c r="U855" t="s">
        <v>172</v>
      </c>
      <c r="V855">
        <v>0</v>
      </c>
      <c r="W855">
        <v>0</v>
      </c>
      <c r="X855" t="s">
        <v>2783</v>
      </c>
      <c r="Y855" t="s">
        <v>3791</v>
      </c>
      <c r="Z855" t="s">
        <v>366</v>
      </c>
    </row>
    <row r="856" spans="17:26" x14ac:dyDescent="0.35">
      <c r="Q856" t="s">
        <v>171</v>
      </c>
      <c r="R856">
        <v>10</v>
      </c>
      <c r="S856">
        <v>150</v>
      </c>
      <c r="T856">
        <v>99</v>
      </c>
      <c r="U856" t="s">
        <v>2737</v>
      </c>
      <c r="V856">
        <v>0</v>
      </c>
      <c r="W856">
        <v>0</v>
      </c>
      <c r="X856" t="s">
        <v>3201</v>
      </c>
      <c r="Y856" t="s">
        <v>3792</v>
      </c>
      <c r="Z856" t="s">
        <v>366</v>
      </c>
    </row>
    <row r="857" spans="17:26" x14ac:dyDescent="0.35">
      <c r="Q857" t="s">
        <v>171</v>
      </c>
      <c r="R857">
        <v>10</v>
      </c>
      <c r="S857">
        <v>150</v>
      </c>
      <c r="T857">
        <v>99</v>
      </c>
      <c r="U857" t="s">
        <v>2737</v>
      </c>
      <c r="V857">
        <v>0</v>
      </c>
      <c r="W857">
        <v>0</v>
      </c>
      <c r="X857" t="s">
        <v>2787</v>
      </c>
      <c r="Y857" t="s">
        <v>3793</v>
      </c>
      <c r="Z857" t="s">
        <v>366</v>
      </c>
    </row>
    <row r="858" spans="17:26" x14ac:dyDescent="0.35">
      <c r="Q858" t="s">
        <v>171</v>
      </c>
      <c r="R858">
        <v>10</v>
      </c>
      <c r="S858">
        <v>150</v>
      </c>
      <c r="T858">
        <v>99.1</v>
      </c>
      <c r="U858" t="s">
        <v>2737</v>
      </c>
      <c r="V858">
        <v>0</v>
      </c>
      <c r="W858">
        <v>0</v>
      </c>
      <c r="X858" t="s">
        <v>3218</v>
      </c>
      <c r="Y858" t="s">
        <v>3794</v>
      </c>
      <c r="Z858" t="s">
        <v>366</v>
      </c>
    </row>
    <row r="859" spans="17:26" x14ac:dyDescent="0.35">
      <c r="Q859" t="s">
        <v>171</v>
      </c>
      <c r="R859">
        <v>10</v>
      </c>
      <c r="S859">
        <v>150</v>
      </c>
      <c r="T859">
        <v>99.1</v>
      </c>
      <c r="U859" t="s">
        <v>2737</v>
      </c>
      <c r="V859">
        <v>0</v>
      </c>
      <c r="W859">
        <v>0</v>
      </c>
      <c r="X859" t="s">
        <v>2966</v>
      </c>
      <c r="Y859" t="s">
        <v>3795</v>
      </c>
      <c r="Z859" t="s">
        <v>366</v>
      </c>
    </row>
    <row r="860" spans="17:26" x14ac:dyDescent="0.35">
      <c r="Q860" t="s">
        <v>171</v>
      </c>
      <c r="R860">
        <v>10</v>
      </c>
      <c r="S860">
        <v>150</v>
      </c>
      <c r="T860">
        <v>99.1</v>
      </c>
      <c r="U860" t="s">
        <v>2737</v>
      </c>
      <c r="V860">
        <v>0</v>
      </c>
      <c r="W860">
        <v>0</v>
      </c>
      <c r="X860" t="s">
        <v>2775</v>
      </c>
      <c r="Y860" t="s">
        <v>3796</v>
      </c>
      <c r="Z860" t="s">
        <v>366</v>
      </c>
    </row>
    <row r="861" spans="17:26" x14ac:dyDescent="0.35">
      <c r="Q861" t="s">
        <v>171</v>
      </c>
      <c r="R861">
        <v>10</v>
      </c>
      <c r="S861">
        <v>150</v>
      </c>
      <c r="T861">
        <v>99.2</v>
      </c>
      <c r="U861" t="s">
        <v>2737</v>
      </c>
      <c r="V861">
        <v>0</v>
      </c>
      <c r="W861">
        <v>0</v>
      </c>
      <c r="X861" t="s">
        <v>3001</v>
      </c>
      <c r="Y861" t="s">
        <v>3797</v>
      </c>
      <c r="Z861" t="s">
        <v>366</v>
      </c>
    </row>
    <row r="862" spans="17:26" x14ac:dyDescent="0.35">
      <c r="Q862" t="s">
        <v>171</v>
      </c>
      <c r="R862">
        <v>10</v>
      </c>
      <c r="S862">
        <v>150</v>
      </c>
      <c r="T862">
        <v>99.3</v>
      </c>
      <c r="U862" t="s">
        <v>172</v>
      </c>
      <c r="V862">
        <v>0</v>
      </c>
      <c r="W862">
        <v>0</v>
      </c>
      <c r="X862" t="s">
        <v>2925</v>
      </c>
      <c r="Y862" t="s">
        <v>3798</v>
      </c>
      <c r="Z862" t="s">
        <v>366</v>
      </c>
    </row>
    <row r="863" spans="17:26" x14ac:dyDescent="0.35">
      <c r="Q863" t="s">
        <v>171</v>
      </c>
      <c r="R863">
        <v>10</v>
      </c>
      <c r="S863">
        <v>150</v>
      </c>
      <c r="T863">
        <v>99.3</v>
      </c>
      <c r="U863" t="s">
        <v>172</v>
      </c>
      <c r="V863">
        <v>0</v>
      </c>
      <c r="W863">
        <v>0</v>
      </c>
      <c r="X863" t="s">
        <v>3735</v>
      </c>
      <c r="Y863" t="s">
        <v>3799</v>
      </c>
      <c r="Z863" t="s">
        <v>366</v>
      </c>
    </row>
    <row r="864" spans="17:26" x14ac:dyDescent="0.35">
      <c r="Q864" t="s">
        <v>171</v>
      </c>
      <c r="R864">
        <v>10</v>
      </c>
      <c r="S864">
        <v>150</v>
      </c>
      <c r="T864">
        <v>99.3</v>
      </c>
      <c r="U864" t="s">
        <v>172</v>
      </c>
      <c r="V864">
        <v>0</v>
      </c>
      <c r="W864">
        <v>0</v>
      </c>
      <c r="X864" t="s">
        <v>3061</v>
      </c>
      <c r="Y864" t="s">
        <v>3800</v>
      </c>
      <c r="Z864" t="s">
        <v>366</v>
      </c>
    </row>
    <row r="865" spans="17:26" x14ac:dyDescent="0.35">
      <c r="Q865" t="s">
        <v>171</v>
      </c>
      <c r="R865">
        <v>10</v>
      </c>
      <c r="S865">
        <v>150</v>
      </c>
      <c r="T865">
        <v>99.3</v>
      </c>
      <c r="U865" t="s">
        <v>172</v>
      </c>
      <c r="V865">
        <v>0</v>
      </c>
      <c r="W865">
        <v>0</v>
      </c>
      <c r="X865" t="s">
        <v>3108</v>
      </c>
      <c r="Y865" t="s">
        <v>3801</v>
      </c>
      <c r="Z865" t="s">
        <v>366</v>
      </c>
    </row>
    <row r="866" spans="17:26" x14ac:dyDescent="0.35">
      <c r="Q866" t="s">
        <v>171</v>
      </c>
      <c r="R866">
        <v>10</v>
      </c>
      <c r="S866">
        <v>150</v>
      </c>
      <c r="T866">
        <v>99.3</v>
      </c>
      <c r="U866" t="s">
        <v>2737</v>
      </c>
      <c r="V866">
        <v>0</v>
      </c>
      <c r="W866">
        <v>0</v>
      </c>
      <c r="X866" t="s">
        <v>3802</v>
      </c>
      <c r="Y866" t="s">
        <v>3803</v>
      </c>
      <c r="Z866" t="s">
        <v>366</v>
      </c>
    </row>
    <row r="867" spans="17:26" x14ac:dyDescent="0.35">
      <c r="Q867" t="s">
        <v>171</v>
      </c>
      <c r="R867">
        <v>10</v>
      </c>
      <c r="S867">
        <v>150</v>
      </c>
      <c r="T867">
        <v>99.3</v>
      </c>
      <c r="U867" t="s">
        <v>2737</v>
      </c>
      <c r="V867">
        <v>0</v>
      </c>
      <c r="W867">
        <v>0</v>
      </c>
      <c r="X867" t="s">
        <v>3804</v>
      </c>
      <c r="Y867" t="s">
        <v>3805</v>
      </c>
      <c r="Z867" t="s">
        <v>366</v>
      </c>
    </row>
    <row r="868" spans="17:26" x14ac:dyDescent="0.35">
      <c r="Q868" t="s">
        <v>171</v>
      </c>
      <c r="R868">
        <v>10</v>
      </c>
      <c r="S868">
        <v>150</v>
      </c>
      <c r="T868">
        <v>99.3</v>
      </c>
      <c r="U868" t="s">
        <v>2737</v>
      </c>
      <c r="V868">
        <v>0</v>
      </c>
      <c r="W868">
        <v>0</v>
      </c>
      <c r="X868" t="s">
        <v>3139</v>
      </c>
      <c r="Y868" t="s">
        <v>3806</v>
      </c>
      <c r="Z868" t="s">
        <v>366</v>
      </c>
    </row>
    <row r="869" spans="17:26" x14ac:dyDescent="0.35">
      <c r="Q869" t="s">
        <v>171</v>
      </c>
      <c r="R869">
        <v>10</v>
      </c>
      <c r="S869">
        <v>150</v>
      </c>
      <c r="T869">
        <v>99.3</v>
      </c>
      <c r="U869" t="s">
        <v>2737</v>
      </c>
      <c r="V869">
        <v>0</v>
      </c>
      <c r="W869">
        <v>0</v>
      </c>
      <c r="X869" t="s">
        <v>3054</v>
      </c>
      <c r="Y869" t="s">
        <v>3807</v>
      </c>
      <c r="Z869" t="s">
        <v>366</v>
      </c>
    </row>
    <row r="870" spans="17:26" x14ac:dyDescent="0.35">
      <c r="Q870" t="s">
        <v>171</v>
      </c>
      <c r="R870">
        <v>10</v>
      </c>
      <c r="S870">
        <v>150</v>
      </c>
      <c r="T870">
        <v>99.3</v>
      </c>
      <c r="U870" t="s">
        <v>2737</v>
      </c>
      <c r="V870">
        <v>0</v>
      </c>
      <c r="W870">
        <v>0</v>
      </c>
      <c r="X870" t="s">
        <v>2896</v>
      </c>
      <c r="Y870" t="s">
        <v>3808</v>
      </c>
      <c r="Z870" t="s">
        <v>366</v>
      </c>
    </row>
    <row r="871" spans="17:26" x14ac:dyDescent="0.35">
      <c r="Q871" t="s">
        <v>171</v>
      </c>
      <c r="R871">
        <v>10</v>
      </c>
      <c r="S871">
        <v>150</v>
      </c>
      <c r="T871">
        <v>99.3</v>
      </c>
      <c r="U871" t="s">
        <v>2737</v>
      </c>
      <c r="V871">
        <v>0</v>
      </c>
      <c r="W871">
        <v>0</v>
      </c>
      <c r="X871" t="s">
        <v>3161</v>
      </c>
      <c r="Y871" t="s">
        <v>3809</v>
      </c>
      <c r="Z871" t="s">
        <v>366</v>
      </c>
    </row>
    <row r="872" spans="17:26" x14ac:dyDescent="0.35">
      <c r="Q872" t="s">
        <v>171</v>
      </c>
      <c r="R872">
        <v>10</v>
      </c>
      <c r="S872">
        <v>150</v>
      </c>
      <c r="T872">
        <v>99.3</v>
      </c>
      <c r="U872" t="s">
        <v>2737</v>
      </c>
      <c r="V872">
        <v>0</v>
      </c>
      <c r="W872">
        <v>0</v>
      </c>
      <c r="X872" t="s">
        <v>3703</v>
      </c>
      <c r="Y872" t="s">
        <v>3810</v>
      </c>
      <c r="Z872" t="s">
        <v>366</v>
      </c>
    </row>
    <row r="873" spans="17:26" x14ac:dyDescent="0.35">
      <c r="Q873" t="s">
        <v>171</v>
      </c>
      <c r="R873">
        <v>11</v>
      </c>
      <c r="S873">
        <v>150</v>
      </c>
      <c r="T873">
        <v>100</v>
      </c>
      <c r="U873" t="s">
        <v>172</v>
      </c>
      <c r="V873">
        <v>0</v>
      </c>
      <c r="W873">
        <v>0</v>
      </c>
      <c r="X873" t="s">
        <v>3811</v>
      </c>
      <c r="Y873" t="s">
        <v>3812</v>
      </c>
      <c r="Z873" t="s">
        <v>367</v>
      </c>
    </row>
    <row r="874" spans="17:26" x14ac:dyDescent="0.35">
      <c r="Q874" t="s">
        <v>171</v>
      </c>
      <c r="R874">
        <v>11</v>
      </c>
      <c r="S874">
        <v>150</v>
      </c>
      <c r="T874">
        <v>100</v>
      </c>
      <c r="U874" t="s">
        <v>172</v>
      </c>
      <c r="V874">
        <v>0</v>
      </c>
      <c r="W874">
        <v>0</v>
      </c>
      <c r="X874" t="s">
        <v>3548</v>
      </c>
      <c r="Y874" t="s">
        <v>3813</v>
      </c>
      <c r="Z874" t="s">
        <v>367</v>
      </c>
    </row>
    <row r="875" spans="17:26" x14ac:dyDescent="0.35">
      <c r="Q875" t="s">
        <v>171</v>
      </c>
      <c r="R875">
        <v>11</v>
      </c>
      <c r="S875">
        <v>150</v>
      </c>
      <c r="T875">
        <v>100</v>
      </c>
      <c r="U875" t="s">
        <v>172</v>
      </c>
      <c r="V875">
        <v>0</v>
      </c>
      <c r="W875">
        <v>0</v>
      </c>
      <c r="X875" t="s">
        <v>3614</v>
      </c>
      <c r="Y875" t="s">
        <v>3814</v>
      </c>
      <c r="Z875" t="s">
        <v>367</v>
      </c>
    </row>
    <row r="876" spans="17:26" x14ac:dyDescent="0.35">
      <c r="Q876" t="s">
        <v>171</v>
      </c>
      <c r="R876">
        <v>11</v>
      </c>
      <c r="S876">
        <v>150</v>
      </c>
      <c r="T876">
        <v>100</v>
      </c>
      <c r="U876" t="s">
        <v>172</v>
      </c>
      <c r="V876">
        <v>0</v>
      </c>
      <c r="W876">
        <v>0</v>
      </c>
      <c r="X876" t="s">
        <v>3815</v>
      </c>
      <c r="Y876" t="s">
        <v>3816</v>
      </c>
      <c r="Z876" t="s">
        <v>367</v>
      </c>
    </row>
    <row r="877" spans="17:26" x14ac:dyDescent="0.35">
      <c r="Q877" t="s">
        <v>171</v>
      </c>
      <c r="R877">
        <v>11</v>
      </c>
      <c r="S877">
        <v>150</v>
      </c>
      <c r="T877">
        <v>100</v>
      </c>
      <c r="U877" t="s">
        <v>172</v>
      </c>
      <c r="V877">
        <v>0</v>
      </c>
      <c r="W877">
        <v>0</v>
      </c>
      <c r="X877" t="s">
        <v>2983</v>
      </c>
      <c r="Y877" t="s">
        <v>3817</v>
      </c>
      <c r="Z877" t="s">
        <v>367</v>
      </c>
    </row>
    <row r="878" spans="17:26" x14ac:dyDescent="0.35">
      <c r="Q878" t="s">
        <v>171</v>
      </c>
      <c r="R878">
        <v>11</v>
      </c>
      <c r="S878">
        <v>150</v>
      </c>
      <c r="T878">
        <v>100</v>
      </c>
      <c r="U878" t="s">
        <v>172</v>
      </c>
      <c r="V878">
        <v>0</v>
      </c>
      <c r="W878">
        <v>0</v>
      </c>
      <c r="X878" t="s">
        <v>3206</v>
      </c>
      <c r="Y878" t="s">
        <v>3818</v>
      </c>
      <c r="Z878" t="s">
        <v>367</v>
      </c>
    </row>
    <row r="879" spans="17:26" x14ac:dyDescent="0.35">
      <c r="Q879" t="s">
        <v>171</v>
      </c>
      <c r="R879">
        <v>11</v>
      </c>
      <c r="S879">
        <v>150</v>
      </c>
      <c r="T879">
        <v>100</v>
      </c>
      <c r="U879" t="s">
        <v>172</v>
      </c>
      <c r="V879">
        <v>0</v>
      </c>
      <c r="W879">
        <v>0</v>
      </c>
      <c r="X879" t="s">
        <v>2848</v>
      </c>
      <c r="Y879" t="s">
        <v>3819</v>
      </c>
      <c r="Z879" t="s">
        <v>367</v>
      </c>
    </row>
    <row r="880" spans="17:26" x14ac:dyDescent="0.35">
      <c r="Q880" t="s">
        <v>171</v>
      </c>
      <c r="R880">
        <v>11</v>
      </c>
      <c r="S880">
        <v>150</v>
      </c>
      <c r="T880">
        <v>100</v>
      </c>
      <c r="U880" t="s">
        <v>172</v>
      </c>
      <c r="V880">
        <v>0</v>
      </c>
      <c r="W880">
        <v>0</v>
      </c>
      <c r="X880" t="s">
        <v>3541</v>
      </c>
      <c r="Y880" t="s">
        <v>3820</v>
      </c>
      <c r="Z880" t="s">
        <v>367</v>
      </c>
    </row>
    <row r="881" spans="17:26" x14ac:dyDescent="0.35">
      <c r="Q881" t="s">
        <v>171</v>
      </c>
      <c r="R881">
        <v>11</v>
      </c>
      <c r="S881">
        <v>150</v>
      </c>
      <c r="T881">
        <v>100</v>
      </c>
      <c r="U881" t="s">
        <v>172</v>
      </c>
      <c r="V881">
        <v>0</v>
      </c>
      <c r="W881">
        <v>0</v>
      </c>
      <c r="X881" t="s">
        <v>3147</v>
      </c>
      <c r="Y881" t="s">
        <v>3821</v>
      </c>
      <c r="Z881" t="s">
        <v>367</v>
      </c>
    </row>
    <row r="882" spans="17:26" x14ac:dyDescent="0.35">
      <c r="Q882" t="s">
        <v>171</v>
      </c>
      <c r="R882">
        <v>11</v>
      </c>
      <c r="S882">
        <v>150</v>
      </c>
      <c r="T882">
        <v>100</v>
      </c>
      <c r="U882" t="s">
        <v>172</v>
      </c>
      <c r="V882">
        <v>0</v>
      </c>
      <c r="W882">
        <v>0</v>
      </c>
      <c r="X882" t="s">
        <v>2683</v>
      </c>
      <c r="Y882" t="s">
        <v>3822</v>
      </c>
      <c r="Z882" t="s">
        <v>367</v>
      </c>
    </row>
    <row r="883" spans="17:26" x14ac:dyDescent="0.35">
      <c r="Q883" t="s">
        <v>171</v>
      </c>
      <c r="R883">
        <v>11</v>
      </c>
      <c r="S883">
        <v>150</v>
      </c>
      <c r="T883">
        <v>100</v>
      </c>
      <c r="U883" t="s">
        <v>172</v>
      </c>
      <c r="V883">
        <v>0</v>
      </c>
      <c r="W883">
        <v>0</v>
      </c>
      <c r="X883" t="s">
        <v>2691</v>
      </c>
      <c r="Y883" t="s">
        <v>3823</v>
      </c>
      <c r="Z883" t="s">
        <v>367</v>
      </c>
    </row>
    <row r="884" spans="17:26" x14ac:dyDescent="0.35">
      <c r="Q884" t="s">
        <v>171</v>
      </c>
      <c r="R884">
        <v>11</v>
      </c>
      <c r="S884">
        <v>150</v>
      </c>
      <c r="T884">
        <v>100</v>
      </c>
      <c r="U884" t="s">
        <v>172</v>
      </c>
      <c r="V884">
        <v>0</v>
      </c>
      <c r="W884">
        <v>0</v>
      </c>
      <c r="X884" t="s">
        <v>3587</v>
      </c>
      <c r="Y884" t="s">
        <v>3824</v>
      </c>
      <c r="Z884" t="s">
        <v>367</v>
      </c>
    </row>
    <row r="885" spans="17:26" x14ac:dyDescent="0.35">
      <c r="Q885" t="s">
        <v>171</v>
      </c>
      <c r="R885">
        <v>11</v>
      </c>
      <c r="S885">
        <v>150</v>
      </c>
      <c r="T885">
        <v>100</v>
      </c>
      <c r="U885" t="s">
        <v>172</v>
      </c>
      <c r="V885">
        <v>0</v>
      </c>
      <c r="W885">
        <v>0</v>
      </c>
      <c r="X885" t="s">
        <v>2990</v>
      </c>
      <c r="Y885" t="s">
        <v>3825</v>
      </c>
      <c r="Z885" t="s">
        <v>367</v>
      </c>
    </row>
    <row r="886" spans="17:26" x14ac:dyDescent="0.35">
      <c r="Q886" t="s">
        <v>171</v>
      </c>
      <c r="R886">
        <v>11</v>
      </c>
      <c r="S886">
        <v>150</v>
      </c>
      <c r="T886">
        <v>100</v>
      </c>
      <c r="U886" t="s">
        <v>172</v>
      </c>
      <c r="V886">
        <v>0</v>
      </c>
      <c r="W886">
        <v>0</v>
      </c>
      <c r="X886" t="s">
        <v>2996</v>
      </c>
      <c r="Y886" t="s">
        <v>3826</v>
      </c>
      <c r="Z886" t="s">
        <v>367</v>
      </c>
    </row>
    <row r="887" spans="17:26" x14ac:dyDescent="0.35">
      <c r="Q887" t="s">
        <v>171</v>
      </c>
      <c r="R887">
        <v>11</v>
      </c>
      <c r="S887">
        <v>150</v>
      </c>
      <c r="T887">
        <v>100</v>
      </c>
      <c r="U887" t="s">
        <v>172</v>
      </c>
      <c r="V887">
        <v>0</v>
      </c>
      <c r="W887">
        <v>0</v>
      </c>
      <c r="X887" t="s">
        <v>3509</v>
      </c>
      <c r="Y887" t="s">
        <v>3827</v>
      </c>
      <c r="Z887" t="s">
        <v>367</v>
      </c>
    </row>
    <row r="888" spans="17:26" x14ac:dyDescent="0.35">
      <c r="Q888" t="s">
        <v>171</v>
      </c>
      <c r="R888">
        <v>11</v>
      </c>
      <c r="S888">
        <v>150</v>
      </c>
      <c r="T888">
        <v>100</v>
      </c>
      <c r="U888" t="s">
        <v>172</v>
      </c>
      <c r="V888">
        <v>0</v>
      </c>
      <c r="W888">
        <v>0</v>
      </c>
      <c r="X888" t="s">
        <v>2933</v>
      </c>
      <c r="Y888" t="s">
        <v>3828</v>
      </c>
      <c r="Z888" t="s">
        <v>367</v>
      </c>
    </row>
    <row r="889" spans="17:26" x14ac:dyDescent="0.35">
      <c r="Q889" t="s">
        <v>171</v>
      </c>
      <c r="R889">
        <v>11</v>
      </c>
      <c r="S889">
        <v>150</v>
      </c>
      <c r="T889">
        <v>100</v>
      </c>
      <c r="U889" t="s">
        <v>172</v>
      </c>
      <c r="V889">
        <v>0</v>
      </c>
      <c r="W889">
        <v>0</v>
      </c>
      <c r="X889" t="s">
        <v>2783</v>
      </c>
      <c r="Y889" t="s">
        <v>3829</v>
      </c>
      <c r="Z889" t="s">
        <v>367</v>
      </c>
    </row>
    <row r="890" spans="17:26" x14ac:dyDescent="0.35">
      <c r="Q890" t="s">
        <v>171</v>
      </c>
      <c r="R890">
        <v>11</v>
      </c>
      <c r="S890">
        <v>150</v>
      </c>
      <c r="T890">
        <v>100</v>
      </c>
      <c r="U890" t="s">
        <v>172</v>
      </c>
      <c r="V890">
        <v>0</v>
      </c>
      <c r="W890">
        <v>0</v>
      </c>
      <c r="X890" t="s">
        <v>2783</v>
      </c>
      <c r="Y890" t="s">
        <v>3830</v>
      </c>
      <c r="Z890" t="s">
        <v>367</v>
      </c>
    </row>
    <row r="891" spans="17:26" x14ac:dyDescent="0.35">
      <c r="Q891" t="s">
        <v>171</v>
      </c>
      <c r="R891">
        <v>11</v>
      </c>
      <c r="S891">
        <v>150</v>
      </c>
      <c r="T891">
        <v>100</v>
      </c>
      <c r="U891" t="s">
        <v>172</v>
      </c>
      <c r="V891">
        <v>0</v>
      </c>
      <c r="W891">
        <v>0</v>
      </c>
      <c r="X891" t="s">
        <v>3414</v>
      </c>
      <c r="Y891" t="s">
        <v>3831</v>
      </c>
      <c r="Z891" t="s">
        <v>367</v>
      </c>
    </row>
    <row r="892" spans="17:26" x14ac:dyDescent="0.35">
      <c r="Q892" t="s">
        <v>171</v>
      </c>
      <c r="R892">
        <v>11</v>
      </c>
      <c r="S892">
        <v>150</v>
      </c>
      <c r="T892">
        <v>100</v>
      </c>
      <c r="U892" t="s">
        <v>172</v>
      </c>
      <c r="V892">
        <v>0</v>
      </c>
      <c r="W892">
        <v>0</v>
      </c>
      <c r="X892" t="s">
        <v>3703</v>
      </c>
      <c r="Y892" t="s">
        <v>3832</v>
      </c>
      <c r="Z892" t="s">
        <v>367</v>
      </c>
    </row>
    <row r="893" spans="17:26" x14ac:dyDescent="0.35">
      <c r="Q893" t="s">
        <v>171</v>
      </c>
      <c r="R893">
        <v>11</v>
      </c>
      <c r="S893">
        <v>150</v>
      </c>
      <c r="T893">
        <v>100</v>
      </c>
      <c r="U893" t="s">
        <v>172</v>
      </c>
      <c r="V893">
        <v>0</v>
      </c>
      <c r="W893">
        <v>0</v>
      </c>
      <c r="X893" t="s">
        <v>3116</v>
      </c>
      <c r="Y893" t="s">
        <v>3833</v>
      </c>
      <c r="Z893" t="s">
        <v>367</v>
      </c>
    </row>
    <row r="894" spans="17:26" x14ac:dyDescent="0.35">
      <c r="Q894" t="s">
        <v>171</v>
      </c>
      <c r="R894">
        <v>11</v>
      </c>
      <c r="S894">
        <v>150</v>
      </c>
      <c r="T894">
        <v>100</v>
      </c>
      <c r="U894" t="s">
        <v>172</v>
      </c>
      <c r="V894">
        <v>0</v>
      </c>
      <c r="W894">
        <v>0</v>
      </c>
      <c r="X894" t="s">
        <v>3834</v>
      </c>
      <c r="Y894" t="s">
        <v>3835</v>
      </c>
      <c r="Z894" t="s">
        <v>367</v>
      </c>
    </row>
    <row r="895" spans="17:26" x14ac:dyDescent="0.35">
      <c r="Q895" t="s">
        <v>171</v>
      </c>
      <c r="R895">
        <v>11</v>
      </c>
      <c r="S895">
        <v>150</v>
      </c>
      <c r="T895">
        <v>100</v>
      </c>
      <c r="U895" t="s">
        <v>172</v>
      </c>
      <c r="V895">
        <v>0</v>
      </c>
      <c r="W895">
        <v>0</v>
      </c>
      <c r="X895" t="s">
        <v>3125</v>
      </c>
      <c r="Y895" t="s">
        <v>3836</v>
      </c>
      <c r="Z895" t="s">
        <v>367</v>
      </c>
    </row>
    <row r="896" spans="17:26" x14ac:dyDescent="0.35">
      <c r="Q896" t="s">
        <v>171</v>
      </c>
      <c r="R896">
        <v>11</v>
      </c>
      <c r="S896">
        <v>150</v>
      </c>
      <c r="T896">
        <v>100</v>
      </c>
      <c r="U896" t="s">
        <v>172</v>
      </c>
      <c r="V896">
        <v>0</v>
      </c>
      <c r="W896">
        <v>0</v>
      </c>
      <c r="X896" t="s">
        <v>3363</v>
      </c>
      <c r="Y896" t="s">
        <v>3837</v>
      </c>
      <c r="Z896" t="s">
        <v>367</v>
      </c>
    </row>
    <row r="897" spans="17:26" x14ac:dyDescent="0.35">
      <c r="Q897" t="s">
        <v>171</v>
      </c>
      <c r="R897">
        <v>11</v>
      </c>
      <c r="S897">
        <v>150</v>
      </c>
      <c r="T897">
        <v>100</v>
      </c>
      <c r="U897" t="s">
        <v>2737</v>
      </c>
      <c r="V897">
        <v>0</v>
      </c>
      <c r="W897">
        <v>0</v>
      </c>
      <c r="X897" t="s">
        <v>3254</v>
      </c>
      <c r="Y897" t="s">
        <v>3838</v>
      </c>
      <c r="Z897" t="s">
        <v>367</v>
      </c>
    </row>
    <row r="898" spans="17:26" x14ac:dyDescent="0.35">
      <c r="Q898" t="s">
        <v>171</v>
      </c>
      <c r="R898">
        <v>11</v>
      </c>
      <c r="S898">
        <v>150</v>
      </c>
      <c r="T898">
        <v>100</v>
      </c>
      <c r="U898" t="s">
        <v>2737</v>
      </c>
      <c r="V898">
        <v>0</v>
      </c>
      <c r="W898">
        <v>0</v>
      </c>
      <c r="X898" t="s">
        <v>2952</v>
      </c>
      <c r="Y898" t="s">
        <v>3839</v>
      </c>
      <c r="Z898" t="s">
        <v>367</v>
      </c>
    </row>
    <row r="899" spans="17:26" x14ac:dyDescent="0.35">
      <c r="Q899" t="s">
        <v>171</v>
      </c>
      <c r="R899">
        <v>11</v>
      </c>
      <c r="S899">
        <v>150</v>
      </c>
      <c r="T899">
        <v>100</v>
      </c>
      <c r="U899" t="s">
        <v>2737</v>
      </c>
      <c r="V899">
        <v>0</v>
      </c>
      <c r="W899">
        <v>0</v>
      </c>
      <c r="X899" t="s">
        <v>2754</v>
      </c>
      <c r="Y899" t="s">
        <v>3840</v>
      </c>
      <c r="Z899" t="s">
        <v>367</v>
      </c>
    </row>
    <row r="900" spans="17:26" x14ac:dyDescent="0.35">
      <c r="Q900" t="s">
        <v>171</v>
      </c>
      <c r="R900">
        <v>11</v>
      </c>
      <c r="S900">
        <v>150</v>
      </c>
      <c r="T900">
        <v>100</v>
      </c>
      <c r="U900" t="s">
        <v>2737</v>
      </c>
      <c r="V900">
        <v>0</v>
      </c>
      <c r="W900">
        <v>0</v>
      </c>
      <c r="X900" t="s">
        <v>2754</v>
      </c>
      <c r="Y900" t="s">
        <v>3841</v>
      </c>
      <c r="Z900" t="s">
        <v>367</v>
      </c>
    </row>
    <row r="901" spans="17:26" x14ac:dyDescent="0.35">
      <c r="Q901" t="s">
        <v>171</v>
      </c>
      <c r="R901">
        <v>11</v>
      </c>
      <c r="S901">
        <v>150</v>
      </c>
      <c r="T901">
        <v>100</v>
      </c>
      <c r="U901" t="s">
        <v>2737</v>
      </c>
      <c r="V901">
        <v>0</v>
      </c>
      <c r="W901">
        <v>0</v>
      </c>
      <c r="X901" t="s">
        <v>2764</v>
      </c>
      <c r="Y901" t="s">
        <v>3842</v>
      </c>
      <c r="Z901" t="s">
        <v>367</v>
      </c>
    </row>
    <row r="902" spans="17:26" x14ac:dyDescent="0.35">
      <c r="Q902" t="s">
        <v>171</v>
      </c>
      <c r="R902">
        <v>11</v>
      </c>
      <c r="S902">
        <v>150</v>
      </c>
      <c r="T902">
        <v>100</v>
      </c>
      <c r="U902" t="s">
        <v>2737</v>
      </c>
      <c r="V902">
        <v>0</v>
      </c>
      <c r="W902">
        <v>0</v>
      </c>
      <c r="X902" t="s">
        <v>2960</v>
      </c>
      <c r="Y902" t="s">
        <v>3843</v>
      </c>
      <c r="Z902" t="s">
        <v>367</v>
      </c>
    </row>
    <row r="903" spans="17:26" x14ac:dyDescent="0.35">
      <c r="Q903" t="s">
        <v>171</v>
      </c>
      <c r="R903">
        <v>11</v>
      </c>
      <c r="S903">
        <v>150</v>
      </c>
      <c r="T903">
        <v>100</v>
      </c>
      <c r="U903" t="s">
        <v>2737</v>
      </c>
      <c r="V903">
        <v>0</v>
      </c>
      <c r="W903">
        <v>0</v>
      </c>
      <c r="X903" t="s">
        <v>2898</v>
      </c>
      <c r="Y903" t="s">
        <v>3844</v>
      </c>
      <c r="Z903" t="s">
        <v>367</v>
      </c>
    </row>
    <row r="904" spans="17:26" x14ac:dyDescent="0.35">
      <c r="Q904" t="s">
        <v>171</v>
      </c>
      <c r="R904">
        <v>11</v>
      </c>
      <c r="S904">
        <v>150</v>
      </c>
      <c r="T904">
        <v>100</v>
      </c>
      <c r="U904" t="s">
        <v>2737</v>
      </c>
      <c r="V904">
        <v>0</v>
      </c>
      <c r="W904">
        <v>0</v>
      </c>
      <c r="X904" t="s">
        <v>3414</v>
      </c>
      <c r="Y904" t="s">
        <v>3845</v>
      </c>
      <c r="Z904" t="s">
        <v>367</v>
      </c>
    </row>
    <row r="905" spans="17:26" x14ac:dyDescent="0.35">
      <c r="Q905" t="s">
        <v>171</v>
      </c>
      <c r="R905">
        <v>11</v>
      </c>
      <c r="S905">
        <v>150</v>
      </c>
      <c r="T905">
        <v>100</v>
      </c>
      <c r="U905" t="s">
        <v>2737</v>
      </c>
      <c r="V905">
        <v>0</v>
      </c>
      <c r="W905">
        <v>0</v>
      </c>
      <c r="X905" t="s">
        <v>3075</v>
      </c>
      <c r="Y905" t="s">
        <v>3846</v>
      </c>
      <c r="Z905" t="s">
        <v>367</v>
      </c>
    </row>
    <row r="906" spans="17:26" x14ac:dyDescent="0.35">
      <c r="Q906" t="s">
        <v>171</v>
      </c>
      <c r="R906">
        <v>11</v>
      </c>
      <c r="S906">
        <v>150</v>
      </c>
      <c r="T906">
        <v>100</v>
      </c>
      <c r="U906" t="s">
        <v>2737</v>
      </c>
      <c r="V906">
        <v>0</v>
      </c>
      <c r="W906">
        <v>0</v>
      </c>
      <c r="X906" t="s">
        <v>2807</v>
      </c>
      <c r="Y906" t="s">
        <v>3847</v>
      </c>
      <c r="Z906" t="s">
        <v>367</v>
      </c>
    </row>
    <row r="907" spans="17:26" x14ac:dyDescent="0.35">
      <c r="Q907" t="s">
        <v>171</v>
      </c>
      <c r="R907">
        <v>11</v>
      </c>
      <c r="S907">
        <v>150</v>
      </c>
      <c r="T907">
        <v>100</v>
      </c>
      <c r="U907" t="s">
        <v>2737</v>
      </c>
      <c r="V907">
        <v>0</v>
      </c>
      <c r="W907">
        <v>0</v>
      </c>
      <c r="X907" t="s">
        <v>3670</v>
      </c>
      <c r="Y907" t="s">
        <v>3848</v>
      </c>
      <c r="Z907" t="s">
        <v>367</v>
      </c>
    </row>
    <row r="908" spans="17:26" x14ac:dyDescent="0.35">
      <c r="Q908" t="s">
        <v>171</v>
      </c>
      <c r="R908">
        <v>11</v>
      </c>
      <c r="S908">
        <v>150</v>
      </c>
      <c r="T908">
        <v>100</v>
      </c>
      <c r="U908" t="s">
        <v>2737</v>
      </c>
      <c r="V908">
        <v>0</v>
      </c>
      <c r="W908">
        <v>0</v>
      </c>
      <c r="X908" t="s">
        <v>3849</v>
      </c>
      <c r="Y908" t="s">
        <v>3850</v>
      </c>
      <c r="Z908" t="s">
        <v>367</v>
      </c>
    </row>
    <row r="909" spans="17:26" x14ac:dyDescent="0.35">
      <c r="Q909" t="s">
        <v>171</v>
      </c>
      <c r="R909">
        <v>11</v>
      </c>
      <c r="S909">
        <v>150</v>
      </c>
      <c r="T909">
        <v>97</v>
      </c>
      <c r="U909" t="s">
        <v>2737</v>
      </c>
      <c r="V909">
        <v>0</v>
      </c>
      <c r="W909">
        <v>0</v>
      </c>
      <c r="X909" t="s">
        <v>2821</v>
      </c>
      <c r="Y909" t="s">
        <v>3851</v>
      </c>
      <c r="Z909" t="s">
        <v>367</v>
      </c>
    </row>
    <row r="910" spans="17:26" x14ac:dyDescent="0.35">
      <c r="Q910" t="s">
        <v>171</v>
      </c>
      <c r="R910">
        <v>11</v>
      </c>
      <c r="S910">
        <v>150</v>
      </c>
      <c r="T910">
        <v>97.1</v>
      </c>
      <c r="U910" t="s">
        <v>172</v>
      </c>
      <c r="V910">
        <v>0</v>
      </c>
      <c r="W910">
        <v>0</v>
      </c>
      <c r="X910" t="s">
        <v>3245</v>
      </c>
      <c r="Y910" t="s">
        <v>3852</v>
      </c>
      <c r="Z910" t="s">
        <v>367</v>
      </c>
    </row>
    <row r="911" spans="17:26" x14ac:dyDescent="0.35">
      <c r="Q911" t="s">
        <v>171</v>
      </c>
      <c r="R911">
        <v>11</v>
      </c>
      <c r="S911">
        <v>150</v>
      </c>
      <c r="T911">
        <v>97.1</v>
      </c>
      <c r="U911" t="s">
        <v>172</v>
      </c>
      <c r="V911">
        <v>0</v>
      </c>
      <c r="W911">
        <v>0</v>
      </c>
      <c r="X911" t="s">
        <v>2679</v>
      </c>
      <c r="Y911" t="s">
        <v>3853</v>
      </c>
      <c r="Z911" t="s">
        <v>367</v>
      </c>
    </row>
    <row r="912" spans="17:26" x14ac:dyDescent="0.35">
      <c r="Q912" t="s">
        <v>171</v>
      </c>
      <c r="R912">
        <v>11</v>
      </c>
      <c r="S912">
        <v>150</v>
      </c>
      <c r="T912">
        <v>97.1</v>
      </c>
      <c r="U912" t="s">
        <v>172</v>
      </c>
      <c r="V912">
        <v>0</v>
      </c>
      <c r="W912">
        <v>0</v>
      </c>
      <c r="X912" t="s">
        <v>2783</v>
      </c>
      <c r="Y912" t="s">
        <v>3854</v>
      </c>
      <c r="Z912" t="s">
        <v>367</v>
      </c>
    </row>
    <row r="913" spans="17:26" x14ac:dyDescent="0.35">
      <c r="Q913" t="s">
        <v>171</v>
      </c>
      <c r="R913">
        <v>11</v>
      </c>
      <c r="S913">
        <v>150</v>
      </c>
      <c r="T913">
        <v>97.1</v>
      </c>
      <c r="U913" t="s">
        <v>172</v>
      </c>
      <c r="V913">
        <v>0</v>
      </c>
      <c r="W913">
        <v>0</v>
      </c>
      <c r="X913" t="s">
        <v>3201</v>
      </c>
      <c r="Y913" t="s">
        <v>3855</v>
      </c>
      <c r="Z913" t="s">
        <v>367</v>
      </c>
    </row>
    <row r="914" spans="17:26" x14ac:dyDescent="0.35">
      <c r="Q914" t="s">
        <v>171</v>
      </c>
      <c r="R914">
        <v>11</v>
      </c>
      <c r="S914">
        <v>150</v>
      </c>
      <c r="T914">
        <v>97.1</v>
      </c>
      <c r="U914" t="s">
        <v>172</v>
      </c>
      <c r="V914">
        <v>0</v>
      </c>
      <c r="W914">
        <v>0</v>
      </c>
      <c r="X914" t="s">
        <v>3414</v>
      </c>
      <c r="Y914" t="s">
        <v>3856</v>
      </c>
      <c r="Z914" t="s">
        <v>367</v>
      </c>
    </row>
    <row r="915" spans="17:26" x14ac:dyDescent="0.35">
      <c r="Q915" t="s">
        <v>171</v>
      </c>
      <c r="R915">
        <v>11</v>
      </c>
      <c r="S915">
        <v>150</v>
      </c>
      <c r="T915">
        <v>97.1</v>
      </c>
      <c r="U915" t="s">
        <v>2737</v>
      </c>
      <c r="V915">
        <v>0</v>
      </c>
      <c r="W915">
        <v>0</v>
      </c>
      <c r="X915" t="s">
        <v>3054</v>
      </c>
      <c r="Y915" t="s">
        <v>3857</v>
      </c>
      <c r="Z915" t="s">
        <v>367</v>
      </c>
    </row>
    <row r="916" spans="17:26" x14ac:dyDescent="0.35">
      <c r="Q916" t="s">
        <v>171</v>
      </c>
      <c r="R916">
        <v>11</v>
      </c>
      <c r="S916">
        <v>150</v>
      </c>
      <c r="T916">
        <v>97.1</v>
      </c>
      <c r="U916" t="s">
        <v>2737</v>
      </c>
      <c r="V916">
        <v>0</v>
      </c>
      <c r="W916">
        <v>0</v>
      </c>
      <c r="X916" t="s">
        <v>3195</v>
      </c>
      <c r="Y916" t="s">
        <v>3858</v>
      </c>
      <c r="Z916" t="s">
        <v>367</v>
      </c>
    </row>
    <row r="917" spans="17:26" x14ac:dyDescent="0.35">
      <c r="Q917" t="s">
        <v>171</v>
      </c>
      <c r="R917">
        <v>11</v>
      </c>
      <c r="S917">
        <v>150</v>
      </c>
      <c r="T917">
        <v>97.2</v>
      </c>
      <c r="U917" t="s">
        <v>172</v>
      </c>
      <c r="V917">
        <v>0</v>
      </c>
      <c r="W917">
        <v>0</v>
      </c>
      <c r="X917" t="s">
        <v>3070</v>
      </c>
      <c r="Y917" t="s">
        <v>3859</v>
      </c>
      <c r="Z917" t="s">
        <v>367</v>
      </c>
    </row>
    <row r="918" spans="17:26" x14ac:dyDescent="0.35">
      <c r="Q918" t="s">
        <v>171</v>
      </c>
      <c r="R918">
        <v>11</v>
      </c>
      <c r="S918">
        <v>150</v>
      </c>
      <c r="T918">
        <v>97.2</v>
      </c>
      <c r="U918" t="s">
        <v>2737</v>
      </c>
      <c r="V918">
        <v>0</v>
      </c>
      <c r="W918">
        <v>0</v>
      </c>
      <c r="X918" t="s">
        <v>2751</v>
      </c>
      <c r="Y918" t="s">
        <v>3860</v>
      </c>
      <c r="Z918" t="s">
        <v>367</v>
      </c>
    </row>
    <row r="919" spans="17:26" x14ac:dyDescent="0.35">
      <c r="Q919" t="s">
        <v>171</v>
      </c>
      <c r="R919">
        <v>11</v>
      </c>
      <c r="S919">
        <v>150</v>
      </c>
      <c r="T919">
        <v>97.3</v>
      </c>
      <c r="U919" t="s">
        <v>172</v>
      </c>
      <c r="V919">
        <v>0</v>
      </c>
      <c r="W919">
        <v>0</v>
      </c>
      <c r="X919" t="s">
        <v>2853</v>
      </c>
      <c r="Y919" t="s">
        <v>3861</v>
      </c>
      <c r="Z919" t="s">
        <v>367</v>
      </c>
    </row>
    <row r="920" spans="17:26" x14ac:dyDescent="0.35">
      <c r="Q920" t="s">
        <v>171</v>
      </c>
      <c r="R920">
        <v>11</v>
      </c>
      <c r="S920">
        <v>150</v>
      </c>
      <c r="T920">
        <v>97.3</v>
      </c>
      <c r="U920" t="s">
        <v>172</v>
      </c>
      <c r="V920">
        <v>0</v>
      </c>
      <c r="W920">
        <v>0</v>
      </c>
      <c r="X920" t="s">
        <v>2916</v>
      </c>
      <c r="Y920" t="s">
        <v>3862</v>
      </c>
      <c r="Z920" t="s">
        <v>367</v>
      </c>
    </row>
    <row r="921" spans="17:26" x14ac:dyDescent="0.35">
      <c r="Q921" t="s">
        <v>171</v>
      </c>
      <c r="R921">
        <v>11</v>
      </c>
      <c r="S921">
        <v>150</v>
      </c>
      <c r="T921">
        <v>97.3</v>
      </c>
      <c r="U921" t="s">
        <v>172</v>
      </c>
      <c r="V921">
        <v>0</v>
      </c>
      <c r="W921">
        <v>0</v>
      </c>
      <c r="X921" t="s">
        <v>3802</v>
      </c>
      <c r="Y921" t="s">
        <v>3863</v>
      </c>
      <c r="Z921" t="s">
        <v>367</v>
      </c>
    </row>
    <row r="922" spans="17:26" x14ac:dyDescent="0.35">
      <c r="Q922" t="s">
        <v>171</v>
      </c>
      <c r="R922">
        <v>11</v>
      </c>
      <c r="S922">
        <v>150</v>
      </c>
      <c r="T922">
        <v>97.3</v>
      </c>
      <c r="U922" t="s">
        <v>172</v>
      </c>
      <c r="V922">
        <v>0</v>
      </c>
      <c r="W922">
        <v>0</v>
      </c>
      <c r="X922" t="s">
        <v>3497</v>
      </c>
      <c r="Y922" t="s">
        <v>3864</v>
      </c>
      <c r="Z922" t="s">
        <v>367</v>
      </c>
    </row>
    <row r="923" spans="17:26" x14ac:dyDescent="0.35">
      <c r="Q923" t="s">
        <v>171</v>
      </c>
      <c r="R923">
        <v>11</v>
      </c>
      <c r="S923">
        <v>150</v>
      </c>
      <c r="T923">
        <v>97.3</v>
      </c>
      <c r="U923" t="s">
        <v>172</v>
      </c>
      <c r="V923">
        <v>0</v>
      </c>
      <c r="W923">
        <v>0</v>
      </c>
      <c r="X923" t="s">
        <v>2921</v>
      </c>
      <c r="Y923" t="s">
        <v>3865</v>
      </c>
      <c r="Z923" t="s">
        <v>367</v>
      </c>
    </row>
    <row r="924" spans="17:26" x14ac:dyDescent="0.35">
      <c r="Q924" t="s">
        <v>171</v>
      </c>
      <c r="R924">
        <v>11</v>
      </c>
      <c r="S924">
        <v>150</v>
      </c>
      <c r="T924">
        <v>97.3</v>
      </c>
      <c r="U924" t="s">
        <v>172</v>
      </c>
      <c r="V924">
        <v>0</v>
      </c>
      <c r="W924">
        <v>0</v>
      </c>
      <c r="X924" t="s">
        <v>3618</v>
      </c>
      <c r="Y924" t="s">
        <v>3866</v>
      </c>
      <c r="Z924" t="s">
        <v>367</v>
      </c>
    </row>
    <row r="925" spans="17:26" x14ac:dyDescent="0.35">
      <c r="Q925" t="s">
        <v>171</v>
      </c>
      <c r="R925">
        <v>11</v>
      </c>
      <c r="S925">
        <v>150</v>
      </c>
      <c r="T925">
        <v>97.3</v>
      </c>
      <c r="U925" t="s">
        <v>172</v>
      </c>
      <c r="V925">
        <v>0</v>
      </c>
      <c r="W925">
        <v>0</v>
      </c>
      <c r="X925" t="s">
        <v>3274</v>
      </c>
      <c r="Y925" t="s">
        <v>3867</v>
      </c>
      <c r="Z925" t="s">
        <v>367</v>
      </c>
    </row>
    <row r="926" spans="17:26" x14ac:dyDescent="0.35">
      <c r="Q926" t="s">
        <v>171</v>
      </c>
      <c r="R926">
        <v>11</v>
      </c>
      <c r="S926">
        <v>150</v>
      </c>
      <c r="T926">
        <v>97.3</v>
      </c>
      <c r="U926" t="s">
        <v>172</v>
      </c>
      <c r="V926">
        <v>0</v>
      </c>
      <c r="W926">
        <v>0</v>
      </c>
      <c r="X926" t="s">
        <v>2871</v>
      </c>
      <c r="Y926" t="s">
        <v>3868</v>
      </c>
      <c r="Z926" t="s">
        <v>367</v>
      </c>
    </row>
    <row r="927" spans="17:26" x14ac:dyDescent="0.35">
      <c r="Q927" t="s">
        <v>171</v>
      </c>
      <c r="R927">
        <v>11</v>
      </c>
      <c r="S927">
        <v>150</v>
      </c>
      <c r="T927">
        <v>97.3</v>
      </c>
      <c r="U927" t="s">
        <v>172</v>
      </c>
      <c r="V927">
        <v>0</v>
      </c>
      <c r="W927">
        <v>0</v>
      </c>
      <c r="X927" t="s">
        <v>3090</v>
      </c>
      <c r="Y927" t="s">
        <v>3869</v>
      </c>
      <c r="Z927" t="s">
        <v>367</v>
      </c>
    </row>
    <row r="928" spans="17:26" x14ac:dyDescent="0.35">
      <c r="Q928" t="s">
        <v>171</v>
      </c>
      <c r="R928">
        <v>11</v>
      </c>
      <c r="S928">
        <v>150</v>
      </c>
      <c r="T928">
        <v>97.3</v>
      </c>
      <c r="U928" t="s">
        <v>172</v>
      </c>
      <c r="V928">
        <v>0</v>
      </c>
      <c r="W928">
        <v>0</v>
      </c>
      <c r="X928" t="s">
        <v>3090</v>
      </c>
      <c r="Y928" t="s">
        <v>3870</v>
      </c>
      <c r="Z928" t="s">
        <v>367</v>
      </c>
    </row>
    <row r="929" spans="17:26" x14ac:dyDescent="0.35">
      <c r="Q929" t="s">
        <v>171</v>
      </c>
      <c r="R929">
        <v>11</v>
      </c>
      <c r="S929">
        <v>150</v>
      </c>
      <c r="T929">
        <v>97.3</v>
      </c>
      <c r="U929" t="s">
        <v>172</v>
      </c>
      <c r="V929">
        <v>0</v>
      </c>
      <c r="W929">
        <v>0</v>
      </c>
      <c r="X929" t="s">
        <v>3206</v>
      </c>
      <c r="Y929" t="s">
        <v>3871</v>
      </c>
      <c r="Z929" t="s">
        <v>367</v>
      </c>
    </row>
    <row r="930" spans="17:26" x14ac:dyDescent="0.35">
      <c r="Q930" t="s">
        <v>171</v>
      </c>
      <c r="R930">
        <v>11</v>
      </c>
      <c r="S930">
        <v>150</v>
      </c>
      <c r="T930">
        <v>97.3</v>
      </c>
      <c r="U930" t="s">
        <v>172</v>
      </c>
      <c r="V930">
        <v>0</v>
      </c>
      <c r="W930">
        <v>0</v>
      </c>
      <c r="X930" t="s">
        <v>3509</v>
      </c>
      <c r="Y930" t="s">
        <v>3872</v>
      </c>
      <c r="Z930" t="s">
        <v>367</v>
      </c>
    </row>
    <row r="931" spans="17:26" x14ac:dyDescent="0.35">
      <c r="Q931" t="s">
        <v>171</v>
      </c>
      <c r="R931">
        <v>11</v>
      </c>
      <c r="S931">
        <v>150</v>
      </c>
      <c r="T931">
        <v>97.3</v>
      </c>
      <c r="U931" t="s">
        <v>172</v>
      </c>
      <c r="V931">
        <v>0</v>
      </c>
      <c r="W931">
        <v>0</v>
      </c>
      <c r="X931" t="s">
        <v>2933</v>
      </c>
      <c r="Y931" t="s">
        <v>3873</v>
      </c>
      <c r="Z931" t="s">
        <v>367</v>
      </c>
    </row>
    <row r="932" spans="17:26" x14ac:dyDescent="0.35">
      <c r="Q932" t="s">
        <v>171</v>
      </c>
      <c r="R932">
        <v>11</v>
      </c>
      <c r="S932">
        <v>150</v>
      </c>
      <c r="T932">
        <v>97.3</v>
      </c>
      <c r="U932" t="s">
        <v>172</v>
      </c>
      <c r="V932">
        <v>0</v>
      </c>
      <c r="W932">
        <v>0</v>
      </c>
      <c r="X932" t="s">
        <v>3308</v>
      </c>
      <c r="Y932" t="s">
        <v>3874</v>
      </c>
      <c r="Z932" t="s">
        <v>367</v>
      </c>
    </row>
    <row r="933" spans="17:26" x14ac:dyDescent="0.35">
      <c r="Q933" t="s">
        <v>171</v>
      </c>
      <c r="R933">
        <v>11</v>
      </c>
      <c r="S933">
        <v>150</v>
      </c>
      <c r="T933">
        <v>97.3</v>
      </c>
      <c r="U933" t="s">
        <v>172</v>
      </c>
      <c r="V933">
        <v>0</v>
      </c>
      <c r="W933">
        <v>0</v>
      </c>
      <c r="X933" t="s">
        <v>2939</v>
      </c>
      <c r="Y933" t="s">
        <v>3875</v>
      </c>
      <c r="Z933" t="s">
        <v>367</v>
      </c>
    </row>
    <row r="934" spans="17:26" x14ac:dyDescent="0.35">
      <c r="Q934" t="s">
        <v>171</v>
      </c>
      <c r="R934">
        <v>11</v>
      </c>
      <c r="S934">
        <v>150</v>
      </c>
      <c r="T934">
        <v>97.3</v>
      </c>
      <c r="U934" t="s">
        <v>172</v>
      </c>
      <c r="V934">
        <v>0</v>
      </c>
      <c r="W934">
        <v>0</v>
      </c>
      <c r="X934" t="s">
        <v>3349</v>
      </c>
      <c r="Y934" t="s">
        <v>3876</v>
      </c>
      <c r="Z934" t="s">
        <v>367</v>
      </c>
    </row>
    <row r="935" spans="17:26" x14ac:dyDescent="0.35">
      <c r="Q935" t="s">
        <v>171</v>
      </c>
      <c r="R935">
        <v>11</v>
      </c>
      <c r="S935">
        <v>150</v>
      </c>
      <c r="T935">
        <v>97.3</v>
      </c>
      <c r="U935" t="s">
        <v>172</v>
      </c>
      <c r="V935">
        <v>0</v>
      </c>
      <c r="W935">
        <v>0</v>
      </c>
      <c r="X935" t="s">
        <v>3174</v>
      </c>
      <c r="Y935" t="s">
        <v>3877</v>
      </c>
      <c r="Z935" t="s">
        <v>367</v>
      </c>
    </row>
    <row r="936" spans="17:26" x14ac:dyDescent="0.35">
      <c r="Q936" t="s">
        <v>171</v>
      </c>
      <c r="R936">
        <v>11</v>
      </c>
      <c r="S936">
        <v>150</v>
      </c>
      <c r="T936">
        <v>97.3</v>
      </c>
      <c r="U936" t="s">
        <v>172</v>
      </c>
      <c r="V936">
        <v>0</v>
      </c>
      <c r="W936">
        <v>0</v>
      </c>
      <c r="X936" t="s">
        <v>3116</v>
      </c>
      <c r="Y936" t="s">
        <v>3878</v>
      </c>
      <c r="Z936" t="s">
        <v>367</v>
      </c>
    </row>
    <row r="937" spans="17:26" x14ac:dyDescent="0.35">
      <c r="Q937" t="s">
        <v>171</v>
      </c>
      <c r="R937">
        <v>11</v>
      </c>
      <c r="S937">
        <v>150</v>
      </c>
      <c r="T937">
        <v>97.3</v>
      </c>
      <c r="U937" t="s">
        <v>172</v>
      </c>
      <c r="V937">
        <v>0</v>
      </c>
      <c r="W937">
        <v>0</v>
      </c>
      <c r="X937" t="s">
        <v>2912</v>
      </c>
      <c r="Y937" t="s">
        <v>3879</v>
      </c>
      <c r="Z937" t="s">
        <v>367</v>
      </c>
    </row>
    <row r="938" spans="17:26" x14ac:dyDescent="0.35">
      <c r="Q938" t="s">
        <v>171</v>
      </c>
      <c r="R938">
        <v>11</v>
      </c>
      <c r="S938">
        <v>150</v>
      </c>
      <c r="T938">
        <v>97.3</v>
      </c>
      <c r="U938" t="s">
        <v>172</v>
      </c>
      <c r="V938">
        <v>0</v>
      </c>
      <c r="W938">
        <v>0</v>
      </c>
      <c r="X938" t="s">
        <v>3359</v>
      </c>
      <c r="Y938" t="s">
        <v>3880</v>
      </c>
      <c r="Z938" t="s">
        <v>367</v>
      </c>
    </row>
    <row r="939" spans="17:26" x14ac:dyDescent="0.35">
      <c r="Q939" t="s">
        <v>171</v>
      </c>
      <c r="R939">
        <v>11</v>
      </c>
      <c r="S939">
        <v>150</v>
      </c>
      <c r="T939">
        <v>97.3</v>
      </c>
      <c r="U939" t="s">
        <v>2737</v>
      </c>
      <c r="V939">
        <v>0</v>
      </c>
      <c r="W939">
        <v>0</v>
      </c>
      <c r="X939" t="s">
        <v>3492</v>
      </c>
      <c r="Y939" t="s">
        <v>3881</v>
      </c>
      <c r="Z939" t="s">
        <v>367</v>
      </c>
    </row>
    <row r="940" spans="17:26" x14ac:dyDescent="0.35">
      <c r="Q940" t="s">
        <v>171</v>
      </c>
      <c r="R940">
        <v>11</v>
      </c>
      <c r="S940">
        <v>150</v>
      </c>
      <c r="T940">
        <v>97.3</v>
      </c>
      <c r="U940" t="s">
        <v>2737</v>
      </c>
      <c r="V940">
        <v>0</v>
      </c>
      <c r="W940">
        <v>0</v>
      </c>
      <c r="X940" t="s">
        <v>3648</v>
      </c>
      <c r="Y940" t="s">
        <v>3882</v>
      </c>
      <c r="Z940" t="s">
        <v>367</v>
      </c>
    </row>
    <row r="941" spans="17:26" x14ac:dyDescent="0.35">
      <c r="Q941" t="s">
        <v>171</v>
      </c>
      <c r="R941">
        <v>11</v>
      </c>
      <c r="S941">
        <v>150</v>
      </c>
      <c r="T941">
        <v>97.3</v>
      </c>
      <c r="U941" t="s">
        <v>2737</v>
      </c>
      <c r="V941">
        <v>0</v>
      </c>
      <c r="W941">
        <v>0</v>
      </c>
      <c r="X941" t="s">
        <v>3284</v>
      </c>
      <c r="Y941" t="s">
        <v>3883</v>
      </c>
      <c r="Z941" t="s">
        <v>367</v>
      </c>
    </row>
    <row r="942" spans="17:26" x14ac:dyDescent="0.35">
      <c r="Q942" t="s">
        <v>171</v>
      </c>
      <c r="R942">
        <v>11</v>
      </c>
      <c r="S942">
        <v>150</v>
      </c>
      <c r="T942">
        <v>97.3</v>
      </c>
      <c r="U942" t="s">
        <v>2737</v>
      </c>
      <c r="V942">
        <v>0</v>
      </c>
      <c r="W942">
        <v>0</v>
      </c>
      <c r="X942" t="s">
        <v>3802</v>
      </c>
      <c r="Y942" t="s">
        <v>3884</v>
      </c>
      <c r="Z942" t="s">
        <v>367</v>
      </c>
    </row>
    <row r="943" spans="17:26" x14ac:dyDescent="0.35">
      <c r="Q943" t="s">
        <v>171</v>
      </c>
      <c r="R943">
        <v>11</v>
      </c>
      <c r="S943">
        <v>150</v>
      </c>
      <c r="T943">
        <v>97.3</v>
      </c>
      <c r="U943" t="s">
        <v>2737</v>
      </c>
      <c r="V943">
        <v>0</v>
      </c>
      <c r="W943">
        <v>0</v>
      </c>
      <c r="X943" t="s">
        <v>2740</v>
      </c>
      <c r="Y943" t="s">
        <v>3885</v>
      </c>
      <c r="Z943" t="s">
        <v>367</v>
      </c>
    </row>
    <row r="944" spans="17:26" x14ac:dyDescent="0.35">
      <c r="Q944" t="s">
        <v>171</v>
      </c>
      <c r="R944">
        <v>11</v>
      </c>
      <c r="S944">
        <v>150</v>
      </c>
      <c r="T944">
        <v>97.3</v>
      </c>
      <c r="U944" t="s">
        <v>2737</v>
      </c>
      <c r="V944">
        <v>0</v>
      </c>
      <c r="W944">
        <v>0</v>
      </c>
      <c r="X944" t="s">
        <v>3286</v>
      </c>
      <c r="Y944" t="s">
        <v>3886</v>
      </c>
      <c r="Z944" t="s">
        <v>367</v>
      </c>
    </row>
    <row r="945" spans="17:26" x14ac:dyDescent="0.35">
      <c r="Q945" t="s">
        <v>171</v>
      </c>
      <c r="R945">
        <v>11</v>
      </c>
      <c r="S945">
        <v>150</v>
      </c>
      <c r="T945">
        <v>97.3</v>
      </c>
      <c r="U945" t="s">
        <v>2737</v>
      </c>
      <c r="V945">
        <v>0</v>
      </c>
      <c r="W945">
        <v>0</v>
      </c>
      <c r="X945" t="s">
        <v>2861</v>
      </c>
      <c r="Y945" t="s">
        <v>3887</v>
      </c>
      <c r="Z945" t="s">
        <v>367</v>
      </c>
    </row>
    <row r="946" spans="17:26" x14ac:dyDescent="0.35">
      <c r="Q946" t="s">
        <v>171</v>
      </c>
      <c r="R946">
        <v>11</v>
      </c>
      <c r="S946">
        <v>150</v>
      </c>
      <c r="T946">
        <v>97.3</v>
      </c>
      <c r="U946" t="s">
        <v>2737</v>
      </c>
      <c r="V946">
        <v>0</v>
      </c>
      <c r="W946">
        <v>0</v>
      </c>
      <c r="X946" t="s">
        <v>3468</v>
      </c>
      <c r="Y946" t="s">
        <v>3888</v>
      </c>
      <c r="Z946" t="s">
        <v>367</v>
      </c>
    </row>
    <row r="947" spans="17:26" x14ac:dyDescent="0.35">
      <c r="Q947" t="s">
        <v>171</v>
      </c>
      <c r="R947">
        <v>11</v>
      </c>
      <c r="S947">
        <v>150</v>
      </c>
      <c r="T947">
        <v>97.3</v>
      </c>
      <c r="U947" t="s">
        <v>2737</v>
      </c>
      <c r="V947">
        <v>0</v>
      </c>
      <c r="W947">
        <v>0</v>
      </c>
      <c r="X947" t="s">
        <v>3151</v>
      </c>
      <c r="Y947" t="s">
        <v>3889</v>
      </c>
      <c r="Z947" t="s">
        <v>367</v>
      </c>
    </row>
    <row r="948" spans="17:26" x14ac:dyDescent="0.35">
      <c r="Q948" t="s">
        <v>171</v>
      </c>
      <c r="R948">
        <v>11</v>
      </c>
      <c r="S948">
        <v>150</v>
      </c>
      <c r="T948">
        <v>97.3</v>
      </c>
      <c r="U948" t="s">
        <v>2737</v>
      </c>
      <c r="V948">
        <v>0</v>
      </c>
      <c r="W948">
        <v>0</v>
      </c>
      <c r="X948" t="s">
        <v>2884</v>
      </c>
      <c r="Y948" t="s">
        <v>3890</v>
      </c>
      <c r="Z948" t="s">
        <v>367</v>
      </c>
    </row>
    <row r="949" spans="17:26" x14ac:dyDescent="0.35">
      <c r="Q949" t="s">
        <v>171</v>
      </c>
      <c r="R949">
        <v>11</v>
      </c>
      <c r="S949">
        <v>150</v>
      </c>
      <c r="T949">
        <v>97.3</v>
      </c>
      <c r="U949" t="s">
        <v>2737</v>
      </c>
      <c r="V949">
        <v>0</v>
      </c>
      <c r="W949">
        <v>0</v>
      </c>
      <c r="X949" t="s">
        <v>2711</v>
      </c>
      <c r="Y949" t="s">
        <v>3891</v>
      </c>
      <c r="Z949" t="s">
        <v>367</v>
      </c>
    </row>
    <row r="950" spans="17:26" x14ac:dyDescent="0.35">
      <c r="Q950" t="s">
        <v>171</v>
      </c>
      <c r="R950">
        <v>11</v>
      </c>
      <c r="S950">
        <v>150</v>
      </c>
      <c r="T950">
        <v>97.3</v>
      </c>
      <c r="U950" t="s">
        <v>2737</v>
      </c>
      <c r="V950">
        <v>0</v>
      </c>
      <c r="W950">
        <v>0</v>
      </c>
      <c r="X950" t="s">
        <v>2898</v>
      </c>
      <c r="Y950" t="s">
        <v>3892</v>
      </c>
      <c r="Z950" t="s">
        <v>367</v>
      </c>
    </row>
    <row r="951" spans="17:26" x14ac:dyDescent="0.35">
      <c r="Q951" t="s">
        <v>171</v>
      </c>
      <c r="R951">
        <v>11</v>
      </c>
      <c r="S951">
        <v>150</v>
      </c>
      <c r="T951">
        <v>97.3</v>
      </c>
      <c r="U951" t="s">
        <v>2737</v>
      </c>
      <c r="V951">
        <v>0</v>
      </c>
      <c r="W951">
        <v>0</v>
      </c>
      <c r="X951" t="s">
        <v>3104</v>
      </c>
      <c r="Y951" t="s">
        <v>3893</v>
      </c>
      <c r="Z951" t="s">
        <v>367</v>
      </c>
    </row>
    <row r="952" spans="17:26" x14ac:dyDescent="0.35">
      <c r="Q952" t="s">
        <v>171</v>
      </c>
      <c r="R952">
        <v>11</v>
      </c>
      <c r="S952">
        <v>150</v>
      </c>
      <c r="T952">
        <v>97.3</v>
      </c>
      <c r="U952" t="s">
        <v>2737</v>
      </c>
      <c r="V952">
        <v>0</v>
      </c>
      <c r="W952">
        <v>0</v>
      </c>
      <c r="X952" t="s">
        <v>2912</v>
      </c>
      <c r="Y952" t="s">
        <v>3894</v>
      </c>
      <c r="Z952" t="s">
        <v>367</v>
      </c>
    </row>
    <row r="953" spans="17:26" x14ac:dyDescent="0.35">
      <c r="Q953" t="s">
        <v>171</v>
      </c>
      <c r="R953">
        <v>11</v>
      </c>
      <c r="S953">
        <v>150</v>
      </c>
      <c r="T953">
        <v>97.3</v>
      </c>
      <c r="U953" t="s">
        <v>2737</v>
      </c>
      <c r="V953">
        <v>0</v>
      </c>
      <c r="W953">
        <v>0</v>
      </c>
      <c r="X953" t="s">
        <v>3121</v>
      </c>
      <c r="Y953" t="s">
        <v>3895</v>
      </c>
      <c r="Z953" t="s">
        <v>367</v>
      </c>
    </row>
    <row r="954" spans="17:26" x14ac:dyDescent="0.35">
      <c r="Q954" t="s">
        <v>171</v>
      </c>
      <c r="R954">
        <v>11</v>
      </c>
      <c r="S954">
        <v>150</v>
      </c>
      <c r="T954">
        <v>97.3</v>
      </c>
      <c r="U954" t="s">
        <v>2737</v>
      </c>
      <c r="V954">
        <v>0</v>
      </c>
      <c r="W954">
        <v>0</v>
      </c>
      <c r="X954" t="s">
        <v>2946</v>
      </c>
      <c r="Y954" t="s">
        <v>3896</v>
      </c>
      <c r="Z954" t="s">
        <v>367</v>
      </c>
    </row>
    <row r="955" spans="17:26" x14ac:dyDescent="0.35">
      <c r="Q955" t="s">
        <v>171</v>
      </c>
      <c r="R955">
        <v>11</v>
      </c>
      <c r="S955">
        <v>150</v>
      </c>
      <c r="T955">
        <v>97.3</v>
      </c>
      <c r="U955" t="s">
        <v>2737</v>
      </c>
      <c r="V955">
        <v>0</v>
      </c>
      <c r="W955">
        <v>0</v>
      </c>
      <c r="X955" t="s">
        <v>2948</v>
      </c>
      <c r="Y955" t="s">
        <v>3897</v>
      </c>
      <c r="Z955" t="s">
        <v>367</v>
      </c>
    </row>
    <row r="956" spans="17:26" x14ac:dyDescent="0.35">
      <c r="Q956" t="s">
        <v>171</v>
      </c>
      <c r="R956">
        <v>11</v>
      </c>
      <c r="S956">
        <v>150</v>
      </c>
      <c r="T956">
        <v>97.4</v>
      </c>
      <c r="U956" t="s">
        <v>172</v>
      </c>
      <c r="V956">
        <v>0</v>
      </c>
      <c r="W956">
        <v>0</v>
      </c>
      <c r="X956" t="s">
        <v>2952</v>
      </c>
      <c r="Y956" t="s">
        <v>3898</v>
      </c>
      <c r="Z956" t="s">
        <v>367</v>
      </c>
    </row>
    <row r="957" spans="17:26" x14ac:dyDescent="0.35">
      <c r="Q957" t="s">
        <v>171</v>
      </c>
      <c r="R957">
        <v>11</v>
      </c>
      <c r="S957">
        <v>150</v>
      </c>
      <c r="T957">
        <v>97.4</v>
      </c>
      <c r="U957" t="s">
        <v>172</v>
      </c>
      <c r="V957">
        <v>0</v>
      </c>
      <c r="W957">
        <v>0</v>
      </c>
      <c r="X957" t="s">
        <v>2966</v>
      </c>
      <c r="Y957" t="s">
        <v>3899</v>
      </c>
      <c r="Z957" t="s">
        <v>367</v>
      </c>
    </row>
    <row r="958" spans="17:26" x14ac:dyDescent="0.35">
      <c r="Q958" t="s">
        <v>171</v>
      </c>
      <c r="R958">
        <v>11</v>
      </c>
      <c r="S958">
        <v>150</v>
      </c>
      <c r="T958">
        <v>97.4</v>
      </c>
      <c r="U958" t="s">
        <v>172</v>
      </c>
      <c r="V958">
        <v>0</v>
      </c>
      <c r="W958">
        <v>0</v>
      </c>
      <c r="X958" t="s">
        <v>2727</v>
      </c>
      <c r="Y958" t="s">
        <v>3900</v>
      </c>
      <c r="Z958" t="s">
        <v>367</v>
      </c>
    </row>
    <row r="959" spans="17:26" x14ac:dyDescent="0.35">
      <c r="Q959" t="s">
        <v>171</v>
      </c>
      <c r="R959">
        <v>11</v>
      </c>
      <c r="S959">
        <v>150</v>
      </c>
      <c r="T959">
        <v>97.4</v>
      </c>
      <c r="U959" t="s">
        <v>2737</v>
      </c>
      <c r="V959">
        <v>0</v>
      </c>
      <c r="W959">
        <v>0</v>
      </c>
      <c r="X959" t="s">
        <v>3218</v>
      </c>
      <c r="Y959" t="s">
        <v>3901</v>
      </c>
      <c r="Z959" t="s">
        <v>367</v>
      </c>
    </row>
    <row r="960" spans="17:26" x14ac:dyDescent="0.35">
      <c r="Q960" t="s">
        <v>171</v>
      </c>
      <c r="R960">
        <v>11</v>
      </c>
      <c r="S960">
        <v>150</v>
      </c>
      <c r="T960">
        <v>97.5</v>
      </c>
      <c r="U960" t="s">
        <v>172</v>
      </c>
      <c r="V960">
        <v>0</v>
      </c>
      <c r="W960">
        <v>0</v>
      </c>
      <c r="X960" t="s">
        <v>3216</v>
      </c>
      <c r="Y960" t="s">
        <v>3902</v>
      </c>
      <c r="Z960" t="s">
        <v>367</v>
      </c>
    </row>
    <row r="961" spans="17:26" x14ac:dyDescent="0.35">
      <c r="Q961" t="s">
        <v>171</v>
      </c>
      <c r="R961">
        <v>11</v>
      </c>
      <c r="S961">
        <v>150</v>
      </c>
      <c r="T961">
        <v>97.5</v>
      </c>
      <c r="U961" t="s">
        <v>172</v>
      </c>
      <c r="V961">
        <v>0</v>
      </c>
      <c r="W961">
        <v>0</v>
      </c>
      <c r="X961" t="s">
        <v>2764</v>
      </c>
      <c r="Y961" t="s">
        <v>3903</v>
      </c>
      <c r="Z961" t="s">
        <v>367</v>
      </c>
    </row>
    <row r="962" spans="17:26" x14ac:dyDescent="0.35">
      <c r="Q962" t="s">
        <v>171</v>
      </c>
      <c r="R962">
        <v>11</v>
      </c>
      <c r="S962">
        <v>150</v>
      </c>
      <c r="T962">
        <v>97.5</v>
      </c>
      <c r="U962" t="s">
        <v>172</v>
      </c>
      <c r="V962">
        <v>0</v>
      </c>
      <c r="W962">
        <v>0</v>
      </c>
      <c r="X962" t="s">
        <v>2764</v>
      </c>
      <c r="Y962" t="s">
        <v>3904</v>
      </c>
      <c r="Z962" t="s">
        <v>367</v>
      </c>
    </row>
    <row r="963" spans="17:26" x14ac:dyDescent="0.35">
      <c r="Q963" t="s">
        <v>171</v>
      </c>
      <c r="R963">
        <v>11</v>
      </c>
      <c r="S963">
        <v>150</v>
      </c>
      <c r="T963">
        <v>97.5</v>
      </c>
      <c r="U963" t="s">
        <v>172</v>
      </c>
      <c r="V963">
        <v>0</v>
      </c>
      <c r="W963">
        <v>0</v>
      </c>
      <c r="X963" t="s">
        <v>2807</v>
      </c>
      <c r="Y963" t="s">
        <v>3905</v>
      </c>
      <c r="Z963" t="s">
        <v>367</v>
      </c>
    </row>
    <row r="964" spans="17:26" x14ac:dyDescent="0.35">
      <c r="Q964" t="s">
        <v>171</v>
      </c>
      <c r="R964">
        <v>11</v>
      </c>
      <c r="S964">
        <v>150</v>
      </c>
      <c r="T964">
        <v>97.5</v>
      </c>
      <c r="U964" t="s">
        <v>172</v>
      </c>
      <c r="V964">
        <v>0</v>
      </c>
      <c r="W964">
        <v>0</v>
      </c>
      <c r="X964" t="s">
        <v>2725</v>
      </c>
      <c r="Y964" t="s">
        <v>3906</v>
      </c>
      <c r="Z964" t="s">
        <v>367</v>
      </c>
    </row>
    <row r="965" spans="17:26" x14ac:dyDescent="0.35">
      <c r="Q965" t="s">
        <v>171</v>
      </c>
      <c r="R965">
        <v>11</v>
      </c>
      <c r="S965">
        <v>150</v>
      </c>
      <c r="T965">
        <v>97.5</v>
      </c>
      <c r="U965" t="s">
        <v>2737</v>
      </c>
      <c r="V965">
        <v>0</v>
      </c>
      <c r="W965">
        <v>0</v>
      </c>
      <c r="X965" t="s">
        <v>3216</v>
      </c>
      <c r="Y965" t="s">
        <v>3907</v>
      </c>
      <c r="Z965" t="s">
        <v>367</v>
      </c>
    </row>
    <row r="966" spans="17:26" x14ac:dyDescent="0.35">
      <c r="Q966" t="s">
        <v>171</v>
      </c>
      <c r="R966">
        <v>11</v>
      </c>
      <c r="S966">
        <v>150</v>
      </c>
      <c r="T966">
        <v>97.5</v>
      </c>
      <c r="U966" t="s">
        <v>2737</v>
      </c>
      <c r="V966">
        <v>0</v>
      </c>
      <c r="W966">
        <v>0</v>
      </c>
      <c r="X966" t="s">
        <v>2749</v>
      </c>
      <c r="Y966" t="s">
        <v>3908</v>
      </c>
      <c r="Z966" t="s">
        <v>367</v>
      </c>
    </row>
    <row r="967" spans="17:26" x14ac:dyDescent="0.35">
      <c r="Q967" t="s">
        <v>171</v>
      </c>
      <c r="R967">
        <v>11</v>
      </c>
      <c r="S967">
        <v>150</v>
      </c>
      <c r="T967">
        <v>97.5</v>
      </c>
      <c r="U967" t="s">
        <v>2737</v>
      </c>
      <c r="V967">
        <v>0</v>
      </c>
      <c r="W967">
        <v>0</v>
      </c>
      <c r="X967" t="s">
        <v>2749</v>
      </c>
      <c r="Y967" t="s">
        <v>3909</v>
      </c>
      <c r="Z967" t="s">
        <v>367</v>
      </c>
    </row>
    <row r="968" spans="17:26" x14ac:dyDescent="0.35">
      <c r="Q968" t="s">
        <v>171</v>
      </c>
      <c r="R968">
        <v>11</v>
      </c>
      <c r="S968">
        <v>150</v>
      </c>
      <c r="T968">
        <v>97.5</v>
      </c>
      <c r="U968" t="s">
        <v>2737</v>
      </c>
      <c r="V968">
        <v>0</v>
      </c>
      <c r="W968">
        <v>0</v>
      </c>
      <c r="X968" t="s">
        <v>2696</v>
      </c>
      <c r="Y968" t="s">
        <v>3910</v>
      </c>
      <c r="Z968" t="s">
        <v>367</v>
      </c>
    </row>
    <row r="969" spans="17:26" x14ac:dyDescent="0.35">
      <c r="Q969" t="s">
        <v>171</v>
      </c>
      <c r="R969">
        <v>11</v>
      </c>
      <c r="S969">
        <v>150</v>
      </c>
      <c r="T969">
        <v>97.5</v>
      </c>
      <c r="U969" t="s">
        <v>2737</v>
      </c>
      <c r="V969">
        <v>0</v>
      </c>
      <c r="W969">
        <v>0</v>
      </c>
      <c r="X969" t="s">
        <v>2706</v>
      </c>
      <c r="Y969" t="s">
        <v>3911</v>
      </c>
      <c r="Z969" t="s">
        <v>367</v>
      </c>
    </row>
    <row r="970" spans="17:26" x14ac:dyDescent="0.35">
      <c r="Q970" t="s">
        <v>171</v>
      </c>
      <c r="R970">
        <v>11</v>
      </c>
      <c r="S970">
        <v>150</v>
      </c>
      <c r="T970">
        <v>97.5</v>
      </c>
      <c r="U970" t="s">
        <v>2737</v>
      </c>
      <c r="V970">
        <v>0</v>
      </c>
      <c r="W970">
        <v>0</v>
      </c>
      <c r="X970" t="s">
        <v>2766</v>
      </c>
      <c r="Y970" t="s">
        <v>3912</v>
      </c>
      <c r="Z970" t="s">
        <v>367</v>
      </c>
    </row>
    <row r="971" spans="17:26" x14ac:dyDescent="0.35">
      <c r="Q971" t="s">
        <v>171</v>
      </c>
      <c r="R971">
        <v>11</v>
      </c>
      <c r="S971">
        <v>150</v>
      </c>
      <c r="T971">
        <v>97.6</v>
      </c>
      <c r="U971" t="s">
        <v>172</v>
      </c>
      <c r="V971">
        <v>0</v>
      </c>
      <c r="W971">
        <v>0</v>
      </c>
      <c r="X971" t="s">
        <v>3913</v>
      </c>
      <c r="Y971" t="s">
        <v>3914</v>
      </c>
      <c r="Z971" t="s">
        <v>367</v>
      </c>
    </row>
    <row r="972" spans="17:26" x14ac:dyDescent="0.35">
      <c r="Q972" t="s">
        <v>171</v>
      </c>
      <c r="R972">
        <v>11</v>
      </c>
      <c r="S972">
        <v>150</v>
      </c>
      <c r="T972">
        <v>97.6</v>
      </c>
      <c r="U972" t="s">
        <v>172</v>
      </c>
      <c r="V972">
        <v>0</v>
      </c>
      <c r="W972">
        <v>0</v>
      </c>
      <c r="X972" t="s">
        <v>3006</v>
      </c>
      <c r="Y972" t="s">
        <v>3915</v>
      </c>
      <c r="Z972" t="s">
        <v>367</v>
      </c>
    </row>
    <row r="973" spans="17:26" x14ac:dyDescent="0.35">
      <c r="Q973" t="s">
        <v>171</v>
      </c>
      <c r="R973">
        <v>11</v>
      </c>
      <c r="S973">
        <v>150</v>
      </c>
      <c r="T973">
        <v>97.6</v>
      </c>
      <c r="U973" t="s">
        <v>172</v>
      </c>
      <c r="V973">
        <v>0</v>
      </c>
      <c r="W973">
        <v>0</v>
      </c>
      <c r="X973" t="s">
        <v>3006</v>
      </c>
      <c r="Y973" t="s">
        <v>3916</v>
      </c>
      <c r="Z973" t="s">
        <v>367</v>
      </c>
    </row>
    <row r="974" spans="17:26" x14ac:dyDescent="0.35">
      <c r="Q974" t="s">
        <v>171</v>
      </c>
      <c r="R974">
        <v>11</v>
      </c>
      <c r="S974">
        <v>150</v>
      </c>
      <c r="T974">
        <v>97.6</v>
      </c>
      <c r="U974" t="s">
        <v>172</v>
      </c>
      <c r="V974">
        <v>0</v>
      </c>
      <c r="W974">
        <v>0</v>
      </c>
      <c r="X974" t="s">
        <v>3917</v>
      </c>
      <c r="Y974" t="s">
        <v>3918</v>
      </c>
      <c r="Z974" t="s">
        <v>367</v>
      </c>
    </row>
    <row r="975" spans="17:26" x14ac:dyDescent="0.35">
      <c r="Q975" t="s">
        <v>171</v>
      </c>
      <c r="R975">
        <v>11</v>
      </c>
      <c r="S975">
        <v>150</v>
      </c>
      <c r="T975">
        <v>97.6</v>
      </c>
      <c r="U975" t="s">
        <v>172</v>
      </c>
      <c r="V975">
        <v>0</v>
      </c>
      <c r="W975">
        <v>0</v>
      </c>
      <c r="X975" t="s">
        <v>2998</v>
      </c>
      <c r="Y975" t="s">
        <v>3919</v>
      </c>
      <c r="Z975" t="s">
        <v>367</v>
      </c>
    </row>
    <row r="976" spans="17:26" x14ac:dyDescent="0.35">
      <c r="Q976" t="s">
        <v>171</v>
      </c>
      <c r="R976">
        <v>11</v>
      </c>
      <c r="S976">
        <v>150</v>
      </c>
      <c r="T976">
        <v>97.6</v>
      </c>
      <c r="U976" t="s">
        <v>172</v>
      </c>
      <c r="V976">
        <v>0</v>
      </c>
      <c r="W976">
        <v>0</v>
      </c>
      <c r="X976" t="s">
        <v>2758</v>
      </c>
      <c r="Y976" t="s">
        <v>3920</v>
      </c>
      <c r="Z976" t="s">
        <v>367</v>
      </c>
    </row>
    <row r="977" spans="17:26" x14ac:dyDescent="0.35">
      <c r="Q977" t="s">
        <v>171</v>
      </c>
      <c r="R977">
        <v>11</v>
      </c>
      <c r="S977">
        <v>150</v>
      </c>
      <c r="T977">
        <v>97.6</v>
      </c>
      <c r="U977" t="s">
        <v>172</v>
      </c>
      <c r="V977">
        <v>0</v>
      </c>
      <c r="W977">
        <v>0</v>
      </c>
      <c r="X977" t="s">
        <v>3001</v>
      </c>
      <c r="Y977" t="s">
        <v>3921</v>
      </c>
      <c r="Z977" t="s">
        <v>367</v>
      </c>
    </row>
    <row r="978" spans="17:26" x14ac:dyDescent="0.35">
      <c r="Q978" t="s">
        <v>171</v>
      </c>
      <c r="R978">
        <v>11</v>
      </c>
      <c r="S978">
        <v>150</v>
      </c>
      <c r="T978">
        <v>97.6</v>
      </c>
      <c r="U978" t="s">
        <v>2737</v>
      </c>
      <c r="V978">
        <v>0</v>
      </c>
      <c r="W978">
        <v>0</v>
      </c>
      <c r="X978" t="s">
        <v>2998</v>
      </c>
      <c r="Y978" t="s">
        <v>3922</v>
      </c>
      <c r="Z978" t="s">
        <v>367</v>
      </c>
    </row>
    <row r="979" spans="17:26" x14ac:dyDescent="0.35">
      <c r="Q979" t="s">
        <v>171</v>
      </c>
      <c r="R979">
        <v>11</v>
      </c>
      <c r="S979">
        <v>150</v>
      </c>
      <c r="T979">
        <v>97.6</v>
      </c>
      <c r="U979" t="s">
        <v>2737</v>
      </c>
      <c r="V979">
        <v>0</v>
      </c>
      <c r="W979">
        <v>0</v>
      </c>
      <c r="X979" t="s">
        <v>2998</v>
      </c>
      <c r="Y979" t="s">
        <v>3923</v>
      </c>
      <c r="Z979" t="s">
        <v>367</v>
      </c>
    </row>
    <row r="980" spans="17:26" x14ac:dyDescent="0.35">
      <c r="Q980" t="s">
        <v>171</v>
      </c>
      <c r="R980">
        <v>11</v>
      </c>
      <c r="S980">
        <v>150</v>
      </c>
      <c r="T980">
        <v>97.6</v>
      </c>
      <c r="U980" t="s">
        <v>2737</v>
      </c>
      <c r="V980">
        <v>0</v>
      </c>
      <c r="W980">
        <v>0</v>
      </c>
      <c r="X980" t="s">
        <v>2760</v>
      </c>
      <c r="Y980" t="s">
        <v>3924</v>
      </c>
      <c r="Z980" t="s">
        <v>367</v>
      </c>
    </row>
    <row r="981" spans="17:26" x14ac:dyDescent="0.35">
      <c r="Q981" t="s">
        <v>171</v>
      </c>
      <c r="R981">
        <v>11</v>
      </c>
      <c r="S981">
        <v>150</v>
      </c>
      <c r="T981">
        <v>97.6</v>
      </c>
      <c r="U981" t="s">
        <v>2737</v>
      </c>
      <c r="V981">
        <v>0</v>
      </c>
      <c r="W981">
        <v>0</v>
      </c>
      <c r="X981" t="s">
        <v>2760</v>
      </c>
      <c r="Y981" t="s">
        <v>3925</v>
      </c>
      <c r="Z981" t="s">
        <v>367</v>
      </c>
    </row>
    <row r="982" spans="17:26" x14ac:dyDescent="0.35">
      <c r="Q982" t="s">
        <v>171</v>
      </c>
      <c r="R982">
        <v>11</v>
      </c>
      <c r="S982">
        <v>150</v>
      </c>
      <c r="T982">
        <v>97.7</v>
      </c>
      <c r="U982" t="s">
        <v>172</v>
      </c>
      <c r="V982">
        <v>0</v>
      </c>
      <c r="W982">
        <v>0</v>
      </c>
      <c r="X982" t="s">
        <v>3028</v>
      </c>
      <c r="Y982" t="s">
        <v>3926</v>
      </c>
      <c r="Z982" t="s">
        <v>367</v>
      </c>
    </row>
    <row r="983" spans="17:26" x14ac:dyDescent="0.35">
      <c r="Q983" t="s">
        <v>171</v>
      </c>
      <c r="R983">
        <v>11</v>
      </c>
      <c r="S983">
        <v>150</v>
      </c>
      <c r="T983">
        <v>97.7</v>
      </c>
      <c r="U983" t="s">
        <v>172</v>
      </c>
      <c r="V983">
        <v>0</v>
      </c>
      <c r="W983">
        <v>0</v>
      </c>
      <c r="X983" t="s">
        <v>3035</v>
      </c>
      <c r="Y983" t="s">
        <v>3927</v>
      </c>
      <c r="Z983" t="s">
        <v>367</v>
      </c>
    </row>
    <row r="984" spans="17:26" x14ac:dyDescent="0.35">
      <c r="Q984" t="s">
        <v>171</v>
      </c>
      <c r="R984">
        <v>11</v>
      </c>
      <c r="S984">
        <v>150</v>
      </c>
      <c r="T984">
        <v>97.7</v>
      </c>
      <c r="U984" t="s">
        <v>172</v>
      </c>
      <c r="V984">
        <v>0</v>
      </c>
      <c r="W984">
        <v>0</v>
      </c>
      <c r="X984" t="s">
        <v>3023</v>
      </c>
      <c r="Y984" t="s">
        <v>3928</v>
      </c>
      <c r="Z984" t="s">
        <v>367</v>
      </c>
    </row>
    <row r="985" spans="17:26" x14ac:dyDescent="0.35">
      <c r="Q985" t="s">
        <v>171</v>
      </c>
      <c r="R985">
        <v>11</v>
      </c>
      <c r="S985">
        <v>150</v>
      </c>
      <c r="T985">
        <v>97.7</v>
      </c>
      <c r="U985" t="s">
        <v>2737</v>
      </c>
      <c r="V985">
        <v>0</v>
      </c>
      <c r="W985">
        <v>0</v>
      </c>
      <c r="X985" t="s">
        <v>3254</v>
      </c>
      <c r="Y985" t="s">
        <v>3929</v>
      </c>
      <c r="Z985" t="s">
        <v>367</v>
      </c>
    </row>
    <row r="986" spans="17:26" x14ac:dyDescent="0.35">
      <c r="Q986" t="s">
        <v>171</v>
      </c>
      <c r="R986">
        <v>11</v>
      </c>
      <c r="S986">
        <v>150</v>
      </c>
      <c r="T986">
        <v>97.7</v>
      </c>
      <c r="U986" t="s">
        <v>2737</v>
      </c>
      <c r="V986">
        <v>0</v>
      </c>
      <c r="W986">
        <v>0</v>
      </c>
      <c r="X986" t="s">
        <v>3035</v>
      </c>
      <c r="Y986" t="s">
        <v>3930</v>
      </c>
      <c r="Z986" t="s">
        <v>367</v>
      </c>
    </row>
    <row r="987" spans="17:26" x14ac:dyDescent="0.35">
      <c r="Q987" t="s">
        <v>171</v>
      </c>
      <c r="R987">
        <v>11</v>
      </c>
      <c r="S987">
        <v>150</v>
      </c>
      <c r="T987">
        <v>97.7</v>
      </c>
      <c r="U987" t="s">
        <v>2737</v>
      </c>
      <c r="V987">
        <v>0</v>
      </c>
      <c r="W987">
        <v>0</v>
      </c>
      <c r="X987" t="s">
        <v>3023</v>
      </c>
      <c r="Y987" t="s">
        <v>3931</v>
      </c>
      <c r="Z987" t="s">
        <v>367</v>
      </c>
    </row>
    <row r="988" spans="17:26" x14ac:dyDescent="0.35">
      <c r="Q988" t="s">
        <v>171</v>
      </c>
      <c r="R988">
        <v>11</v>
      </c>
      <c r="S988">
        <v>150</v>
      </c>
      <c r="T988">
        <v>97.7</v>
      </c>
      <c r="U988" t="s">
        <v>2737</v>
      </c>
      <c r="V988">
        <v>0</v>
      </c>
      <c r="W988">
        <v>0</v>
      </c>
      <c r="X988" t="s">
        <v>2721</v>
      </c>
      <c r="Y988" t="s">
        <v>3932</v>
      </c>
      <c r="Z988" t="s">
        <v>367</v>
      </c>
    </row>
    <row r="989" spans="17:26" x14ac:dyDescent="0.35">
      <c r="Q989" t="s">
        <v>171</v>
      </c>
      <c r="R989">
        <v>11</v>
      </c>
      <c r="S989">
        <v>150</v>
      </c>
      <c r="T989">
        <v>97.8</v>
      </c>
      <c r="U989" t="s">
        <v>172</v>
      </c>
      <c r="V989">
        <v>0</v>
      </c>
      <c r="W989">
        <v>0</v>
      </c>
      <c r="X989" t="s">
        <v>2837</v>
      </c>
      <c r="Y989" t="s">
        <v>3933</v>
      </c>
      <c r="Z989" t="s">
        <v>367</v>
      </c>
    </row>
    <row r="990" spans="17:26" x14ac:dyDescent="0.35">
      <c r="Q990" t="s">
        <v>171</v>
      </c>
      <c r="R990">
        <v>11</v>
      </c>
      <c r="S990">
        <v>150</v>
      </c>
      <c r="T990">
        <v>97.8</v>
      </c>
      <c r="U990" t="s">
        <v>172</v>
      </c>
      <c r="V990">
        <v>0</v>
      </c>
      <c r="W990">
        <v>0</v>
      </c>
      <c r="X990" t="s">
        <v>3052</v>
      </c>
      <c r="Y990" t="s">
        <v>3934</v>
      </c>
      <c r="Z990" t="s">
        <v>367</v>
      </c>
    </row>
    <row r="991" spans="17:26" x14ac:dyDescent="0.35">
      <c r="Q991" t="s">
        <v>171</v>
      </c>
      <c r="R991">
        <v>11</v>
      </c>
      <c r="S991">
        <v>150</v>
      </c>
      <c r="T991">
        <v>97.8</v>
      </c>
      <c r="U991" t="s">
        <v>172</v>
      </c>
      <c r="V991">
        <v>0</v>
      </c>
      <c r="W991">
        <v>0</v>
      </c>
      <c r="X991" t="s">
        <v>3054</v>
      </c>
      <c r="Y991" t="s">
        <v>3935</v>
      </c>
      <c r="Z991" t="s">
        <v>367</v>
      </c>
    </row>
    <row r="992" spans="17:26" x14ac:dyDescent="0.35">
      <c r="Q992" t="s">
        <v>171</v>
      </c>
      <c r="R992">
        <v>11</v>
      </c>
      <c r="S992">
        <v>150</v>
      </c>
      <c r="T992">
        <v>97.8</v>
      </c>
      <c r="U992" t="s">
        <v>172</v>
      </c>
      <c r="V992">
        <v>0</v>
      </c>
      <c r="W992">
        <v>0</v>
      </c>
      <c r="X992" t="s">
        <v>3056</v>
      </c>
      <c r="Y992" t="s">
        <v>3936</v>
      </c>
      <c r="Z992" t="s">
        <v>367</v>
      </c>
    </row>
    <row r="993" spans="17:26" x14ac:dyDescent="0.35">
      <c r="Q993" t="s">
        <v>171</v>
      </c>
      <c r="R993">
        <v>11</v>
      </c>
      <c r="S993">
        <v>150</v>
      </c>
      <c r="T993">
        <v>97.8</v>
      </c>
      <c r="U993" t="s">
        <v>172</v>
      </c>
      <c r="V993">
        <v>0</v>
      </c>
      <c r="W993">
        <v>0</v>
      </c>
      <c r="X993" t="s">
        <v>2821</v>
      </c>
      <c r="Y993" t="s">
        <v>3937</v>
      </c>
      <c r="Z993" t="s">
        <v>367</v>
      </c>
    </row>
    <row r="994" spans="17:26" x14ac:dyDescent="0.35">
      <c r="Q994" t="s">
        <v>171</v>
      </c>
      <c r="R994">
        <v>11</v>
      </c>
      <c r="S994">
        <v>150</v>
      </c>
      <c r="T994">
        <v>97.8</v>
      </c>
      <c r="U994" t="s">
        <v>172</v>
      </c>
      <c r="V994">
        <v>0</v>
      </c>
      <c r="W994">
        <v>0</v>
      </c>
      <c r="X994" t="s">
        <v>3040</v>
      </c>
      <c r="Y994" t="s">
        <v>3938</v>
      </c>
      <c r="Z994" t="s">
        <v>367</v>
      </c>
    </row>
    <row r="995" spans="17:26" x14ac:dyDescent="0.35">
      <c r="Q995" t="s">
        <v>171</v>
      </c>
      <c r="R995">
        <v>11</v>
      </c>
      <c r="S995">
        <v>150</v>
      </c>
      <c r="T995">
        <v>97.8</v>
      </c>
      <c r="U995" t="s">
        <v>172</v>
      </c>
      <c r="V995">
        <v>0</v>
      </c>
      <c r="W995">
        <v>0</v>
      </c>
      <c r="X995" t="s">
        <v>3049</v>
      </c>
      <c r="Y995" t="s">
        <v>3939</v>
      </c>
      <c r="Z995" t="s">
        <v>367</v>
      </c>
    </row>
    <row r="996" spans="17:26" x14ac:dyDescent="0.35">
      <c r="Q996" t="s">
        <v>171</v>
      </c>
      <c r="R996">
        <v>11</v>
      </c>
      <c r="S996">
        <v>150</v>
      </c>
      <c r="T996">
        <v>97.8</v>
      </c>
      <c r="U996" t="s">
        <v>2737</v>
      </c>
      <c r="V996">
        <v>0</v>
      </c>
      <c r="W996">
        <v>0</v>
      </c>
      <c r="X996" t="s">
        <v>3061</v>
      </c>
      <c r="Y996" t="s">
        <v>3940</v>
      </c>
      <c r="Z996" t="s">
        <v>367</v>
      </c>
    </row>
    <row r="997" spans="17:26" x14ac:dyDescent="0.35">
      <c r="Q997" t="s">
        <v>171</v>
      </c>
      <c r="R997">
        <v>11</v>
      </c>
      <c r="S997">
        <v>150</v>
      </c>
      <c r="T997">
        <v>97.8</v>
      </c>
      <c r="U997" t="s">
        <v>2737</v>
      </c>
      <c r="V997">
        <v>0</v>
      </c>
      <c r="W997">
        <v>0</v>
      </c>
      <c r="X997" t="s">
        <v>3044</v>
      </c>
      <c r="Y997" t="s">
        <v>3941</v>
      </c>
      <c r="Z997" t="s">
        <v>367</v>
      </c>
    </row>
    <row r="998" spans="17:26" x14ac:dyDescent="0.35">
      <c r="Q998" t="s">
        <v>171</v>
      </c>
      <c r="R998">
        <v>11</v>
      </c>
      <c r="S998">
        <v>150</v>
      </c>
      <c r="T998">
        <v>97.8</v>
      </c>
      <c r="U998" t="s">
        <v>2737</v>
      </c>
      <c r="V998">
        <v>0</v>
      </c>
      <c r="W998">
        <v>0</v>
      </c>
      <c r="X998" t="s">
        <v>2717</v>
      </c>
      <c r="Y998" t="s">
        <v>3942</v>
      </c>
      <c r="Z998" t="s">
        <v>367</v>
      </c>
    </row>
    <row r="999" spans="17:26" x14ac:dyDescent="0.35">
      <c r="Q999" t="s">
        <v>171</v>
      </c>
      <c r="R999">
        <v>11</v>
      </c>
      <c r="S999">
        <v>150</v>
      </c>
      <c r="T999">
        <v>97.8</v>
      </c>
      <c r="U999" t="s">
        <v>2737</v>
      </c>
      <c r="V999">
        <v>0</v>
      </c>
      <c r="W999">
        <v>0</v>
      </c>
      <c r="X999" t="s">
        <v>2717</v>
      </c>
      <c r="Y999" t="s">
        <v>3943</v>
      </c>
      <c r="Z999" t="s">
        <v>367</v>
      </c>
    </row>
    <row r="1000" spans="17:26" x14ac:dyDescent="0.35">
      <c r="Q1000" t="s">
        <v>171</v>
      </c>
      <c r="R1000">
        <v>11</v>
      </c>
      <c r="S1000">
        <v>150</v>
      </c>
      <c r="T1000">
        <v>97.9</v>
      </c>
      <c r="U1000" t="s">
        <v>172</v>
      </c>
      <c r="V1000">
        <v>0</v>
      </c>
      <c r="W1000">
        <v>0</v>
      </c>
      <c r="X1000" t="s">
        <v>3068</v>
      </c>
      <c r="Y1000" t="s">
        <v>3944</v>
      </c>
      <c r="Z1000" t="s">
        <v>367</v>
      </c>
    </row>
    <row r="1001" spans="17:26" x14ac:dyDescent="0.35">
      <c r="Q1001" t="s">
        <v>171</v>
      </c>
      <c r="R1001">
        <v>11</v>
      </c>
      <c r="S1001">
        <v>150</v>
      </c>
      <c r="T1001">
        <v>97.9</v>
      </c>
      <c r="U1001" t="s">
        <v>172</v>
      </c>
      <c r="V1001">
        <v>0</v>
      </c>
      <c r="W1001">
        <v>0</v>
      </c>
      <c r="X1001" t="s">
        <v>3735</v>
      </c>
      <c r="Y1001" t="s">
        <v>3945</v>
      </c>
      <c r="Z1001" t="s">
        <v>367</v>
      </c>
    </row>
    <row r="1002" spans="17:26" x14ac:dyDescent="0.35">
      <c r="Q1002" t="s">
        <v>171</v>
      </c>
      <c r="R1002">
        <v>11</v>
      </c>
      <c r="S1002">
        <v>150</v>
      </c>
      <c r="T1002">
        <v>97.9</v>
      </c>
      <c r="U1002" t="s">
        <v>172</v>
      </c>
      <c r="V1002">
        <v>0</v>
      </c>
      <c r="W1002">
        <v>0</v>
      </c>
      <c r="X1002" t="s">
        <v>3421</v>
      </c>
      <c r="Y1002" t="s">
        <v>3946</v>
      </c>
      <c r="Z1002" t="s">
        <v>367</v>
      </c>
    </row>
    <row r="1003" spans="17:26" x14ac:dyDescent="0.35">
      <c r="Q1003" t="s">
        <v>171</v>
      </c>
      <c r="R1003">
        <v>11</v>
      </c>
      <c r="S1003">
        <v>150</v>
      </c>
      <c r="T1003">
        <v>97.9</v>
      </c>
      <c r="U1003" t="s">
        <v>172</v>
      </c>
      <c r="V1003">
        <v>0</v>
      </c>
      <c r="W1003">
        <v>0</v>
      </c>
      <c r="X1003" t="s">
        <v>2789</v>
      </c>
      <c r="Y1003" t="s">
        <v>3947</v>
      </c>
      <c r="Z1003" t="s">
        <v>367</v>
      </c>
    </row>
    <row r="1004" spans="17:26" x14ac:dyDescent="0.35">
      <c r="Q1004" t="s">
        <v>171</v>
      </c>
      <c r="R1004">
        <v>11</v>
      </c>
      <c r="S1004">
        <v>150</v>
      </c>
      <c r="T1004">
        <v>98</v>
      </c>
      <c r="U1004" t="s">
        <v>172</v>
      </c>
      <c r="V1004">
        <v>0</v>
      </c>
      <c r="W1004">
        <v>0</v>
      </c>
      <c r="X1004" t="s">
        <v>3948</v>
      </c>
      <c r="Y1004" t="s">
        <v>3949</v>
      </c>
      <c r="Z1004" t="s">
        <v>367</v>
      </c>
    </row>
    <row r="1005" spans="17:26" x14ac:dyDescent="0.35">
      <c r="Q1005" t="s">
        <v>171</v>
      </c>
      <c r="R1005">
        <v>11</v>
      </c>
      <c r="S1005">
        <v>150</v>
      </c>
      <c r="T1005">
        <v>98</v>
      </c>
      <c r="U1005" t="s">
        <v>172</v>
      </c>
      <c r="V1005">
        <v>0</v>
      </c>
      <c r="W1005">
        <v>0</v>
      </c>
      <c r="X1005" t="s">
        <v>3948</v>
      </c>
      <c r="Y1005" t="s">
        <v>3950</v>
      </c>
      <c r="Z1005" t="s">
        <v>367</v>
      </c>
    </row>
    <row r="1006" spans="17:26" x14ac:dyDescent="0.35">
      <c r="Q1006" t="s">
        <v>171</v>
      </c>
      <c r="R1006">
        <v>11</v>
      </c>
      <c r="S1006">
        <v>150</v>
      </c>
      <c r="T1006">
        <v>98</v>
      </c>
      <c r="U1006" t="s">
        <v>172</v>
      </c>
      <c r="V1006">
        <v>0</v>
      </c>
      <c r="W1006">
        <v>0</v>
      </c>
      <c r="X1006" t="s">
        <v>3081</v>
      </c>
      <c r="Y1006" t="s">
        <v>3951</v>
      </c>
      <c r="Z1006" t="s">
        <v>367</v>
      </c>
    </row>
    <row r="1007" spans="17:26" x14ac:dyDescent="0.35">
      <c r="Q1007" t="s">
        <v>171</v>
      </c>
      <c r="R1007">
        <v>11</v>
      </c>
      <c r="S1007">
        <v>150</v>
      </c>
      <c r="T1007">
        <v>98</v>
      </c>
      <c r="U1007" t="s">
        <v>172</v>
      </c>
      <c r="V1007">
        <v>0</v>
      </c>
      <c r="W1007">
        <v>0</v>
      </c>
      <c r="X1007" t="s">
        <v>3325</v>
      </c>
      <c r="Y1007" t="s">
        <v>3952</v>
      </c>
      <c r="Z1007" t="s">
        <v>367</v>
      </c>
    </row>
    <row r="1008" spans="17:26" x14ac:dyDescent="0.35">
      <c r="Q1008" t="s">
        <v>171</v>
      </c>
      <c r="R1008">
        <v>11</v>
      </c>
      <c r="S1008">
        <v>150</v>
      </c>
      <c r="T1008">
        <v>98</v>
      </c>
      <c r="U1008" t="s">
        <v>172</v>
      </c>
      <c r="V1008">
        <v>0</v>
      </c>
      <c r="W1008">
        <v>0</v>
      </c>
      <c r="X1008" t="s">
        <v>3497</v>
      </c>
      <c r="Y1008" t="s">
        <v>3953</v>
      </c>
      <c r="Z1008" t="s">
        <v>367</v>
      </c>
    </row>
    <row r="1009" spans="17:26" x14ac:dyDescent="0.35">
      <c r="Q1009" t="s">
        <v>171</v>
      </c>
      <c r="R1009">
        <v>11</v>
      </c>
      <c r="S1009">
        <v>150</v>
      </c>
      <c r="T1009">
        <v>98</v>
      </c>
      <c r="U1009" t="s">
        <v>172</v>
      </c>
      <c r="V1009">
        <v>0</v>
      </c>
      <c r="W1009">
        <v>0</v>
      </c>
      <c r="X1009" t="s">
        <v>3085</v>
      </c>
      <c r="Y1009" t="s">
        <v>3954</v>
      </c>
      <c r="Z1009" t="s">
        <v>367</v>
      </c>
    </row>
    <row r="1010" spans="17:26" x14ac:dyDescent="0.35">
      <c r="Q1010" t="s">
        <v>171</v>
      </c>
      <c r="R1010">
        <v>11</v>
      </c>
      <c r="S1010">
        <v>150</v>
      </c>
      <c r="T1010">
        <v>98</v>
      </c>
      <c r="U1010" t="s">
        <v>172</v>
      </c>
      <c r="V1010">
        <v>0</v>
      </c>
      <c r="W1010">
        <v>0</v>
      </c>
      <c r="X1010" t="s">
        <v>2861</v>
      </c>
      <c r="Y1010" t="s">
        <v>3955</v>
      </c>
      <c r="Z1010" t="s">
        <v>367</v>
      </c>
    </row>
    <row r="1011" spans="17:26" x14ac:dyDescent="0.35">
      <c r="Q1011" t="s">
        <v>171</v>
      </c>
      <c r="R1011">
        <v>11</v>
      </c>
      <c r="S1011">
        <v>150</v>
      </c>
      <c r="T1011">
        <v>98</v>
      </c>
      <c r="U1011" t="s">
        <v>172</v>
      </c>
      <c r="V1011">
        <v>0</v>
      </c>
      <c r="W1011">
        <v>0</v>
      </c>
      <c r="X1011" t="s">
        <v>3956</v>
      </c>
      <c r="Y1011" t="s">
        <v>3957</v>
      </c>
      <c r="Z1011" t="s">
        <v>367</v>
      </c>
    </row>
    <row r="1012" spans="17:26" x14ac:dyDescent="0.35">
      <c r="Q1012" t="s">
        <v>171</v>
      </c>
      <c r="R1012">
        <v>11</v>
      </c>
      <c r="S1012">
        <v>150</v>
      </c>
      <c r="T1012">
        <v>98</v>
      </c>
      <c r="U1012" t="s">
        <v>172</v>
      </c>
      <c r="V1012">
        <v>0</v>
      </c>
      <c r="W1012">
        <v>0</v>
      </c>
      <c r="X1012" t="s">
        <v>3338</v>
      </c>
      <c r="Y1012" t="s">
        <v>3958</v>
      </c>
      <c r="Z1012" t="s">
        <v>367</v>
      </c>
    </row>
    <row r="1013" spans="17:26" x14ac:dyDescent="0.35">
      <c r="Q1013" t="s">
        <v>171</v>
      </c>
      <c r="R1013">
        <v>11</v>
      </c>
      <c r="S1013">
        <v>150</v>
      </c>
      <c r="T1013">
        <v>98</v>
      </c>
      <c r="U1013" t="s">
        <v>172</v>
      </c>
      <c r="V1013">
        <v>0</v>
      </c>
      <c r="W1013">
        <v>0</v>
      </c>
      <c r="X1013" t="s">
        <v>3149</v>
      </c>
      <c r="Y1013" t="s">
        <v>3959</v>
      </c>
      <c r="Z1013" t="s">
        <v>367</v>
      </c>
    </row>
    <row r="1014" spans="17:26" x14ac:dyDescent="0.35">
      <c r="Q1014" t="s">
        <v>171</v>
      </c>
      <c r="R1014">
        <v>11</v>
      </c>
      <c r="S1014">
        <v>150</v>
      </c>
      <c r="T1014">
        <v>98</v>
      </c>
      <c r="U1014" t="s">
        <v>172</v>
      </c>
      <c r="V1014">
        <v>0</v>
      </c>
      <c r="W1014">
        <v>0</v>
      </c>
      <c r="X1014" t="s">
        <v>3605</v>
      </c>
      <c r="Y1014" t="s">
        <v>3960</v>
      </c>
      <c r="Z1014" t="s">
        <v>367</v>
      </c>
    </row>
    <row r="1015" spans="17:26" x14ac:dyDescent="0.35">
      <c r="Q1015" t="s">
        <v>171</v>
      </c>
      <c r="R1015">
        <v>11</v>
      </c>
      <c r="S1015">
        <v>150</v>
      </c>
      <c r="T1015">
        <v>98</v>
      </c>
      <c r="U1015" t="s">
        <v>172</v>
      </c>
      <c r="V1015">
        <v>0</v>
      </c>
      <c r="W1015">
        <v>0</v>
      </c>
      <c r="X1015" t="s">
        <v>2894</v>
      </c>
      <c r="Y1015" t="s">
        <v>3961</v>
      </c>
      <c r="Z1015" t="s">
        <v>367</v>
      </c>
    </row>
    <row r="1016" spans="17:26" x14ac:dyDescent="0.35">
      <c r="Q1016" t="s">
        <v>171</v>
      </c>
      <c r="R1016">
        <v>11</v>
      </c>
      <c r="S1016">
        <v>150</v>
      </c>
      <c r="T1016">
        <v>98</v>
      </c>
      <c r="U1016" t="s">
        <v>172</v>
      </c>
      <c r="V1016">
        <v>0</v>
      </c>
      <c r="W1016">
        <v>0</v>
      </c>
      <c r="X1016" t="s">
        <v>2896</v>
      </c>
      <c r="Y1016" t="s">
        <v>3962</v>
      </c>
      <c r="Z1016" t="s">
        <v>367</v>
      </c>
    </row>
    <row r="1017" spans="17:26" x14ac:dyDescent="0.35">
      <c r="Q1017" t="s">
        <v>171</v>
      </c>
      <c r="R1017">
        <v>11</v>
      </c>
      <c r="S1017">
        <v>150</v>
      </c>
      <c r="T1017">
        <v>98</v>
      </c>
      <c r="U1017" t="s">
        <v>172</v>
      </c>
      <c r="V1017">
        <v>0</v>
      </c>
      <c r="W1017">
        <v>0</v>
      </c>
      <c r="X1017" t="s">
        <v>2908</v>
      </c>
      <c r="Y1017" t="s">
        <v>3963</v>
      </c>
      <c r="Z1017" t="s">
        <v>367</v>
      </c>
    </row>
    <row r="1018" spans="17:26" x14ac:dyDescent="0.35">
      <c r="Q1018" t="s">
        <v>171</v>
      </c>
      <c r="R1018">
        <v>11</v>
      </c>
      <c r="S1018">
        <v>150</v>
      </c>
      <c r="T1018">
        <v>98</v>
      </c>
      <c r="U1018" t="s">
        <v>172</v>
      </c>
      <c r="V1018">
        <v>0</v>
      </c>
      <c r="W1018">
        <v>0</v>
      </c>
      <c r="X1018" t="s">
        <v>3657</v>
      </c>
      <c r="Y1018" t="s">
        <v>3964</v>
      </c>
      <c r="Z1018" t="s">
        <v>367</v>
      </c>
    </row>
    <row r="1019" spans="17:26" x14ac:dyDescent="0.35">
      <c r="Q1019" t="s">
        <v>171</v>
      </c>
      <c r="R1019">
        <v>11</v>
      </c>
      <c r="S1019">
        <v>150</v>
      </c>
      <c r="T1019">
        <v>98</v>
      </c>
      <c r="U1019" t="s">
        <v>172</v>
      </c>
      <c r="V1019">
        <v>0</v>
      </c>
      <c r="W1019">
        <v>0</v>
      </c>
      <c r="X1019" t="s">
        <v>3965</v>
      </c>
      <c r="Y1019" t="s">
        <v>3966</v>
      </c>
      <c r="Z1019" t="s">
        <v>367</v>
      </c>
    </row>
    <row r="1020" spans="17:26" x14ac:dyDescent="0.35">
      <c r="Q1020" t="s">
        <v>171</v>
      </c>
      <c r="R1020">
        <v>11</v>
      </c>
      <c r="S1020">
        <v>150</v>
      </c>
      <c r="T1020">
        <v>98</v>
      </c>
      <c r="U1020" t="s">
        <v>172</v>
      </c>
      <c r="V1020">
        <v>0</v>
      </c>
      <c r="W1020">
        <v>0</v>
      </c>
      <c r="X1020" t="s">
        <v>3177</v>
      </c>
      <c r="Y1020" t="s">
        <v>3967</v>
      </c>
      <c r="Z1020" t="s">
        <v>367</v>
      </c>
    </row>
    <row r="1021" spans="17:26" x14ac:dyDescent="0.35">
      <c r="Q1021" t="s">
        <v>171</v>
      </c>
      <c r="R1021">
        <v>11</v>
      </c>
      <c r="S1021">
        <v>150</v>
      </c>
      <c r="T1021">
        <v>98</v>
      </c>
      <c r="U1021" t="s">
        <v>172</v>
      </c>
      <c r="V1021">
        <v>0</v>
      </c>
      <c r="W1021">
        <v>0</v>
      </c>
      <c r="X1021" t="s">
        <v>2912</v>
      </c>
      <c r="Y1021" t="s">
        <v>3968</v>
      </c>
      <c r="Z1021" t="s">
        <v>367</v>
      </c>
    </row>
    <row r="1022" spans="17:26" x14ac:dyDescent="0.35">
      <c r="Q1022" t="s">
        <v>171</v>
      </c>
      <c r="R1022">
        <v>11</v>
      </c>
      <c r="S1022">
        <v>150</v>
      </c>
      <c r="T1022">
        <v>98</v>
      </c>
      <c r="U1022" t="s">
        <v>172</v>
      </c>
      <c r="V1022">
        <v>0</v>
      </c>
      <c r="W1022">
        <v>0</v>
      </c>
      <c r="X1022" t="s">
        <v>2819</v>
      </c>
      <c r="Y1022" t="s">
        <v>3969</v>
      </c>
      <c r="Z1022" t="s">
        <v>367</v>
      </c>
    </row>
    <row r="1023" spans="17:26" x14ac:dyDescent="0.35">
      <c r="Q1023" t="s">
        <v>171</v>
      </c>
      <c r="R1023">
        <v>11</v>
      </c>
      <c r="S1023">
        <v>150</v>
      </c>
      <c r="T1023">
        <v>98</v>
      </c>
      <c r="U1023" t="s">
        <v>172</v>
      </c>
      <c r="V1023">
        <v>0</v>
      </c>
      <c r="W1023">
        <v>0</v>
      </c>
      <c r="X1023" t="s">
        <v>3670</v>
      </c>
      <c r="Y1023" t="s">
        <v>3970</v>
      </c>
      <c r="Z1023" t="s">
        <v>367</v>
      </c>
    </row>
    <row r="1024" spans="17:26" x14ac:dyDescent="0.35">
      <c r="Q1024" t="s">
        <v>171</v>
      </c>
      <c r="R1024">
        <v>11</v>
      </c>
      <c r="S1024">
        <v>150</v>
      </c>
      <c r="T1024">
        <v>98</v>
      </c>
      <c r="U1024" t="s">
        <v>172</v>
      </c>
      <c r="V1024">
        <v>0</v>
      </c>
      <c r="W1024">
        <v>0</v>
      </c>
      <c r="X1024" t="s">
        <v>3363</v>
      </c>
      <c r="Y1024" t="s">
        <v>3971</v>
      </c>
      <c r="Z1024" t="s">
        <v>367</v>
      </c>
    </row>
    <row r="1025" spans="17:26" x14ac:dyDescent="0.35">
      <c r="Q1025" t="s">
        <v>171</v>
      </c>
      <c r="R1025">
        <v>11</v>
      </c>
      <c r="S1025">
        <v>150</v>
      </c>
      <c r="T1025">
        <v>98</v>
      </c>
      <c r="U1025" t="s">
        <v>2737</v>
      </c>
      <c r="V1025">
        <v>0</v>
      </c>
      <c r="W1025">
        <v>0</v>
      </c>
      <c r="X1025" t="s">
        <v>3081</v>
      </c>
      <c r="Y1025" t="s">
        <v>3972</v>
      </c>
      <c r="Z1025" t="s">
        <v>367</v>
      </c>
    </row>
    <row r="1026" spans="17:26" x14ac:dyDescent="0.35">
      <c r="Q1026" t="s">
        <v>171</v>
      </c>
      <c r="R1026">
        <v>11</v>
      </c>
      <c r="S1026">
        <v>150</v>
      </c>
      <c r="T1026">
        <v>98</v>
      </c>
      <c r="U1026" t="s">
        <v>2737</v>
      </c>
      <c r="V1026">
        <v>0</v>
      </c>
      <c r="W1026">
        <v>0</v>
      </c>
      <c r="X1026" t="s">
        <v>2857</v>
      </c>
      <c r="Y1026" t="s">
        <v>3973</v>
      </c>
      <c r="Z1026" t="s">
        <v>367</v>
      </c>
    </row>
    <row r="1027" spans="17:26" x14ac:dyDescent="0.35">
      <c r="Q1027" t="s">
        <v>171</v>
      </c>
      <c r="R1027">
        <v>11</v>
      </c>
      <c r="S1027">
        <v>150</v>
      </c>
      <c r="T1027">
        <v>98</v>
      </c>
      <c r="U1027" t="s">
        <v>2737</v>
      </c>
      <c r="V1027">
        <v>0</v>
      </c>
      <c r="W1027">
        <v>0</v>
      </c>
      <c r="X1027" t="s">
        <v>3497</v>
      </c>
      <c r="Y1027" t="s">
        <v>3974</v>
      </c>
      <c r="Z1027" t="s">
        <v>367</v>
      </c>
    </row>
    <row r="1028" spans="17:26" x14ac:dyDescent="0.35">
      <c r="Q1028" t="s">
        <v>171</v>
      </c>
      <c r="R1028">
        <v>11</v>
      </c>
      <c r="S1028">
        <v>150</v>
      </c>
      <c r="T1028">
        <v>98</v>
      </c>
      <c r="U1028" t="s">
        <v>2737</v>
      </c>
      <c r="V1028">
        <v>0</v>
      </c>
      <c r="W1028">
        <v>0</v>
      </c>
      <c r="X1028" t="s">
        <v>3497</v>
      </c>
      <c r="Y1028" t="s">
        <v>3975</v>
      </c>
      <c r="Z1028" t="s">
        <v>367</v>
      </c>
    </row>
    <row r="1029" spans="17:26" x14ac:dyDescent="0.35">
      <c r="Q1029" t="s">
        <v>171</v>
      </c>
      <c r="R1029">
        <v>11</v>
      </c>
      <c r="S1029">
        <v>150</v>
      </c>
      <c r="T1029">
        <v>98</v>
      </c>
      <c r="U1029" t="s">
        <v>2737</v>
      </c>
      <c r="V1029">
        <v>0</v>
      </c>
      <c r="W1029">
        <v>0</v>
      </c>
      <c r="X1029" t="s">
        <v>3497</v>
      </c>
      <c r="Y1029" t="s">
        <v>3976</v>
      </c>
      <c r="Z1029" t="s">
        <v>367</v>
      </c>
    </row>
    <row r="1030" spans="17:26" x14ac:dyDescent="0.35">
      <c r="Q1030" t="s">
        <v>171</v>
      </c>
      <c r="R1030">
        <v>11</v>
      </c>
      <c r="S1030">
        <v>150</v>
      </c>
      <c r="T1030">
        <v>98</v>
      </c>
      <c r="U1030" t="s">
        <v>2737</v>
      </c>
      <c r="V1030">
        <v>0</v>
      </c>
      <c r="W1030">
        <v>0</v>
      </c>
      <c r="X1030" t="s">
        <v>2865</v>
      </c>
      <c r="Y1030" t="s">
        <v>3977</v>
      </c>
      <c r="Z1030" t="s">
        <v>367</v>
      </c>
    </row>
    <row r="1031" spans="17:26" x14ac:dyDescent="0.35">
      <c r="Q1031" t="s">
        <v>171</v>
      </c>
      <c r="R1031">
        <v>11</v>
      </c>
      <c r="S1031">
        <v>150</v>
      </c>
      <c r="T1031">
        <v>98</v>
      </c>
      <c r="U1031" t="s">
        <v>2737</v>
      </c>
      <c r="V1031">
        <v>0</v>
      </c>
      <c r="W1031">
        <v>0</v>
      </c>
      <c r="X1031" t="s">
        <v>3142</v>
      </c>
      <c r="Y1031" t="s">
        <v>3978</v>
      </c>
      <c r="Z1031" t="s">
        <v>367</v>
      </c>
    </row>
    <row r="1032" spans="17:26" x14ac:dyDescent="0.35">
      <c r="Q1032" t="s">
        <v>171</v>
      </c>
      <c r="R1032">
        <v>11</v>
      </c>
      <c r="S1032">
        <v>150</v>
      </c>
      <c r="T1032">
        <v>98</v>
      </c>
      <c r="U1032" t="s">
        <v>2737</v>
      </c>
      <c r="V1032">
        <v>0</v>
      </c>
      <c r="W1032">
        <v>0</v>
      </c>
      <c r="X1032" t="s">
        <v>3468</v>
      </c>
      <c r="Y1032" t="s">
        <v>3979</v>
      </c>
      <c r="Z1032" t="s">
        <v>367</v>
      </c>
    </row>
    <row r="1033" spans="17:26" x14ac:dyDescent="0.35">
      <c r="Q1033" t="s">
        <v>171</v>
      </c>
      <c r="R1033">
        <v>11</v>
      </c>
      <c r="S1033">
        <v>150</v>
      </c>
      <c r="T1033">
        <v>98</v>
      </c>
      <c r="U1033" t="s">
        <v>2737</v>
      </c>
      <c r="V1033">
        <v>0</v>
      </c>
      <c r="W1033">
        <v>0</v>
      </c>
      <c r="X1033" t="s">
        <v>3151</v>
      </c>
      <c r="Y1033" t="s">
        <v>3980</v>
      </c>
      <c r="Z1033" t="s">
        <v>367</v>
      </c>
    </row>
    <row r="1034" spans="17:26" x14ac:dyDescent="0.35">
      <c r="Q1034" t="s">
        <v>171</v>
      </c>
      <c r="R1034">
        <v>11</v>
      </c>
      <c r="S1034">
        <v>150</v>
      </c>
      <c r="T1034">
        <v>98</v>
      </c>
      <c r="U1034" t="s">
        <v>2737</v>
      </c>
      <c r="V1034">
        <v>0</v>
      </c>
      <c r="W1034">
        <v>0</v>
      </c>
      <c r="X1034" t="s">
        <v>2930</v>
      </c>
      <c r="Y1034" t="s">
        <v>3981</v>
      </c>
      <c r="Z1034" t="s">
        <v>367</v>
      </c>
    </row>
    <row r="1035" spans="17:26" x14ac:dyDescent="0.35">
      <c r="Q1035" t="s">
        <v>171</v>
      </c>
      <c r="R1035">
        <v>11</v>
      </c>
      <c r="S1035">
        <v>150</v>
      </c>
      <c r="T1035">
        <v>98</v>
      </c>
      <c r="U1035" t="s">
        <v>2737</v>
      </c>
      <c r="V1035">
        <v>0</v>
      </c>
      <c r="W1035">
        <v>0</v>
      </c>
      <c r="X1035" t="s">
        <v>3509</v>
      </c>
      <c r="Y1035" t="s">
        <v>3982</v>
      </c>
      <c r="Z1035" t="s">
        <v>367</v>
      </c>
    </row>
    <row r="1036" spans="17:26" x14ac:dyDescent="0.35">
      <c r="Q1036" t="s">
        <v>171</v>
      </c>
      <c r="R1036">
        <v>11</v>
      </c>
      <c r="S1036">
        <v>150</v>
      </c>
      <c r="T1036">
        <v>98</v>
      </c>
      <c r="U1036" t="s">
        <v>2737</v>
      </c>
      <c r="V1036">
        <v>0</v>
      </c>
      <c r="W1036">
        <v>0</v>
      </c>
      <c r="X1036" t="s">
        <v>3983</v>
      </c>
      <c r="Y1036" t="s">
        <v>3984</v>
      </c>
      <c r="Z1036" t="s">
        <v>367</v>
      </c>
    </row>
    <row r="1037" spans="17:26" x14ac:dyDescent="0.35">
      <c r="Q1037" t="s">
        <v>171</v>
      </c>
      <c r="R1037">
        <v>11</v>
      </c>
      <c r="S1037">
        <v>150</v>
      </c>
      <c r="T1037">
        <v>98</v>
      </c>
      <c r="U1037" t="s">
        <v>2737</v>
      </c>
      <c r="V1037">
        <v>0</v>
      </c>
      <c r="W1037">
        <v>0</v>
      </c>
      <c r="X1037" t="s">
        <v>3414</v>
      </c>
      <c r="Y1037" t="s">
        <v>3985</v>
      </c>
      <c r="Z1037" t="s">
        <v>367</v>
      </c>
    </row>
    <row r="1038" spans="17:26" x14ac:dyDescent="0.35">
      <c r="Q1038" t="s">
        <v>171</v>
      </c>
      <c r="R1038">
        <v>11</v>
      </c>
      <c r="S1038">
        <v>150</v>
      </c>
      <c r="T1038">
        <v>98</v>
      </c>
      <c r="U1038" t="s">
        <v>2737</v>
      </c>
      <c r="V1038">
        <v>0</v>
      </c>
      <c r="W1038">
        <v>0</v>
      </c>
      <c r="X1038" t="s">
        <v>3345</v>
      </c>
      <c r="Y1038" t="s">
        <v>3986</v>
      </c>
      <c r="Z1038" t="s">
        <v>367</v>
      </c>
    </row>
    <row r="1039" spans="17:26" x14ac:dyDescent="0.35">
      <c r="Q1039" t="s">
        <v>171</v>
      </c>
      <c r="R1039">
        <v>11</v>
      </c>
      <c r="S1039">
        <v>150</v>
      </c>
      <c r="T1039">
        <v>98</v>
      </c>
      <c r="U1039" t="s">
        <v>2737</v>
      </c>
      <c r="V1039">
        <v>0</v>
      </c>
      <c r="W1039">
        <v>0</v>
      </c>
      <c r="X1039" t="s">
        <v>2823</v>
      </c>
      <c r="Y1039" t="s">
        <v>3987</v>
      </c>
      <c r="Z1039" t="s">
        <v>367</v>
      </c>
    </row>
    <row r="1040" spans="17:26" x14ac:dyDescent="0.35">
      <c r="Q1040" t="s">
        <v>171</v>
      </c>
      <c r="R1040">
        <v>11</v>
      </c>
      <c r="S1040">
        <v>150</v>
      </c>
      <c r="T1040">
        <v>98</v>
      </c>
      <c r="U1040" t="s">
        <v>2737</v>
      </c>
      <c r="V1040">
        <v>0</v>
      </c>
      <c r="W1040">
        <v>0</v>
      </c>
      <c r="X1040" t="s">
        <v>2787</v>
      </c>
      <c r="Y1040" t="s">
        <v>3988</v>
      </c>
      <c r="Z1040" t="s">
        <v>367</v>
      </c>
    </row>
    <row r="1041" spans="17:26" x14ac:dyDescent="0.35">
      <c r="Q1041" t="s">
        <v>171</v>
      </c>
      <c r="R1041">
        <v>11</v>
      </c>
      <c r="S1041">
        <v>150</v>
      </c>
      <c r="T1041">
        <v>98</v>
      </c>
      <c r="U1041" t="s">
        <v>2737</v>
      </c>
      <c r="V1041">
        <v>0</v>
      </c>
      <c r="W1041">
        <v>0</v>
      </c>
      <c r="X1041" t="s">
        <v>3104</v>
      </c>
      <c r="Y1041" t="s">
        <v>3989</v>
      </c>
      <c r="Z1041" t="s">
        <v>367</v>
      </c>
    </row>
    <row r="1042" spans="17:26" x14ac:dyDescent="0.35">
      <c r="Q1042" t="s">
        <v>171</v>
      </c>
      <c r="R1042">
        <v>11</v>
      </c>
      <c r="S1042">
        <v>150</v>
      </c>
      <c r="T1042">
        <v>98</v>
      </c>
      <c r="U1042" t="s">
        <v>2737</v>
      </c>
      <c r="V1042">
        <v>0</v>
      </c>
      <c r="W1042">
        <v>0</v>
      </c>
      <c r="X1042" t="s">
        <v>2939</v>
      </c>
      <c r="Y1042" t="s">
        <v>3990</v>
      </c>
      <c r="Z1042" t="s">
        <v>367</v>
      </c>
    </row>
    <row r="1043" spans="17:26" x14ac:dyDescent="0.35">
      <c r="Q1043" t="s">
        <v>171</v>
      </c>
      <c r="R1043">
        <v>11</v>
      </c>
      <c r="S1043">
        <v>150</v>
      </c>
      <c r="T1043">
        <v>98</v>
      </c>
      <c r="U1043" t="s">
        <v>2737</v>
      </c>
      <c r="V1043">
        <v>0</v>
      </c>
      <c r="W1043">
        <v>0</v>
      </c>
      <c r="X1043" t="s">
        <v>2904</v>
      </c>
      <c r="Y1043" t="s">
        <v>3991</v>
      </c>
      <c r="Z1043" t="s">
        <v>367</v>
      </c>
    </row>
    <row r="1044" spans="17:26" x14ac:dyDescent="0.35">
      <c r="Q1044" t="s">
        <v>171</v>
      </c>
      <c r="R1044">
        <v>11</v>
      </c>
      <c r="S1044">
        <v>150</v>
      </c>
      <c r="T1044">
        <v>98</v>
      </c>
      <c r="U1044" t="s">
        <v>2737</v>
      </c>
      <c r="V1044">
        <v>0</v>
      </c>
      <c r="W1044">
        <v>0</v>
      </c>
      <c r="X1044" t="s">
        <v>3485</v>
      </c>
      <c r="Y1044" t="s">
        <v>3992</v>
      </c>
      <c r="Z1044" t="s">
        <v>367</v>
      </c>
    </row>
    <row r="1045" spans="17:26" x14ac:dyDescent="0.35">
      <c r="Q1045" t="s">
        <v>171</v>
      </c>
      <c r="R1045">
        <v>11</v>
      </c>
      <c r="S1045">
        <v>150</v>
      </c>
      <c r="T1045">
        <v>98</v>
      </c>
      <c r="U1045" t="s">
        <v>2737</v>
      </c>
      <c r="V1045">
        <v>0</v>
      </c>
      <c r="W1045">
        <v>0</v>
      </c>
      <c r="X1045" t="s">
        <v>3118</v>
      </c>
      <c r="Y1045" t="s">
        <v>3993</v>
      </c>
      <c r="Z1045" t="s">
        <v>367</v>
      </c>
    </row>
    <row r="1046" spans="17:26" x14ac:dyDescent="0.35">
      <c r="Q1046" t="s">
        <v>171</v>
      </c>
      <c r="R1046">
        <v>11</v>
      </c>
      <c r="S1046">
        <v>150</v>
      </c>
      <c r="T1046">
        <v>98</v>
      </c>
      <c r="U1046" t="s">
        <v>2737</v>
      </c>
      <c r="V1046">
        <v>0</v>
      </c>
      <c r="W1046">
        <v>0</v>
      </c>
      <c r="X1046" t="s">
        <v>2912</v>
      </c>
      <c r="Y1046" t="s">
        <v>3994</v>
      </c>
      <c r="Z1046" t="s">
        <v>367</v>
      </c>
    </row>
    <row r="1047" spans="17:26" x14ac:dyDescent="0.35">
      <c r="Q1047" t="s">
        <v>171</v>
      </c>
      <c r="R1047">
        <v>11</v>
      </c>
      <c r="S1047">
        <v>150</v>
      </c>
      <c r="T1047">
        <v>98</v>
      </c>
      <c r="U1047" t="s">
        <v>2737</v>
      </c>
      <c r="V1047">
        <v>0</v>
      </c>
      <c r="W1047">
        <v>0</v>
      </c>
      <c r="X1047" t="s">
        <v>3315</v>
      </c>
      <c r="Y1047" t="s">
        <v>3995</v>
      </c>
      <c r="Z1047" t="s">
        <v>367</v>
      </c>
    </row>
    <row r="1048" spans="17:26" x14ac:dyDescent="0.35">
      <c r="Q1048" t="s">
        <v>171</v>
      </c>
      <c r="R1048">
        <v>11</v>
      </c>
      <c r="S1048">
        <v>150</v>
      </c>
      <c r="T1048">
        <v>98</v>
      </c>
      <c r="U1048" t="s">
        <v>2737</v>
      </c>
      <c r="V1048">
        <v>0</v>
      </c>
      <c r="W1048">
        <v>0</v>
      </c>
      <c r="X1048" t="s">
        <v>3561</v>
      </c>
      <c r="Y1048" t="s">
        <v>3996</v>
      </c>
      <c r="Z1048" t="s">
        <v>367</v>
      </c>
    </row>
    <row r="1049" spans="17:26" x14ac:dyDescent="0.35">
      <c r="Q1049" t="s">
        <v>171</v>
      </c>
      <c r="R1049">
        <v>11</v>
      </c>
      <c r="S1049">
        <v>150</v>
      </c>
      <c r="T1049">
        <v>98</v>
      </c>
      <c r="U1049" t="s">
        <v>2737</v>
      </c>
      <c r="V1049">
        <v>0</v>
      </c>
      <c r="W1049">
        <v>0</v>
      </c>
      <c r="X1049" t="s">
        <v>3319</v>
      </c>
      <c r="Y1049" t="s">
        <v>3997</v>
      </c>
      <c r="Z1049" t="s">
        <v>367</v>
      </c>
    </row>
    <row r="1050" spans="17:26" x14ac:dyDescent="0.35">
      <c r="Q1050" t="s">
        <v>171</v>
      </c>
      <c r="R1050">
        <v>11</v>
      </c>
      <c r="S1050">
        <v>150</v>
      </c>
      <c r="T1050">
        <v>98</v>
      </c>
      <c r="U1050" t="s">
        <v>2737</v>
      </c>
      <c r="V1050">
        <v>0</v>
      </c>
      <c r="W1050">
        <v>0</v>
      </c>
      <c r="X1050" t="s">
        <v>2944</v>
      </c>
      <c r="Y1050" t="s">
        <v>3998</v>
      </c>
      <c r="Z1050" t="s">
        <v>367</v>
      </c>
    </row>
    <row r="1051" spans="17:26" x14ac:dyDescent="0.35">
      <c r="Q1051" t="s">
        <v>171</v>
      </c>
      <c r="R1051">
        <v>11</v>
      </c>
      <c r="S1051">
        <v>150</v>
      </c>
      <c r="T1051">
        <v>98.1</v>
      </c>
      <c r="U1051" t="s">
        <v>2737</v>
      </c>
      <c r="V1051">
        <v>0</v>
      </c>
      <c r="W1051">
        <v>0</v>
      </c>
      <c r="X1051" t="s">
        <v>2775</v>
      </c>
      <c r="Y1051" t="s">
        <v>3999</v>
      </c>
      <c r="Z1051" t="s">
        <v>367</v>
      </c>
    </row>
    <row r="1052" spans="17:26" x14ac:dyDescent="0.35">
      <c r="Q1052" t="s">
        <v>171</v>
      </c>
      <c r="R1052">
        <v>11</v>
      </c>
      <c r="S1052">
        <v>150</v>
      </c>
      <c r="T1052">
        <v>98.2</v>
      </c>
      <c r="U1052" t="s">
        <v>172</v>
      </c>
      <c r="V1052">
        <v>0</v>
      </c>
      <c r="W1052">
        <v>0</v>
      </c>
      <c r="X1052" t="s">
        <v>2927</v>
      </c>
      <c r="Y1052" t="s">
        <v>4000</v>
      </c>
      <c r="Z1052" t="s">
        <v>367</v>
      </c>
    </row>
    <row r="1053" spans="17:26" x14ac:dyDescent="0.35">
      <c r="Q1053" t="s">
        <v>171</v>
      </c>
      <c r="R1053">
        <v>11</v>
      </c>
      <c r="S1053">
        <v>150</v>
      </c>
      <c r="T1053">
        <v>98.2</v>
      </c>
      <c r="U1053" t="s">
        <v>172</v>
      </c>
      <c r="V1053">
        <v>0</v>
      </c>
      <c r="W1053">
        <v>0</v>
      </c>
      <c r="X1053" t="s">
        <v>2771</v>
      </c>
      <c r="Y1053" t="s">
        <v>4001</v>
      </c>
      <c r="Z1053" t="s">
        <v>367</v>
      </c>
    </row>
    <row r="1054" spans="17:26" x14ac:dyDescent="0.35">
      <c r="Q1054" t="s">
        <v>171</v>
      </c>
      <c r="R1054">
        <v>11</v>
      </c>
      <c r="S1054">
        <v>150</v>
      </c>
      <c r="T1054">
        <v>98.2</v>
      </c>
      <c r="U1054" t="s">
        <v>172</v>
      </c>
      <c r="V1054">
        <v>0</v>
      </c>
      <c r="W1054">
        <v>0</v>
      </c>
      <c r="X1054" t="s">
        <v>2771</v>
      </c>
      <c r="Y1054" t="s">
        <v>4002</v>
      </c>
      <c r="Z1054" t="s">
        <v>367</v>
      </c>
    </row>
    <row r="1055" spans="17:26" x14ac:dyDescent="0.35">
      <c r="Q1055" t="s">
        <v>171</v>
      </c>
      <c r="R1055">
        <v>11</v>
      </c>
      <c r="S1055">
        <v>150</v>
      </c>
      <c r="T1055">
        <v>98.2</v>
      </c>
      <c r="U1055" t="s">
        <v>172</v>
      </c>
      <c r="V1055">
        <v>0</v>
      </c>
      <c r="W1055">
        <v>0</v>
      </c>
      <c r="X1055" t="s">
        <v>2773</v>
      </c>
      <c r="Y1055" t="s">
        <v>4003</v>
      </c>
      <c r="Z1055" t="s">
        <v>367</v>
      </c>
    </row>
    <row r="1056" spans="17:26" x14ac:dyDescent="0.35">
      <c r="Q1056" t="s">
        <v>171</v>
      </c>
      <c r="R1056">
        <v>11</v>
      </c>
      <c r="S1056">
        <v>150</v>
      </c>
      <c r="T1056">
        <v>98.2</v>
      </c>
      <c r="U1056" t="s">
        <v>2737</v>
      </c>
      <c r="V1056">
        <v>0</v>
      </c>
      <c r="W1056">
        <v>0</v>
      </c>
      <c r="X1056" t="s">
        <v>3206</v>
      </c>
      <c r="Y1056" t="s">
        <v>4004</v>
      </c>
      <c r="Z1056" t="s">
        <v>367</v>
      </c>
    </row>
    <row r="1057" spans="17:26" x14ac:dyDescent="0.35">
      <c r="Q1057" t="s">
        <v>171</v>
      </c>
      <c r="R1057">
        <v>11</v>
      </c>
      <c r="S1057">
        <v>150</v>
      </c>
      <c r="T1057">
        <v>98.3</v>
      </c>
      <c r="U1057" t="s">
        <v>172</v>
      </c>
      <c r="V1057">
        <v>0</v>
      </c>
      <c r="W1057">
        <v>0</v>
      </c>
      <c r="X1057" t="s">
        <v>2983</v>
      </c>
      <c r="Y1057" t="s">
        <v>4005</v>
      </c>
      <c r="Z1057" t="s">
        <v>367</v>
      </c>
    </row>
    <row r="1058" spans="17:26" x14ac:dyDescent="0.35">
      <c r="Q1058" t="s">
        <v>171</v>
      </c>
      <c r="R1058">
        <v>11</v>
      </c>
      <c r="S1058">
        <v>150</v>
      </c>
      <c r="T1058">
        <v>98.3</v>
      </c>
      <c r="U1058" t="s">
        <v>172</v>
      </c>
      <c r="V1058">
        <v>0</v>
      </c>
      <c r="W1058">
        <v>0</v>
      </c>
      <c r="X1058" t="s">
        <v>2950</v>
      </c>
      <c r="Y1058" t="s">
        <v>4006</v>
      </c>
      <c r="Z1058" t="s">
        <v>367</v>
      </c>
    </row>
    <row r="1059" spans="17:26" x14ac:dyDescent="0.35">
      <c r="Q1059" t="s">
        <v>171</v>
      </c>
      <c r="R1059">
        <v>11</v>
      </c>
      <c r="S1059">
        <v>150</v>
      </c>
      <c r="T1059">
        <v>98.3</v>
      </c>
      <c r="U1059" t="s">
        <v>172</v>
      </c>
      <c r="V1059">
        <v>0</v>
      </c>
      <c r="W1059">
        <v>0</v>
      </c>
      <c r="X1059" t="s">
        <v>3574</v>
      </c>
      <c r="Y1059" t="s">
        <v>4007</v>
      </c>
      <c r="Z1059" t="s">
        <v>367</v>
      </c>
    </row>
    <row r="1060" spans="17:26" x14ac:dyDescent="0.35">
      <c r="Q1060" t="s">
        <v>171</v>
      </c>
      <c r="R1060">
        <v>11</v>
      </c>
      <c r="S1060">
        <v>150</v>
      </c>
      <c r="T1060">
        <v>98.3</v>
      </c>
      <c r="U1060" t="s">
        <v>2737</v>
      </c>
      <c r="V1060">
        <v>0</v>
      </c>
      <c r="W1060">
        <v>0</v>
      </c>
      <c r="X1060" t="s">
        <v>2976</v>
      </c>
      <c r="Y1060" t="s">
        <v>4008</v>
      </c>
      <c r="Z1060" t="s">
        <v>367</v>
      </c>
    </row>
    <row r="1061" spans="17:26" x14ac:dyDescent="0.35">
      <c r="Q1061" t="s">
        <v>171</v>
      </c>
      <c r="R1061">
        <v>11</v>
      </c>
      <c r="S1061">
        <v>150</v>
      </c>
      <c r="T1061">
        <v>98.4</v>
      </c>
      <c r="U1061" t="s">
        <v>172</v>
      </c>
      <c r="V1061">
        <v>0</v>
      </c>
      <c r="W1061">
        <v>0</v>
      </c>
      <c r="X1061" t="s">
        <v>3913</v>
      </c>
      <c r="Y1061" t="s">
        <v>4009</v>
      </c>
      <c r="Z1061" t="s">
        <v>367</v>
      </c>
    </row>
    <row r="1062" spans="17:26" x14ac:dyDescent="0.35">
      <c r="Q1062" t="s">
        <v>171</v>
      </c>
      <c r="R1062">
        <v>11</v>
      </c>
      <c r="S1062">
        <v>150</v>
      </c>
      <c r="T1062">
        <v>98.4</v>
      </c>
      <c r="U1062" t="s">
        <v>172</v>
      </c>
      <c r="V1062">
        <v>0</v>
      </c>
      <c r="W1062">
        <v>0</v>
      </c>
      <c r="X1062" t="s">
        <v>3729</v>
      </c>
      <c r="Y1062" t="s">
        <v>4010</v>
      </c>
      <c r="Z1062" t="s">
        <v>367</v>
      </c>
    </row>
    <row r="1063" spans="17:26" x14ac:dyDescent="0.35">
      <c r="Q1063" t="s">
        <v>171</v>
      </c>
      <c r="R1063">
        <v>11</v>
      </c>
      <c r="S1063">
        <v>150</v>
      </c>
      <c r="T1063">
        <v>98.4</v>
      </c>
      <c r="U1063" t="s">
        <v>172</v>
      </c>
      <c r="V1063">
        <v>0</v>
      </c>
      <c r="W1063">
        <v>0</v>
      </c>
      <c r="X1063" t="s">
        <v>3008</v>
      </c>
      <c r="Y1063" t="s">
        <v>4011</v>
      </c>
      <c r="Z1063" t="s">
        <v>367</v>
      </c>
    </row>
    <row r="1064" spans="17:26" x14ac:dyDescent="0.35">
      <c r="Q1064" t="s">
        <v>171</v>
      </c>
      <c r="R1064">
        <v>11</v>
      </c>
      <c r="S1064">
        <v>150</v>
      </c>
      <c r="T1064">
        <v>98.5</v>
      </c>
      <c r="U1064" t="s">
        <v>172</v>
      </c>
      <c r="V1064">
        <v>0</v>
      </c>
      <c r="W1064">
        <v>0</v>
      </c>
      <c r="X1064" t="s">
        <v>3052</v>
      </c>
      <c r="Y1064" t="s">
        <v>4012</v>
      </c>
      <c r="Z1064" t="s">
        <v>367</v>
      </c>
    </row>
    <row r="1065" spans="17:26" x14ac:dyDescent="0.35">
      <c r="Q1065" t="s">
        <v>171</v>
      </c>
      <c r="R1065">
        <v>11</v>
      </c>
      <c r="S1065">
        <v>150</v>
      </c>
      <c r="T1065">
        <v>98.5</v>
      </c>
      <c r="U1065" t="s">
        <v>172</v>
      </c>
      <c r="V1065">
        <v>0</v>
      </c>
      <c r="W1065">
        <v>0</v>
      </c>
      <c r="X1065" t="s">
        <v>3245</v>
      </c>
      <c r="Y1065" t="s">
        <v>4013</v>
      </c>
      <c r="Z1065" t="s">
        <v>367</v>
      </c>
    </row>
    <row r="1066" spans="17:26" x14ac:dyDescent="0.35">
      <c r="Q1066" t="s">
        <v>171</v>
      </c>
      <c r="R1066">
        <v>11</v>
      </c>
      <c r="S1066">
        <v>150</v>
      </c>
      <c r="T1066">
        <v>98.5</v>
      </c>
      <c r="U1066" t="s">
        <v>2737</v>
      </c>
      <c r="V1066">
        <v>0</v>
      </c>
      <c r="W1066">
        <v>0</v>
      </c>
      <c r="X1066" t="s">
        <v>3052</v>
      </c>
      <c r="Y1066" t="s">
        <v>4014</v>
      </c>
      <c r="Z1066" t="s">
        <v>367</v>
      </c>
    </row>
    <row r="1067" spans="17:26" x14ac:dyDescent="0.35">
      <c r="Q1067" t="s">
        <v>171</v>
      </c>
      <c r="R1067">
        <v>11</v>
      </c>
      <c r="S1067">
        <v>150</v>
      </c>
      <c r="T1067">
        <v>98.5</v>
      </c>
      <c r="U1067" t="s">
        <v>2737</v>
      </c>
      <c r="V1067">
        <v>0</v>
      </c>
      <c r="W1067">
        <v>0</v>
      </c>
      <c r="X1067" t="s">
        <v>3013</v>
      </c>
      <c r="Y1067" t="s">
        <v>4015</v>
      </c>
      <c r="Z1067" t="s">
        <v>367</v>
      </c>
    </row>
    <row r="1068" spans="17:26" x14ac:dyDescent="0.35">
      <c r="Q1068" t="s">
        <v>171</v>
      </c>
      <c r="R1068">
        <v>11</v>
      </c>
      <c r="S1068">
        <v>150</v>
      </c>
      <c r="T1068">
        <v>98.5</v>
      </c>
      <c r="U1068" t="s">
        <v>2737</v>
      </c>
      <c r="V1068">
        <v>0</v>
      </c>
      <c r="W1068">
        <v>0</v>
      </c>
      <c r="X1068" t="s">
        <v>3030</v>
      </c>
      <c r="Y1068" t="s">
        <v>4016</v>
      </c>
      <c r="Z1068" t="s">
        <v>367</v>
      </c>
    </row>
    <row r="1069" spans="17:26" x14ac:dyDescent="0.35">
      <c r="Q1069" t="s">
        <v>171</v>
      </c>
      <c r="R1069">
        <v>11</v>
      </c>
      <c r="S1069">
        <v>150</v>
      </c>
      <c r="T1069">
        <v>98.6</v>
      </c>
      <c r="U1069" t="s">
        <v>172</v>
      </c>
      <c r="V1069">
        <v>0</v>
      </c>
      <c r="W1069">
        <v>0</v>
      </c>
      <c r="X1069" t="s">
        <v>2835</v>
      </c>
      <c r="Y1069" t="s">
        <v>4017</v>
      </c>
      <c r="Z1069" t="s">
        <v>367</v>
      </c>
    </row>
    <row r="1070" spans="17:26" x14ac:dyDescent="0.35">
      <c r="Q1070" t="s">
        <v>171</v>
      </c>
      <c r="R1070">
        <v>11</v>
      </c>
      <c r="S1070">
        <v>150</v>
      </c>
      <c r="T1070">
        <v>98.6</v>
      </c>
      <c r="U1070" t="s">
        <v>172</v>
      </c>
      <c r="V1070">
        <v>0</v>
      </c>
      <c r="W1070">
        <v>0</v>
      </c>
      <c r="X1070" t="s">
        <v>2785</v>
      </c>
      <c r="Y1070" t="s">
        <v>4018</v>
      </c>
      <c r="Z1070" t="s">
        <v>367</v>
      </c>
    </row>
    <row r="1071" spans="17:26" x14ac:dyDescent="0.35">
      <c r="Q1071" t="s">
        <v>171</v>
      </c>
      <c r="R1071">
        <v>11</v>
      </c>
      <c r="S1071">
        <v>150</v>
      </c>
      <c r="T1071">
        <v>98.6</v>
      </c>
      <c r="U1071" t="s">
        <v>172</v>
      </c>
      <c r="V1071">
        <v>0</v>
      </c>
      <c r="W1071">
        <v>0</v>
      </c>
      <c r="X1071" t="s">
        <v>2811</v>
      </c>
      <c r="Y1071" t="s">
        <v>4019</v>
      </c>
      <c r="Z1071" t="s">
        <v>367</v>
      </c>
    </row>
    <row r="1072" spans="17:26" x14ac:dyDescent="0.35">
      <c r="Q1072" t="s">
        <v>171</v>
      </c>
      <c r="R1072">
        <v>11</v>
      </c>
      <c r="S1072">
        <v>150</v>
      </c>
      <c r="T1072">
        <v>98.6</v>
      </c>
      <c r="U1072" t="s">
        <v>2737</v>
      </c>
      <c r="V1072">
        <v>0</v>
      </c>
      <c r="W1072">
        <v>0</v>
      </c>
      <c r="X1072" t="s">
        <v>3597</v>
      </c>
      <c r="Y1072" t="s">
        <v>4020</v>
      </c>
      <c r="Z1072" t="s">
        <v>367</v>
      </c>
    </row>
    <row r="1073" spans="17:26" x14ac:dyDescent="0.35">
      <c r="Q1073" t="s">
        <v>171</v>
      </c>
      <c r="R1073">
        <v>11</v>
      </c>
      <c r="S1073">
        <v>150</v>
      </c>
      <c r="T1073">
        <v>98.6</v>
      </c>
      <c r="U1073" t="s">
        <v>2737</v>
      </c>
      <c r="V1073">
        <v>0</v>
      </c>
      <c r="W1073">
        <v>0</v>
      </c>
      <c r="X1073" t="s">
        <v>2673</v>
      </c>
      <c r="Y1073" t="s">
        <v>4021</v>
      </c>
      <c r="Z1073" t="s">
        <v>367</v>
      </c>
    </row>
    <row r="1074" spans="17:26" x14ac:dyDescent="0.35">
      <c r="Q1074" t="s">
        <v>171</v>
      </c>
      <c r="R1074">
        <v>11</v>
      </c>
      <c r="S1074">
        <v>150</v>
      </c>
      <c r="T1074">
        <v>98.6</v>
      </c>
      <c r="U1074" t="s">
        <v>2737</v>
      </c>
      <c r="V1074">
        <v>0</v>
      </c>
      <c r="W1074">
        <v>0</v>
      </c>
      <c r="X1074" t="s">
        <v>3054</v>
      </c>
      <c r="Y1074" t="s">
        <v>4022</v>
      </c>
      <c r="Z1074" t="s">
        <v>367</v>
      </c>
    </row>
    <row r="1075" spans="17:26" x14ac:dyDescent="0.35">
      <c r="Q1075" t="s">
        <v>171</v>
      </c>
      <c r="R1075">
        <v>11</v>
      </c>
      <c r="S1075">
        <v>150</v>
      </c>
      <c r="T1075">
        <v>98.6</v>
      </c>
      <c r="U1075" t="s">
        <v>2737</v>
      </c>
      <c r="V1075">
        <v>0</v>
      </c>
      <c r="W1075">
        <v>0</v>
      </c>
      <c r="X1075" t="s">
        <v>2839</v>
      </c>
      <c r="Y1075" t="s">
        <v>4023</v>
      </c>
      <c r="Z1075" t="s">
        <v>367</v>
      </c>
    </row>
    <row r="1076" spans="17:26" x14ac:dyDescent="0.35">
      <c r="Q1076" t="s">
        <v>171</v>
      </c>
      <c r="R1076">
        <v>11</v>
      </c>
      <c r="S1076">
        <v>150</v>
      </c>
      <c r="T1076">
        <v>98.6</v>
      </c>
      <c r="U1076" t="s">
        <v>2737</v>
      </c>
      <c r="V1076">
        <v>0</v>
      </c>
      <c r="W1076">
        <v>0</v>
      </c>
      <c r="X1076" t="s">
        <v>2894</v>
      </c>
      <c r="Y1076" t="s">
        <v>4024</v>
      </c>
      <c r="Z1076" t="s">
        <v>367</v>
      </c>
    </row>
    <row r="1077" spans="17:26" x14ac:dyDescent="0.35">
      <c r="Q1077" t="s">
        <v>171</v>
      </c>
      <c r="R1077">
        <v>11</v>
      </c>
      <c r="S1077">
        <v>150</v>
      </c>
      <c r="T1077">
        <v>98.6</v>
      </c>
      <c r="U1077" t="s">
        <v>2737</v>
      </c>
      <c r="V1077">
        <v>0</v>
      </c>
      <c r="W1077">
        <v>0</v>
      </c>
      <c r="X1077" t="s">
        <v>2785</v>
      </c>
      <c r="Y1077" t="s">
        <v>4025</v>
      </c>
      <c r="Z1077" t="s">
        <v>367</v>
      </c>
    </row>
    <row r="1078" spans="17:26" x14ac:dyDescent="0.35">
      <c r="Q1078" t="s">
        <v>171</v>
      </c>
      <c r="R1078">
        <v>11</v>
      </c>
      <c r="S1078">
        <v>150</v>
      </c>
      <c r="T1078">
        <v>98.7</v>
      </c>
      <c r="U1078" t="s">
        <v>172</v>
      </c>
      <c r="V1078">
        <v>0</v>
      </c>
      <c r="W1078">
        <v>0</v>
      </c>
      <c r="X1078" t="s">
        <v>3282</v>
      </c>
      <c r="Y1078" t="s">
        <v>4026</v>
      </c>
      <c r="Z1078" t="s">
        <v>367</v>
      </c>
    </row>
    <row r="1079" spans="17:26" x14ac:dyDescent="0.35">
      <c r="Q1079" t="s">
        <v>171</v>
      </c>
      <c r="R1079">
        <v>11</v>
      </c>
      <c r="S1079">
        <v>150</v>
      </c>
      <c r="T1079">
        <v>98.7</v>
      </c>
      <c r="U1079" t="s">
        <v>172</v>
      </c>
      <c r="V1079">
        <v>0</v>
      </c>
      <c r="W1079">
        <v>0</v>
      </c>
      <c r="X1079" t="s">
        <v>2740</v>
      </c>
      <c r="Y1079" t="s">
        <v>4027</v>
      </c>
      <c r="Z1079" t="s">
        <v>367</v>
      </c>
    </row>
    <row r="1080" spans="17:26" x14ac:dyDescent="0.35">
      <c r="Q1080" t="s">
        <v>171</v>
      </c>
      <c r="R1080">
        <v>11</v>
      </c>
      <c r="S1080">
        <v>150</v>
      </c>
      <c r="T1080">
        <v>98.7</v>
      </c>
      <c r="U1080" t="s">
        <v>172</v>
      </c>
      <c r="V1080">
        <v>0</v>
      </c>
      <c r="W1080">
        <v>0</v>
      </c>
      <c r="X1080" t="s">
        <v>3325</v>
      </c>
      <c r="Y1080" t="s">
        <v>4028</v>
      </c>
      <c r="Z1080" t="s">
        <v>367</v>
      </c>
    </row>
    <row r="1081" spans="17:26" x14ac:dyDescent="0.35">
      <c r="Q1081" t="s">
        <v>171</v>
      </c>
      <c r="R1081">
        <v>11</v>
      </c>
      <c r="S1081">
        <v>150</v>
      </c>
      <c r="T1081">
        <v>98.7</v>
      </c>
      <c r="U1081" t="s">
        <v>172</v>
      </c>
      <c r="V1081">
        <v>0</v>
      </c>
      <c r="W1081">
        <v>0</v>
      </c>
      <c r="X1081" t="s">
        <v>3612</v>
      </c>
      <c r="Y1081" t="s">
        <v>4029</v>
      </c>
      <c r="Z1081" t="s">
        <v>367</v>
      </c>
    </row>
    <row r="1082" spans="17:26" x14ac:dyDescent="0.35">
      <c r="Q1082" t="s">
        <v>171</v>
      </c>
      <c r="R1082">
        <v>11</v>
      </c>
      <c r="S1082">
        <v>150</v>
      </c>
      <c r="T1082">
        <v>98.7</v>
      </c>
      <c r="U1082" t="s">
        <v>172</v>
      </c>
      <c r="V1082">
        <v>0</v>
      </c>
      <c r="W1082">
        <v>0</v>
      </c>
      <c r="X1082" t="s">
        <v>3134</v>
      </c>
      <c r="Y1082" t="s">
        <v>4030</v>
      </c>
      <c r="Z1082" t="s">
        <v>367</v>
      </c>
    </row>
    <row r="1083" spans="17:26" x14ac:dyDescent="0.35">
      <c r="Q1083" t="s">
        <v>171</v>
      </c>
      <c r="R1083">
        <v>11</v>
      </c>
      <c r="S1083">
        <v>150</v>
      </c>
      <c r="T1083">
        <v>98.7</v>
      </c>
      <c r="U1083" t="s">
        <v>172</v>
      </c>
      <c r="V1083">
        <v>0</v>
      </c>
      <c r="W1083">
        <v>0</v>
      </c>
      <c r="X1083" t="s">
        <v>2859</v>
      </c>
      <c r="Y1083" t="s">
        <v>4031</v>
      </c>
      <c r="Z1083" t="s">
        <v>367</v>
      </c>
    </row>
    <row r="1084" spans="17:26" x14ac:dyDescent="0.35">
      <c r="Q1084" t="s">
        <v>171</v>
      </c>
      <c r="R1084">
        <v>11</v>
      </c>
      <c r="S1084">
        <v>150</v>
      </c>
      <c r="T1084">
        <v>98.7</v>
      </c>
      <c r="U1084" t="s">
        <v>172</v>
      </c>
      <c r="V1084">
        <v>0</v>
      </c>
      <c r="W1084">
        <v>0</v>
      </c>
      <c r="X1084" t="s">
        <v>4032</v>
      </c>
      <c r="Y1084" t="s">
        <v>4033</v>
      </c>
      <c r="Z1084" t="s">
        <v>367</v>
      </c>
    </row>
    <row r="1085" spans="17:26" x14ac:dyDescent="0.35">
      <c r="Q1085" t="s">
        <v>171</v>
      </c>
      <c r="R1085">
        <v>11</v>
      </c>
      <c r="S1085">
        <v>150</v>
      </c>
      <c r="T1085">
        <v>98.7</v>
      </c>
      <c r="U1085" t="s">
        <v>172</v>
      </c>
      <c r="V1085">
        <v>0</v>
      </c>
      <c r="W1085">
        <v>0</v>
      </c>
      <c r="X1085" t="s">
        <v>3956</v>
      </c>
      <c r="Y1085" t="s">
        <v>4034</v>
      </c>
      <c r="Z1085" t="s">
        <v>367</v>
      </c>
    </row>
    <row r="1086" spans="17:26" x14ac:dyDescent="0.35">
      <c r="Q1086" t="s">
        <v>171</v>
      </c>
      <c r="R1086">
        <v>11</v>
      </c>
      <c r="S1086">
        <v>150</v>
      </c>
      <c r="T1086">
        <v>98.7</v>
      </c>
      <c r="U1086" t="s">
        <v>172</v>
      </c>
      <c r="V1086">
        <v>0</v>
      </c>
      <c r="W1086">
        <v>0</v>
      </c>
      <c r="X1086" t="s">
        <v>3291</v>
      </c>
      <c r="Y1086" t="s">
        <v>4035</v>
      </c>
      <c r="Z1086" t="s">
        <v>367</v>
      </c>
    </row>
    <row r="1087" spans="17:26" x14ac:dyDescent="0.35">
      <c r="Q1087" t="s">
        <v>171</v>
      </c>
      <c r="R1087">
        <v>11</v>
      </c>
      <c r="S1087">
        <v>150</v>
      </c>
      <c r="T1087">
        <v>98.7</v>
      </c>
      <c r="U1087" t="s">
        <v>172</v>
      </c>
      <c r="V1087">
        <v>0</v>
      </c>
      <c r="W1087">
        <v>0</v>
      </c>
      <c r="X1087" t="s">
        <v>2954</v>
      </c>
      <c r="Y1087" t="s">
        <v>4036</v>
      </c>
      <c r="Z1087" t="s">
        <v>367</v>
      </c>
    </row>
    <row r="1088" spans="17:26" x14ac:dyDescent="0.35">
      <c r="Q1088" t="s">
        <v>171</v>
      </c>
      <c r="R1088">
        <v>11</v>
      </c>
      <c r="S1088">
        <v>150</v>
      </c>
      <c r="T1088">
        <v>98.7</v>
      </c>
      <c r="U1088" t="s">
        <v>172</v>
      </c>
      <c r="V1088">
        <v>0</v>
      </c>
      <c r="W1088">
        <v>0</v>
      </c>
      <c r="X1088" t="s">
        <v>2754</v>
      </c>
      <c r="Y1088" t="s">
        <v>4037</v>
      </c>
      <c r="Z1088" t="s">
        <v>367</v>
      </c>
    </row>
    <row r="1089" spans="17:26" x14ac:dyDescent="0.35">
      <c r="Q1089" t="s">
        <v>171</v>
      </c>
      <c r="R1089">
        <v>11</v>
      </c>
      <c r="S1089">
        <v>150</v>
      </c>
      <c r="T1089">
        <v>98.7</v>
      </c>
      <c r="U1089" t="s">
        <v>172</v>
      </c>
      <c r="V1089">
        <v>0</v>
      </c>
      <c r="W1089">
        <v>0</v>
      </c>
      <c r="X1089" t="s">
        <v>2754</v>
      </c>
      <c r="Y1089" t="s">
        <v>4038</v>
      </c>
      <c r="Z1089" t="s">
        <v>367</v>
      </c>
    </row>
    <row r="1090" spans="17:26" x14ac:dyDescent="0.35">
      <c r="Q1090" t="s">
        <v>171</v>
      </c>
      <c r="R1090">
        <v>11</v>
      </c>
      <c r="S1090">
        <v>150</v>
      </c>
      <c r="T1090">
        <v>98.7</v>
      </c>
      <c r="U1090" t="s">
        <v>172</v>
      </c>
      <c r="V1090">
        <v>0</v>
      </c>
      <c r="W1090">
        <v>0</v>
      </c>
      <c r="X1090" t="s">
        <v>3093</v>
      </c>
      <c r="Y1090" t="s">
        <v>4039</v>
      </c>
      <c r="Z1090" t="s">
        <v>367</v>
      </c>
    </row>
    <row r="1091" spans="17:26" x14ac:dyDescent="0.35">
      <c r="Q1091" t="s">
        <v>171</v>
      </c>
      <c r="R1091">
        <v>11</v>
      </c>
      <c r="S1091">
        <v>150</v>
      </c>
      <c r="T1091">
        <v>98.7</v>
      </c>
      <c r="U1091" t="s">
        <v>172</v>
      </c>
      <c r="V1091">
        <v>0</v>
      </c>
      <c r="W1091">
        <v>0</v>
      </c>
      <c r="X1091" t="s">
        <v>3161</v>
      </c>
      <c r="Y1091" t="s">
        <v>4040</v>
      </c>
      <c r="Z1091" t="s">
        <v>367</v>
      </c>
    </row>
    <row r="1092" spans="17:26" x14ac:dyDescent="0.35">
      <c r="Q1092" t="s">
        <v>171</v>
      </c>
      <c r="R1092">
        <v>11</v>
      </c>
      <c r="S1092">
        <v>150</v>
      </c>
      <c r="T1092">
        <v>98.7</v>
      </c>
      <c r="U1092" t="s">
        <v>172</v>
      </c>
      <c r="V1092">
        <v>0</v>
      </c>
      <c r="W1092">
        <v>0</v>
      </c>
      <c r="X1092" t="s">
        <v>4041</v>
      </c>
      <c r="Y1092" t="s">
        <v>4042</v>
      </c>
      <c r="Z1092" t="s">
        <v>367</v>
      </c>
    </row>
    <row r="1093" spans="17:26" x14ac:dyDescent="0.35">
      <c r="Q1093" t="s">
        <v>171</v>
      </c>
      <c r="R1093">
        <v>11</v>
      </c>
      <c r="S1093">
        <v>150</v>
      </c>
      <c r="T1093">
        <v>98.7</v>
      </c>
      <c r="U1093" t="s">
        <v>172</v>
      </c>
      <c r="V1093">
        <v>0</v>
      </c>
      <c r="W1093">
        <v>0</v>
      </c>
      <c r="X1093" t="s">
        <v>3627</v>
      </c>
      <c r="Y1093" t="s">
        <v>4043</v>
      </c>
      <c r="Z1093" t="s">
        <v>367</v>
      </c>
    </row>
    <row r="1094" spans="17:26" x14ac:dyDescent="0.35">
      <c r="Q1094" t="s">
        <v>171</v>
      </c>
      <c r="R1094">
        <v>11</v>
      </c>
      <c r="S1094">
        <v>150</v>
      </c>
      <c r="T1094">
        <v>98.7</v>
      </c>
      <c r="U1094" t="s">
        <v>172</v>
      </c>
      <c r="V1094">
        <v>0</v>
      </c>
      <c r="W1094">
        <v>0</v>
      </c>
      <c r="X1094" t="s">
        <v>2904</v>
      </c>
      <c r="Y1094" t="s">
        <v>4044</v>
      </c>
      <c r="Z1094" t="s">
        <v>367</v>
      </c>
    </row>
    <row r="1095" spans="17:26" x14ac:dyDescent="0.35">
      <c r="Q1095" t="s">
        <v>171</v>
      </c>
      <c r="R1095">
        <v>11</v>
      </c>
      <c r="S1095">
        <v>150</v>
      </c>
      <c r="T1095">
        <v>98.7</v>
      </c>
      <c r="U1095" t="s">
        <v>172</v>
      </c>
      <c r="V1095">
        <v>0</v>
      </c>
      <c r="W1095">
        <v>0</v>
      </c>
      <c r="X1095" t="s">
        <v>3108</v>
      </c>
      <c r="Y1095" t="s">
        <v>4045</v>
      </c>
      <c r="Z1095" t="s">
        <v>367</v>
      </c>
    </row>
    <row r="1096" spans="17:26" x14ac:dyDescent="0.35">
      <c r="Q1096" t="s">
        <v>171</v>
      </c>
      <c r="R1096">
        <v>11</v>
      </c>
      <c r="S1096">
        <v>150</v>
      </c>
      <c r="T1096">
        <v>98.7</v>
      </c>
      <c r="U1096" t="s">
        <v>172</v>
      </c>
      <c r="V1096">
        <v>0</v>
      </c>
      <c r="W1096">
        <v>0</v>
      </c>
      <c r="X1096" t="s">
        <v>2968</v>
      </c>
      <c r="Y1096" t="s">
        <v>4046</v>
      </c>
      <c r="Z1096" t="s">
        <v>367</v>
      </c>
    </row>
    <row r="1097" spans="17:26" x14ac:dyDescent="0.35">
      <c r="Q1097" t="s">
        <v>171</v>
      </c>
      <c r="R1097">
        <v>11</v>
      </c>
      <c r="S1097">
        <v>150</v>
      </c>
      <c r="T1097">
        <v>98.7</v>
      </c>
      <c r="U1097" t="s">
        <v>172</v>
      </c>
      <c r="V1097">
        <v>0</v>
      </c>
      <c r="W1097">
        <v>0</v>
      </c>
      <c r="X1097" t="s">
        <v>3118</v>
      </c>
      <c r="Y1097" t="s">
        <v>4047</v>
      </c>
      <c r="Z1097" t="s">
        <v>367</v>
      </c>
    </row>
    <row r="1098" spans="17:26" x14ac:dyDescent="0.35">
      <c r="Q1098" t="s">
        <v>171</v>
      </c>
      <c r="R1098">
        <v>11</v>
      </c>
      <c r="S1098">
        <v>150</v>
      </c>
      <c r="T1098">
        <v>98.7</v>
      </c>
      <c r="U1098" t="s">
        <v>172</v>
      </c>
      <c r="V1098">
        <v>0</v>
      </c>
      <c r="W1098">
        <v>0</v>
      </c>
      <c r="X1098" t="s">
        <v>3834</v>
      </c>
      <c r="Y1098" t="s">
        <v>4048</v>
      </c>
      <c r="Z1098" t="s">
        <v>367</v>
      </c>
    </row>
    <row r="1099" spans="17:26" x14ac:dyDescent="0.35">
      <c r="Q1099" t="s">
        <v>171</v>
      </c>
      <c r="R1099">
        <v>11</v>
      </c>
      <c r="S1099">
        <v>150</v>
      </c>
      <c r="T1099">
        <v>98.7</v>
      </c>
      <c r="U1099" t="s">
        <v>172</v>
      </c>
      <c r="V1099">
        <v>0</v>
      </c>
      <c r="W1099">
        <v>0</v>
      </c>
      <c r="X1099" t="s">
        <v>2733</v>
      </c>
      <c r="Y1099" t="s">
        <v>4049</v>
      </c>
      <c r="Z1099" t="s">
        <v>367</v>
      </c>
    </row>
    <row r="1100" spans="17:26" x14ac:dyDescent="0.35">
      <c r="Q1100" t="s">
        <v>171</v>
      </c>
      <c r="R1100">
        <v>11</v>
      </c>
      <c r="S1100">
        <v>150</v>
      </c>
      <c r="T1100">
        <v>98.7</v>
      </c>
      <c r="U1100" t="s">
        <v>172</v>
      </c>
      <c r="V1100">
        <v>0</v>
      </c>
      <c r="W1100">
        <v>0</v>
      </c>
      <c r="X1100" t="s">
        <v>2733</v>
      </c>
      <c r="Y1100" t="s">
        <v>4050</v>
      </c>
      <c r="Z1100" t="s">
        <v>367</v>
      </c>
    </row>
    <row r="1101" spans="17:26" x14ac:dyDescent="0.35">
      <c r="Q1101" t="s">
        <v>171</v>
      </c>
      <c r="R1101">
        <v>11</v>
      </c>
      <c r="S1101">
        <v>150</v>
      </c>
      <c r="T1101">
        <v>98.7</v>
      </c>
      <c r="U1101" t="s">
        <v>172</v>
      </c>
      <c r="V1101">
        <v>0</v>
      </c>
      <c r="W1101">
        <v>0</v>
      </c>
      <c r="X1101" t="s">
        <v>3692</v>
      </c>
      <c r="Y1101" t="s">
        <v>4051</v>
      </c>
      <c r="Z1101" t="s">
        <v>367</v>
      </c>
    </row>
    <row r="1102" spans="17:26" x14ac:dyDescent="0.35">
      <c r="Q1102" t="s">
        <v>171</v>
      </c>
      <c r="R1102">
        <v>11</v>
      </c>
      <c r="S1102">
        <v>150</v>
      </c>
      <c r="T1102">
        <v>98.7</v>
      </c>
      <c r="U1102" t="s">
        <v>2737</v>
      </c>
      <c r="V1102">
        <v>0</v>
      </c>
      <c r="W1102">
        <v>0</v>
      </c>
      <c r="X1102" t="s">
        <v>3548</v>
      </c>
      <c r="Y1102" t="s">
        <v>4052</v>
      </c>
      <c r="Z1102" t="s">
        <v>367</v>
      </c>
    </row>
    <row r="1103" spans="17:26" x14ac:dyDescent="0.35">
      <c r="Q1103" t="s">
        <v>171</v>
      </c>
      <c r="R1103">
        <v>11</v>
      </c>
      <c r="S1103">
        <v>150</v>
      </c>
      <c r="T1103">
        <v>98.7</v>
      </c>
      <c r="U1103" t="s">
        <v>2737</v>
      </c>
      <c r="V1103">
        <v>0</v>
      </c>
      <c r="W1103">
        <v>0</v>
      </c>
      <c r="X1103" t="s">
        <v>3492</v>
      </c>
      <c r="Y1103" t="s">
        <v>4053</v>
      </c>
      <c r="Z1103" t="s">
        <v>367</v>
      </c>
    </row>
    <row r="1104" spans="17:26" x14ac:dyDescent="0.35">
      <c r="Q1104" t="s">
        <v>171</v>
      </c>
      <c r="R1104">
        <v>11</v>
      </c>
      <c r="S1104">
        <v>150</v>
      </c>
      <c r="T1104">
        <v>98.7</v>
      </c>
      <c r="U1104" t="s">
        <v>2737</v>
      </c>
      <c r="V1104">
        <v>0</v>
      </c>
      <c r="W1104">
        <v>0</v>
      </c>
      <c r="X1104" t="s">
        <v>3492</v>
      </c>
      <c r="Y1104" t="s">
        <v>4054</v>
      </c>
      <c r="Z1104" t="s">
        <v>367</v>
      </c>
    </row>
    <row r="1105" spans="17:26" x14ac:dyDescent="0.35">
      <c r="Q1105" t="s">
        <v>171</v>
      </c>
      <c r="R1105">
        <v>11</v>
      </c>
      <c r="S1105">
        <v>150</v>
      </c>
      <c r="T1105">
        <v>98.7</v>
      </c>
      <c r="U1105" t="s">
        <v>2737</v>
      </c>
      <c r="V1105">
        <v>0</v>
      </c>
      <c r="W1105">
        <v>0</v>
      </c>
      <c r="X1105" t="s">
        <v>3131</v>
      </c>
      <c r="Y1105" t="s">
        <v>4055</v>
      </c>
      <c r="Z1105" t="s">
        <v>367</v>
      </c>
    </row>
    <row r="1106" spans="17:26" x14ac:dyDescent="0.35">
      <c r="Q1106" t="s">
        <v>171</v>
      </c>
      <c r="R1106">
        <v>11</v>
      </c>
      <c r="S1106">
        <v>150</v>
      </c>
      <c r="T1106">
        <v>98.7</v>
      </c>
      <c r="U1106" t="s">
        <v>2737</v>
      </c>
      <c r="V1106">
        <v>0</v>
      </c>
      <c r="W1106">
        <v>0</v>
      </c>
      <c r="X1106" t="s">
        <v>3325</v>
      </c>
      <c r="Y1106" t="s">
        <v>4056</v>
      </c>
      <c r="Z1106" t="s">
        <v>367</v>
      </c>
    </row>
    <row r="1107" spans="17:26" x14ac:dyDescent="0.35">
      <c r="Q1107" t="s">
        <v>171</v>
      </c>
      <c r="R1107">
        <v>11</v>
      </c>
      <c r="S1107">
        <v>150</v>
      </c>
      <c r="T1107">
        <v>98.7</v>
      </c>
      <c r="U1107" t="s">
        <v>2737</v>
      </c>
      <c r="V1107">
        <v>0</v>
      </c>
      <c r="W1107">
        <v>0</v>
      </c>
      <c r="X1107" t="s">
        <v>3804</v>
      </c>
      <c r="Y1107" t="s">
        <v>4057</v>
      </c>
      <c r="Z1107" t="s">
        <v>367</v>
      </c>
    </row>
    <row r="1108" spans="17:26" x14ac:dyDescent="0.35">
      <c r="Q1108" t="s">
        <v>171</v>
      </c>
      <c r="R1108">
        <v>11</v>
      </c>
      <c r="S1108">
        <v>150</v>
      </c>
      <c r="T1108">
        <v>98.7</v>
      </c>
      <c r="U1108" t="s">
        <v>2737</v>
      </c>
      <c r="V1108">
        <v>0</v>
      </c>
      <c r="W1108">
        <v>0</v>
      </c>
      <c r="X1108" t="s">
        <v>3815</v>
      </c>
      <c r="Y1108" t="s">
        <v>4058</v>
      </c>
      <c r="Z1108" t="s">
        <v>367</v>
      </c>
    </row>
    <row r="1109" spans="17:26" x14ac:dyDescent="0.35">
      <c r="Q1109" t="s">
        <v>171</v>
      </c>
      <c r="R1109">
        <v>11</v>
      </c>
      <c r="S1109">
        <v>150</v>
      </c>
      <c r="T1109">
        <v>98.7</v>
      </c>
      <c r="U1109" t="s">
        <v>2737</v>
      </c>
      <c r="V1109">
        <v>0</v>
      </c>
      <c r="W1109">
        <v>0</v>
      </c>
      <c r="X1109" t="s">
        <v>3714</v>
      </c>
      <c r="Y1109" t="s">
        <v>4059</v>
      </c>
      <c r="Z1109" t="s">
        <v>367</v>
      </c>
    </row>
    <row r="1110" spans="17:26" x14ac:dyDescent="0.35">
      <c r="Q1110" t="s">
        <v>171</v>
      </c>
      <c r="R1110">
        <v>11</v>
      </c>
      <c r="S1110">
        <v>150</v>
      </c>
      <c r="T1110">
        <v>98.7</v>
      </c>
      <c r="U1110" t="s">
        <v>2737</v>
      </c>
      <c r="V1110">
        <v>0</v>
      </c>
      <c r="W1110">
        <v>0</v>
      </c>
      <c r="X1110" t="s">
        <v>3139</v>
      </c>
      <c r="Y1110" t="s">
        <v>4060</v>
      </c>
      <c r="Z1110" t="s">
        <v>367</v>
      </c>
    </row>
    <row r="1111" spans="17:26" x14ac:dyDescent="0.35">
      <c r="Q1111" t="s">
        <v>171</v>
      </c>
      <c r="R1111">
        <v>11</v>
      </c>
      <c r="S1111">
        <v>150</v>
      </c>
      <c r="T1111">
        <v>98.7</v>
      </c>
      <c r="U1111" t="s">
        <v>2737</v>
      </c>
      <c r="V1111">
        <v>0</v>
      </c>
      <c r="W1111">
        <v>0</v>
      </c>
      <c r="X1111" t="s">
        <v>2681</v>
      </c>
      <c r="Y1111" t="s">
        <v>4061</v>
      </c>
      <c r="Z1111" t="s">
        <v>367</v>
      </c>
    </row>
    <row r="1112" spans="17:26" x14ac:dyDescent="0.35">
      <c r="Q1112" t="s">
        <v>171</v>
      </c>
      <c r="R1112">
        <v>11</v>
      </c>
      <c r="S1112">
        <v>150</v>
      </c>
      <c r="T1112">
        <v>98.7</v>
      </c>
      <c r="U1112" t="s">
        <v>2737</v>
      </c>
      <c r="V1112">
        <v>0</v>
      </c>
      <c r="W1112">
        <v>0</v>
      </c>
      <c r="X1112" t="s">
        <v>2880</v>
      </c>
      <c r="Y1112" t="s">
        <v>4062</v>
      </c>
      <c r="Z1112" t="s">
        <v>367</v>
      </c>
    </row>
    <row r="1113" spans="17:26" x14ac:dyDescent="0.35">
      <c r="Q1113" t="s">
        <v>171</v>
      </c>
      <c r="R1113">
        <v>11</v>
      </c>
      <c r="S1113">
        <v>150</v>
      </c>
      <c r="T1113">
        <v>98.7</v>
      </c>
      <c r="U1113" t="s">
        <v>2737</v>
      </c>
      <c r="V1113">
        <v>0</v>
      </c>
      <c r="W1113">
        <v>0</v>
      </c>
      <c r="X1113" t="s">
        <v>2880</v>
      </c>
      <c r="Y1113" t="s">
        <v>4063</v>
      </c>
      <c r="Z1113" t="s">
        <v>367</v>
      </c>
    </row>
    <row r="1114" spans="17:26" x14ac:dyDescent="0.35">
      <c r="Q1114" t="s">
        <v>171</v>
      </c>
      <c r="R1114">
        <v>11</v>
      </c>
      <c r="S1114">
        <v>150</v>
      </c>
      <c r="T1114">
        <v>98.7</v>
      </c>
      <c r="U1114" t="s">
        <v>2737</v>
      </c>
      <c r="V1114">
        <v>0</v>
      </c>
      <c r="W1114">
        <v>0</v>
      </c>
      <c r="X1114" t="s">
        <v>4064</v>
      </c>
      <c r="Y1114" t="s">
        <v>4065</v>
      </c>
      <c r="Z1114" t="s">
        <v>367</v>
      </c>
    </row>
    <row r="1115" spans="17:26" x14ac:dyDescent="0.35">
      <c r="Q1115" t="s">
        <v>171</v>
      </c>
      <c r="R1115">
        <v>11</v>
      </c>
      <c r="S1115">
        <v>150</v>
      </c>
      <c r="T1115">
        <v>98.7</v>
      </c>
      <c r="U1115" t="s">
        <v>2737</v>
      </c>
      <c r="V1115">
        <v>0</v>
      </c>
      <c r="W1115">
        <v>0</v>
      </c>
      <c r="X1115" t="s">
        <v>3308</v>
      </c>
      <c r="Y1115" t="s">
        <v>4066</v>
      </c>
      <c r="Z1115" t="s">
        <v>367</v>
      </c>
    </row>
    <row r="1116" spans="17:26" x14ac:dyDescent="0.35">
      <c r="Q1116" t="s">
        <v>171</v>
      </c>
      <c r="R1116">
        <v>11</v>
      </c>
      <c r="S1116">
        <v>150</v>
      </c>
      <c r="T1116">
        <v>98.7</v>
      </c>
      <c r="U1116" t="s">
        <v>2737</v>
      </c>
      <c r="V1116">
        <v>0</v>
      </c>
      <c r="W1116">
        <v>0</v>
      </c>
      <c r="X1116" t="s">
        <v>3345</v>
      </c>
      <c r="Y1116" t="s">
        <v>4067</v>
      </c>
      <c r="Z1116" t="s">
        <v>367</v>
      </c>
    </row>
    <row r="1117" spans="17:26" x14ac:dyDescent="0.35">
      <c r="Q1117" t="s">
        <v>171</v>
      </c>
      <c r="R1117">
        <v>11</v>
      </c>
      <c r="S1117">
        <v>150</v>
      </c>
      <c r="T1117">
        <v>98.7</v>
      </c>
      <c r="U1117" t="s">
        <v>2737</v>
      </c>
      <c r="V1117">
        <v>0</v>
      </c>
      <c r="W1117">
        <v>0</v>
      </c>
      <c r="X1117" t="s">
        <v>3481</v>
      </c>
      <c r="Y1117" t="s">
        <v>4068</v>
      </c>
      <c r="Z1117" t="s">
        <v>367</v>
      </c>
    </row>
    <row r="1118" spans="17:26" x14ac:dyDescent="0.35">
      <c r="Q1118" t="s">
        <v>171</v>
      </c>
      <c r="R1118">
        <v>11</v>
      </c>
      <c r="S1118">
        <v>150</v>
      </c>
      <c r="T1118">
        <v>98.7</v>
      </c>
      <c r="U1118" t="s">
        <v>2737</v>
      </c>
      <c r="V1118">
        <v>0</v>
      </c>
      <c r="W1118">
        <v>0</v>
      </c>
      <c r="X1118" t="s">
        <v>3168</v>
      </c>
      <c r="Y1118" t="s">
        <v>4069</v>
      </c>
      <c r="Z1118" t="s">
        <v>367</v>
      </c>
    </row>
    <row r="1119" spans="17:26" x14ac:dyDescent="0.35">
      <c r="Q1119" t="s">
        <v>171</v>
      </c>
      <c r="R1119">
        <v>11</v>
      </c>
      <c r="S1119">
        <v>150</v>
      </c>
      <c r="T1119">
        <v>98.7</v>
      </c>
      <c r="U1119" t="s">
        <v>2737</v>
      </c>
      <c r="V1119">
        <v>0</v>
      </c>
      <c r="W1119">
        <v>0</v>
      </c>
      <c r="X1119" t="s">
        <v>2902</v>
      </c>
      <c r="Y1119" t="s">
        <v>4070</v>
      </c>
      <c r="Z1119" t="s">
        <v>367</v>
      </c>
    </row>
    <row r="1120" spans="17:26" x14ac:dyDescent="0.35">
      <c r="Q1120" t="s">
        <v>171</v>
      </c>
      <c r="R1120">
        <v>11</v>
      </c>
      <c r="S1120">
        <v>150</v>
      </c>
      <c r="T1120">
        <v>98.7</v>
      </c>
      <c r="U1120" t="s">
        <v>2737</v>
      </c>
      <c r="V1120">
        <v>0</v>
      </c>
      <c r="W1120">
        <v>0</v>
      </c>
      <c r="X1120" t="s">
        <v>3349</v>
      </c>
      <c r="Y1120" t="s">
        <v>4071</v>
      </c>
      <c r="Z1120" t="s">
        <v>367</v>
      </c>
    </row>
    <row r="1121" spans="17:26" x14ac:dyDescent="0.35">
      <c r="Q1121" t="s">
        <v>171</v>
      </c>
      <c r="R1121">
        <v>11</v>
      </c>
      <c r="S1121">
        <v>150</v>
      </c>
      <c r="T1121">
        <v>98.7</v>
      </c>
      <c r="U1121" t="s">
        <v>2737</v>
      </c>
      <c r="V1121">
        <v>0</v>
      </c>
      <c r="W1121">
        <v>0</v>
      </c>
      <c r="X1121" t="s">
        <v>2725</v>
      </c>
      <c r="Y1121" t="s">
        <v>4072</v>
      </c>
      <c r="Z1121" t="s">
        <v>367</v>
      </c>
    </row>
    <row r="1122" spans="17:26" x14ac:dyDescent="0.35">
      <c r="Q1122" t="s">
        <v>171</v>
      </c>
      <c r="R1122">
        <v>11</v>
      </c>
      <c r="S1122">
        <v>150</v>
      </c>
      <c r="T1122">
        <v>98.7</v>
      </c>
      <c r="U1122" t="s">
        <v>2737</v>
      </c>
      <c r="V1122">
        <v>0</v>
      </c>
      <c r="W1122">
        <v>0</v>
      </c>
      <c r="X1122" t="s">
        <v>3177</v>
      </c>
      <c r="Y1122" t="s">
        <v>4073</v>
      </c>
      <c r="Z1122" t="s">
        <v>367</v>
      </c>
    </row>
    <row r="1123" spans="17:26" x14ac:dyDescent="0.35">
      <c r="Q1123" t="s">
        <v>171</v>
      </c>
      <c r="R1123">
        <v>11</v>
      </c>
      <c r="S1123">
        <v>150</v>
      </c>
      <c r="T1123">
        <v>98.7</v>
      </c>
      <c r="U1123" t="s">
        <v>2737</v>
      </c>
      <c r="V1123">
        <v>0</v>
      </c>
      <c r="W1123">
        <v>0</v>
      </c>
      <c r="X1123" t="s">
        <v>2727</v>
      </c>
      <c r="Y1123" t="s">
        <v>4074</v>
      </c>
      <c r="Z1123" t="s">
        <v>367</v>
      </c>
    </row>
    <row r="1124" spans="17:26" x14ac:dyDescent="0.35">
      <c r="Q1124" t="s">
        <v>171</v>
      </c>
      <c r="R1124">
        <v>11</v>
      </c>
      <c r="S1124">
        <v>150</v>
      </c>
      <c r="T1124">
        <v>98.7</v>
      </c>
      <c r="U1124" t="s">
        <v>2737</v>
      </c>
      <c r="V1124">
        <v>0</v>
      </c>
      <c r="W1124">
        <v>0</v>
      </c>
      <c r="X1124" t="s">
        <v>2727</v>
      </c>
      <c r="Y1124" t="s">
        <v>4075</v>
      </c>
      <c r="Z1124" t="s">
        <v>367</v>
      </c>
    </row>
    <row r="1125" spans="17:26" x14ac:dyDescent="0.35">
      <c r="Q1125" t="s">
        <v>171</v>
      </c>
      <c r="R1125">
        <v>11</v>
      </c>
      <c r="S1125">
        <v>150</v>
      </c>
      <c r="T1125">
        <v>98.7</v>
      </c>
      <c r="U1125" t="s">
        <v>2737</v>
      </c>
      <c r="V1125">
        <v>0</v>
      </c>
      <c r="W1125">
        <v>0</v>
      </c>
      <c r="X1125" t="s">
        <v>2729</v>
      </c>
      <c r="Y1125" t="s">
        <v>4076</v>
      </c>
      <c r="Z1125" t="s">
        <v>367</v>
      </c>
    </row>
    <row r="1126" spans="17:26" x14ac:dyDescent="0.35">
      <c r="Q1126" t="s">
        <v>171</v>
      </c>
      <c r="R1126">
        <v>11</v>
      </c>
      <c r="S1126">
        <v>150</v>
      </c>
      <c r="T1126">
        <v>98.7</v>
      </c>
      <c r="U1126" t="s">
        <v>2737</v>
      </c>
      <c r="V1126">
        <v>0</v>
      </c>
      <c r="W1126">
        <v>0</v>
      </c>
      <c r="X1126" t="s">
        <v>2819</v>
      </c>
      <c r="Y1126" t="s">
        <v>4077</v>
      </c>
      <c r="Z1126" t="s">
        <v>367</v>
      </c>
    </row>
    <row r="1127" spans="17:26" x14ac:dyDescent="0.35">
      <c r="Q1127" t="s">
        <v>171</v>
      </c>
      <c r="R1127">
        <v>11</v>
      </c>
      <c r="S1127">
        <v>150</v>
      </c>
      <c r="T1127">
        <v>98.7</v>
      </c>
      <c r="U1127" t="s">
        <v>2737</v>
      </c>
      <c r="V1127">
        <v>0</v>
      </c>
      <c r="W1127">
        <v>0</v>
      </c>
      <c r="X1127" t="s">
        <v>4078</v>
      </c>
      <c r="Y1127" t="s">
        <v>4079</v>
      </c>
      <c r="Z1127" t="s">
        <v>367</v>
      </c>
    </row>
    <row r="1128" spans="17:26" x14ac:dyDescent="0.35">
      <c r="Q1128" t="s">
        <v>171</v>
      </c>
      <c r="R1128">
        <v>11</v>
      </c>
      <c r="S1128">
        <v>150</v>
      </c>
      <c r="T1128">
        <v>98.7</v>
      </c>
      <c r="U1128" t="s">
        <v>2737</v>
      </c>
      <c r="V1128">
        <v>0</v>
      </c>
      <c r="W1128">
        <v>0</v>
      </c>
      <c r="X1128" t="s">
        <v>3321</v>
      </c>
      <c r="Y1128" t="s">
        <v>4080</v>
      </c>
      <c r="Z1128" t="s">
        <v>367</v>
      </c>
    </row>
    <row r="1129" spans="17:26" x14ac:dyDescent="0.35">
      <c r="Q1129" t="s">
        <v>171</v>
      </c>
      <c r="R1129">
        <v>11</v>
      </c>
      <c r="S1129">
        <v>150</v>
      </c>
      <c r="T1129">
        <v>98.7</v>
      </c>
      <c r="U1129" t="s">
        <v>2737</v>
      </c>
      <c r="V1129">
        <v>0</v>
      </c>
      <c r="W1129">
        <v>0</v>
      </c>
      <c r="X1129" t="s">
        <v>3184</v>
      </c>
      <c r="Y1129" t="s">
        <v>4081</v>
      </c>
      <c r="Z1129" t="s">
        <v>367</v>
      </c>
    </row>
    <row r="1130" spans="17:26" x14ac:dyDescent="0.35">
      <c r="Q1130" t="s">
        <v>171</v>
      </c>
      <c r="R1130">
        <v>11</v>
      </c>
      <c r="S1130">
        <v>150</v>
      </c>
      <c r="T1130">
        <v>98.7</v>
      </c>
      <c r="U1130" t="s">
        <v>2737</v>
      </c>
      <c r="V1130">
        <v>0</v>
      </c>
      <c r="W1130">
        <v>0</v>
      </c>
      <c r="X1130" t="s">
        <v>3128</v>
      </c>
      <c r="Y1130" t="s">
        <v>4082</v>
      </c>
      <c r="Z1130" t="s">
        <v>367</v>
      </c>
    </row>
    <row r="1131" spans="17:26" x14ac:dyDescent="0.35">
      <c r="Q1131" t="s">
        <v>171</v>
      </c>
      <c r="R1131">
        <v>11</v>
      </c>
      <c r="S1131">
        <v>150</v>
      </c>
      <c r="T1131">
        <v>98.7</v>
      </c>
      <c r="U1131" t="s">
        <v>2737</v>
      </c>
      <c r="V1131">
        <v>0</v>
      </c>
      <c r="W1131">
        <v>0</v>
      </c>
      <c r="X1131" t="s">
        <v>3128</v>
      </c>
      <c r="Y1131" t="s">
        <v>4083</v>
      </c>
      <c r="Z1131" t="s">
        <v>367</v>
      </c>
    </row>
    <row r="1132" spans="17:26" x14ac:dyDescent="0.35">
      <c r="Q1132" t="s">
        <v>171</v>
      </c>
      <c r="R1132">
        <v>11</v>
      </c>
      <c r="S1132">
        <v>150</v>
      </c>
      <c r="T1132">
        <v>98.8</v>
      </c>
      <c r="U1132" t="s">
        <v>172</v>
      </c>
      <c r="V1132">
        <v>0</v>
      </c>
      <c r="W1132">
        <v>0</v>
      </c>
      <c r="X1132" t="s">
        <v>2723</v>
      </c>
      <c r="Y1132" t="s">
        <v>4084</v>
      </c>
      <c r="Z1132" t="s">
        <v>367</v>
      </c>
    </row>
    <row r="1133" spans="17:26" x14ac:dyDescent="0.35">
      <c r="Q1133" t="s">
        <v>171</v>
      </c>
      <c r="R1133">
        <v>11</v>
      </c>
      <c r="S1133">
        <v>150</v>
      </c>
      <c r="T1133">
        <v>98.8</v>
      </c>
      <c r="U1133" t="s">
        <v>172</v>
      </c>
      <c r="V1133">
        <v>0</v>
      </c>
      <c r="W1133">
        <v>0</v>
      </c>
      <c r="X1133" t="s">
        <v>2723</v>
      </c>
      <c r="Y1133" t="s">
        <v>4085</v>
      </c>
      <c r="Z1133" t="s">
        <v>367</v>
      </c>
    </row>
    <row r="1134" spans="17:26" x14ac:dyDescent="0.35">
      <c r="Q1134" t="s">
        <v>171</v>
      </c>
      <c r="R1134">
        <v>11</v>
      </c>
      <c r="S1134">
        <v>150</v>
      </c>
      <c r="T1134">
        <v>98.8</v>
      </c>
      <c r="U1134" t="s">
        <v>172</v>
      </c>
      <c r="V1134">
        <v>0</v>
      </c>
      <c r="W1134">
        <v>0</v>
      </c>
      <c r="X1134" t="s">
        <v>2803</v>
      </c>
      <c r="Y1134" t="s">
        <v>4086</v>
      </c>
      <c r="Z1134" t="s">
        <v>367</v>
      </c>
    </row>
    <row r="1135" spans="17:26" x14ac:dyDescent="0.35">
      <c r="Q1135" t="s">
        <v>171</v>
      </c>
      <c r="R1135">
        <v>11</v>
      </c>
      <c r="S1135">
        <v>150</v>
      </c>
      <c r="T1135">
        <v>98.8</v>
      </c>
      <c r="U1135" t="s">
        <v>172</v>
      </c>
      <c r="V1135">
        <v>0</v>
      </c>
      <c r="W1135">
        <v>0</v>
      </c>
      <c r="X1135" t="s">
        <v>2807</v>
      </c>
      <c r="Y1135" t="s">
        <v>4087</v>
      </c>
      <c r="Z1135" t="s">
        <v>367</v>
      </c>
    </row>
    <row r="1136" spans="17:26" x14ac:dyDescent="0.35">
      <c r="Q1136" t="s">
        <v>171</v>
      </c>
      <c r="R1136">
        <v>11</v>
      </c>
      <c r="S1136">
        <v>150</v>
      </c>
      <c r="T1136">
        <v>98.8</v>
      </c>
      <c r="U1136" t="s">
        <v>2737</v>
      </c>
      <c r="V1136">
        <v>0</v>
      </c>
      <c r="W1136">
        <v>0</v>
      </c>
      <c r="X1136" t="s">
        <v>2693</v>
      </c>
      <c r="Y1136" t="s">
        <v>4088</v>
      </c>
      <c r="Z1136" t="s">
        <v>367</v>
      </c>
    </row>
    <row r="1137" spans="17:26" x14ac:dyDescent="0.35">
      <c r="Q1137" t="s">
        <v>171</v>
      </c>
      <c r="R1137">
        <v>11</v>
      </c>
      <c r="S1137">
        <v>150</v>
      </c>
      <c r="T1137">
        <v>98.8</v>
      </c>
      <c r="U1137" t="s">
        <v>2737</v>
      </c>
      <c r="V1137">
        <v>0</v>
      </c>
      <c r="W1137">
        <v>0</v>
      </c>
      <c r="X1137" t="s">
        <v>2996</v>
      </c>
      <c r="Y1137" t="s">
        <v>4089</v>
      </c>
      <c r="Z1137" t="s">
        <v>367</v>
      </c>
    </row>
    <row r="1138" spans="17:26" x14ac:dyDescent="0.35">
      <c r="Q1138" t="s">
        <v>171</v>
      </c>
      <c r="R1138">
        <v>11</v>
      </c>
      <c r="S1138">
        <v>150</v>
      </c>
      <c r="T1138">
        <v>98.8</v>
      </c>
      <c r="U1138" t="s">
        <v>2737</v>
      </c>
      <c r="V1138">
        <v>0</v>
      </c>
      <c r="W1138">
        <v>0</v>
      </c>
      <c r="X1138" t="s">
        <v>2813</v>
      </c>
      <c r="Y1138" t="s">
        <v>4090</v>
      </c>
      <c r="Z1138" t="s">
        <v>367</v>
      </c>
    </row>
    <row r="1139" spans="17:26" x14ac:dyDescent="0.35">
      <c r="Q1139" t="s">
        <v>171</v>
      </c>
      <c r="R1139">
        <v>11</v>
      </c>
      <c r="S1139">
        <v>150</v>
      </c>
      <c r="T1139">
        <v>98.9</v>
      </c>
      <c r="U1139" t="s">
        <v>172</v>
      </c>
      <c r="V1139">
        <v>0</v>
      </c>
      <c r="W1139">
        <v>0</v>
      </c>
      <c r="X1139" t="s">
        <v>4091</v>
      </c>
      <c r="Y1139" t="s">
        <v>4092</v>
      </c>
      <c r="Z1139" t="s">
        <v>367</v>
      </c>
    </row>
    <row r="1140" spans="17:26" x14ac:dyDescent="0.35">
      <c r="Q1140" t="s">
        <v>171</v>
      </c>
      <c r="R1140">
        <v>11</v>
      </c>
      <c r="S1140">
        <v>150</v>
      </c>
      <c r="T1140">
        <v>98.9</v>
      </c>
      <c r="U1140" t="s">
        <v>172</v>
      </c>
      <c r="V1140">
        <v>0</v>
      </c>
      <c r="W1140">
        <v>0</v>
      </c>
      <c r="X1140" t="s">
        <v>4091</v>
      </c>
      <c r="Y1140" t="s">
        <v>4093</v>
      </c>
      <c r="Z1140" t="s">
        <v>367</v>
      </c>
    </row>
    <row r="1141" spans="17:26" x14ac:dyDescent="0.35">
      <c r="Q1141" t="s">
        <v>171</v>
      </c>
      <c r="R1141">
        <v>11</v>
      </c>
      <c r="S1141">
        <v>150</v>
      </c>
      <c r="T1141">
        <v>98.9</v>
      </c>
      <c r="U1141" t="s">
        <v>172</v>
      </c>
      <c r="V1141">
        <v>0</v>
      </c>
      <c r="W1141">
        <v>0</v>
      </c>
      <c r="X1141" t="s">
        <v>2685</v>
      </c>
      <c r="Y1141" t="s">
        <v>4094</v>
      </c>
      <c r="Z1141" t="s">
        <v>367</v>
      </c>
    </row>
    <row r="1142" spans="17:26" x14ac:dyDescent="0.35">
      <c r="Q1142" t="s">
        <v>171</v>
      </c>
      <c r="R1142">
        <v>11</v>
      </c>
      <c r="S1142">
        <v>150</v>
      </c>
      <c r="T1142">
        <v>98.9</v>
      </c>
      <c r="U1142" t="s">
        <v>172</v>
      </c>
      <c r="V1142">
        <v>0</v>
      </c>
      <c r="W1142">
        <v>0</v>
      </c>
      <c r="X1142" t="s">
        <v>3065</v>
      </c>
      <c r="Y1142" t="s">
        <v>4095</v>
      </c>
      <c r="Z1142" t="s">
        <v>367</v>
      </c>
    </row>
    <row r="1143" spans="17:26" x14ac:dyDescent="0.35">
      <c r="Q1143" t="s">
        <v>171</v>
      </c>
      <c r="R1143">
        <v>11</v>
      </c>
      <c r="S1143">
        <v>150</v>
      </c>
      <c r="T1143">
        <v>98.9</v>
      </c>
      <c r="U1143" t="s">
        <v>2737</v>
      </c>
      <c r="V1143">
        <v>0</v>
      </c>
      <c r="W1143">
        <v>0</v>
      </c>
      <c r="X1143" t="s">
        <v>3040</v>
      </c>
      <c r="Y1143" t="s">
        <v>4096</v>
      </c>
      <c r="Z1143" t="s">
        <v>367</v>
      </c>
    </row>
    <row r="1144" spans="17:26" x14ac:dyDescent="0.35">
      <c r="Q1144" t="s">
        <v>171</v>
      </c>
      <c r="R1144">
        <v>11</v>
      </c>
      <c r="S1144">
        <v>150</v>
      </c>
      <c r="T1144">
        <v>98.9</v>
      </c>
      <c r="U1144" t="s">
        <v>2737</v>
      </c>
      <c r="V1144">
        <v>0</v>
      </c>
      <c r="W1144">
        <v>0</v>
      </c>
      <c r="X1144" t="s">
        <v>3042</v>
      </c>
      <c r="Y1144" t="s">
        <v>4097</v>
      </c>
      <c r="Z1144" t="s">
        <v>367</v>
      </c>
    </row>
    <row r="1145" spans="17:26" x14ac:dyDescent="0.35">
      <c r="Q1145" t="s">
        <v>171</v>
      </c>
      <c r="R1145">
        <v>11</v>
      </c>
      <c r="S1145">
        <v>150</v>
      </c>
      <c r="T1145">
        <v>98.9</v>
      </c>
      <c r="U1145" t="s">
        <v>2737</v>
      </c>
      <c r="V1145">
        <v>0</v>
      </c>
      <c r="W1145">
        <v>0</v>
      </c>
      <c r="X1145" t="s">
        <v>3393</v>
      </c>
      <c r="Y1145" t="s">
        <v>4098</v>
      </c>
      <c r="Z1145" t="s">
        <v>367</v>
      </c>
    </row>
    <row r="1146" spans="17:26" x14ac:dyDescent="0.35">
      <c r="Q1146" t="s">
        <v>171</v>
      </c>
      <c r="R1146">
        <v>11</v>
      </c>
      <c r="S1146">
        <v>150</v>
      </c>
      <c r="T1146">
        <v>98.9</v>
      </c>
      <c r="U1146" t="s">
        <v>2737</v>
      </c>
      <c r="V1146">
        <v>0</v>
      </c>
      <c r="W1146">
        <v>0</v>
      </c>
      <c r="X1146" t="s">
        <v>3044</v>
      </c>
      <c r="Y1146" t="s">
        <v>4099</v>
      </c>
      <c r="Z1146" t="s">
        <v>367</v>
      </c>
    </row>
    <row r="1147" spans="17:26" x14ac:dyDescent="0.35">
      <c r="Q1147" t="s">
        <v>171</v>
      </c>
      <c r="R1147">
        <v>11</v>
      </c>
      <c r="S1147">
        <v>150</v>
      </c>
      <c r="T1147">
        <v>98.9</v>
      </c>
      <c r="U1147" t="s">
        <v>2737</v>
      </c>
      <c r="V1147">
        <v>0</v>
      </c>
      <c r="W1147">
        <v>0</v>
      </c>
      <c r="X1147" t="s">
        <v>3044</v>
      </c>
      <c r="Y1147" t="s">
        <v>4100</v>
      </c>
      <c r="Z1147" t="s">
        <v>367</v>
      </c>
    </row>
    <row r="1148" spans="17:26" x14ac:dyDescent="0.35">
      <c r="Q1148" t="s">
        <v>171</v>
      </c>
      <c r="R1148">
        <v>11</v>
      </c>
      <c r="S1148">
        <v>150</v>
      </c>
      <c r="T1148">
        <v>98.9</v>
      </c>
      <c r="U1148" t="s">
        <v>2737</v>
      </c>
      <c r="V1148">
        <v>0</v>
      </c>
      <c r="W1148">
        <v>0</v>
      </c>
      <c r="X1148" t="s">
        <v>3049</v>
      </c>
      <c r="Y1148" t="s">
        <v>4101</v>
      </c>
      <c r="Z1148" t="s">
        <v>367</v>
      </c>
    </row>
    <row r="1149" spans="17:26" x14ac:dyDescent="0.35">
      <c r="Q1149" t="s">
        <v>171</v>
      </c>
      <c r="R1149">
        <v>11</v>
      </c>
      <c r="S1149">
        <v>150</v>
      </c>
      <c r="T1149">
        <v>99</v>
      </c>
      <c r="U1149" t="s">
        <v>172</v>
      </c>
      <c r="V1149">
        <v>0</v>
      </c>
      <c r="W1149">
        <v>0</v>
      </c>
      <c r="X1149" t="s">
        <v>2679</v>
      </c>
      <c r="Y1149" t="s">
        <v>4102</v>
      </c>
      <c r="Z1149" t="s">
        <v>367</v>
      </c>
    </row>
    <row r="1150" spans="17:26" x14ac:dyDescent="0.35">
      <c r="Q1150" t="s">
        <v>171</v>
      </c>
      <c r="R1150">
        <v>11</v>
      </c>
      <c r="S1150">
        <v>150</v>
      </c>
      <c r="T1150">
        <v>99</v>
      </c>
      <c r="U1150" t="s">
        <v>172</v>
      </c>
      <c r="V1150">
        <v>0</v>
      </c>
      <c r="W1150">
        <v>0</v>
      </c>
      <c r="X1150" t="s">
        <v>3519</v>
      </c>
      <c r="Y1150" t="s">
        <v>4103</v>
      </c>
      <c r="Z1150" t="s">
        <v>367</v>
      </c>
    </row>
    <row r="1151" spans="17:26" x14ac:dyDescent="0.35">
      <c r="Q1151" t="s">
        <v>171</v>
      </c>
      <c r="R1151">
        <v>11</v>
      </c>
      <c r="S1151">
        <v>150</v>
      </c>
      <c r="T1151">
        <v>99</v>
      </c>
      <c r="U1151" t="s">
        <v>172</v>
      </c>
      <c r="V1151">
        <v>0</v>
      </c>
      <c r="W1151">
        <v>0</v>
      </c>
      <c r="X1151" t="s">
        <v>2783</v>
      </c>
      <c r="Y1151" t="s">
        <v>4104</v>
      </c>
      <c r="Z1151" t="s">
        <v>367</v>
      </c>
    </row>
    <row r="1152" spans="17:26" x14ac:dyDescent="0.35">
      <c r="Q1152" t="s">
        <v>171</v>
      </c>
      <c r="R1152">
        <v>11</v>
      </c>
      <c r="S1152">
        <v>150</v>
      </c>
      <c r="T1152">
        <v>99</v>
      </c>
      <c r="U1152" t="s">
        <v>2737</v>
      </c>
      <c r="V1152">
        <v>0</v>
      </c>
      <c r="W1152">
        <v>0</v>
      </c>
      <c r="X1152" t="s">
        <v>2679</v>
      </c>
      <c r="Y1152" t="s">
        <v>4105</v>
      </c>
      <c r="Z1152" t="s">
        <v>367</v>
      </c>
    </row>
    <row r="1153" spans="17:26" x14ac:dyDescent="0.35">
      <c r="Q1153" t="s">
        <v>171</v>
      </c>
      <c r="R1153">
        <v>11</v>
      </c>
      <c r="S1153">
        <v>150</v>
      </c>
      <c r="T1153">
        <v>99</v>
      </c>
      <c r="U1153" t="s">
        <v>2737</v>
      </c>
      <c r="V1153">
        <v>0</v>
      </c>
      <c r="W1153">
        <v>0</v>
      </c>
      <c r="X1153" t="s">
        <v>3195</v>
      </c>
      <c r="Y1153" t="s">
        <v>4106</v>
      </c>
      <c r="Z1153" t="s">
        <v>367</v>
      </c>
    </row>
    <row r="1154" spans="17:26" x14ac:dyDescent="0.35">
      <c r="Q1154" t="s">
        <v>171</v>
      </c>
      <c r="R1154">
        <v>11</v>
      </c>
      <c r="S1154">
        <v>150</v>
      </c>
      <c r="T1154">
        <v>99</v>
      </c>
      <c r="U1154" t="s">
        <v>2737</v>
      </c>
      <c r="V1154">
        <v>0</v>
      </c>
      <c r="W1154">
        <v>0</v>
      </c>
      <c r="X1154" t="s">
        <v>3519</v>
      </c>
      <c r="Y1154" t="s">
        <v>4107</v>
      </c>
      <c r="Z1154" t="s">
        <v>367</v>
      </c>
    </row>
    <row r="1155" spans="17:26" x14ac:dyDescent="0.35">
      <c r="Q1155" t="s">
        <v>171</v>
      </c>
      <c r="R1155">
        <v>11</v>
      </c>
      <c r="S1155">
        <v>150</v>
      </c>
      <c r="T1155">
        <v>99</v>
      </c>
      <c r="U1155" t="s">
        <v>2737</v>
      </c>
      <c r="V1155">
        <v>0</v>
      </c>
      <c r="W1155">
        <v>0</v>
      </c>
      <c r="X1155" t="s">
        <v>3421</v>
      </c>
      <c r="Y1155" t="s">
        <v>4108</v>
      </c>
      <c r="Z1155" t="s">
        <v>367</v>
      </c>
    </row>
    <row r="1156" spans="17:26" x14ac:dyDescent="0.35">
      <c r="Q1156" t="s">
        <v>171</v>
      </c>
      <c r="R1156">
        <v>11</v>
      </c>
      <c r="S1156">
        <v>150</v>
      </c>
      <c r="T1156">
        <v>99</v>
      </c>
      <c r="U1156" t="s">
        <v>2737</v>
      </c>
      <c r="V1156">
        <v>0</v>
      </c>
      <c r="W1156">
        <v>0</v>
      </c>
      <c r="X1156" t="s">
        <v>2783</v>
      </c>
      <c r="Y1156" t="s">
        <v>4109</v>
      </c>
      <c r="Z1156" t="s">
        <v>367</v>
      </c>
    </row>
    <row r="1157" spans="17:26" x14ac:dyDescent="0.35">
      <c r="Q1157" t="s">
        <v>171</v>
      </c>
      <c r="R1157">
        <v>11</v>
      </c>
      <c r="S1157">
        <v>150</v>
      </c>
      <c r="T1157">
        <v>99</v>
      </c>
      <c r="U1157" t="s">
        <v>2737</v>
      </c>
      <c r="V1157">
        <v>0</v>
      </c>
      <c r="W1157">
        <v>0</v>
      </c>
      <c r="X1157" t="s">
        <v>3201</v>
      </c>
      <c r="Y1157" t="s">
        <v>4110</v>
      </c>
      <c r="Z1157" t="s">
        <v>367</v>
      </c>
    </row>
    <row r="1158" spans="17:26" x14ac:dyDescent="0.35">
      <c r="Q1158" t="s">
        <v>171</v>
      </c>
      <c r="R1158">
        <v>11</v>
      </c>
      <c r="S1158">
        <v>150</v>
      </c>
      <c r="T1158">
        <v>99</v>
      </c>
      <c r="U1158" t="s">
        <v>2737</v>
      </c>
      <c r="V1158">
        <v>0</v>
      </c>
      <c r="W1158">
        <v>0</v>
      </c>
      <c r="X1158" t="s">
        <v>3595</v>
      </c>
      <c r="Y1158" t="s">
        <v>4111</v>
      </c>
      <c r="Z1158" t="s">
        <v>367</v>
      </c>
    </row>
    <row r="1159" spans="17:26" x14ac:dyDescent="0.35">
      <c r="Q1159" t="s">
        <v>171</v>
      </c>
      <c r="R1159">
        <v>11</v>
      </c>
      <c r="S1159">
        <v>150</v>
      </c>
      <c r="T1159">
        <v>99</v>
      </c>
      <c r="U1159" t="s">
        <v>2737</v>
      </c>
      <c r="V1159">
        <v>0</v>
      </c>
      <c r="W1159">
        <v>0</v>
      </c>
      <c r="X1159" t="s">
        <v>3595</v>
      </c>
      <c r="Y1159" t="s">
        <v>4112</v>
      </c>
      <c r="Z1159" t="s">
        <v>367</v>
      </c>
    </row>
    <row r="1160" spans="17:26" x14ac:dyDescent="0.35">
      <c r="Q1160" t="s">
        <v>171</v>
      </c>
      <c r="R1160">
        <v>11</v>
      </c>
      <c r="S1160">
        <v>150</v>
      </c>
      <c r="T1160">
        <v>99.1</v>
      </c>
      <c r="U1160" t="s">
        <v>172</v>
      </c>
      <c r="V1160">
        <v>0</v>
      </c>
      <c r="W1160">
        <v>0</v>
      </c>
      <c r="X1160" t="s">
        <v>2952</v>
      </c>
      <c r="Y1160" t="s">
        <v>4113</v>
      </c>
      <c r="Z1160" t="s">
        <v>367</v>
      </c>
    </row>
    <row r="1161" spans="17:26" x14ac:dyDescent="0.35">
      <c r="Q1161" t="s">
        <v>171</v>
      </c>
      <c r="R1161">
        <v>11</v>
      </c>
      <c r="S1161">
        <v>150</v>
      </c>
      <c r="T1161">
        <v>99.1</v>
      </c>
      <c r="U1161" t="s">
        <v>172</v>
      </c>
      <c r="V1161">
        <v>0</v>
      </c>
      <c r="W1161">
        <v>0</v>
      </c>
      <c r="X1161" t="s">
        <v>2677</v>
      </c>
      <c r="Y1161" t="s">
        <v>4114</v>
      </c>
      <c r="Z1161" t="s">
        <v>367</v>
      </c>
    </row>
    <row r="1162" spans="17:26" x14ac:dyDescent="0.35">
      <c r="Q1162" t="s">
        <v>171</v>
      </c>
      <c r="R1162">
        <v>11</v>
      </c>
      <c r="S1162">
        <v>150</v>
      </c>
      <c r="T1162">
        <v>99.1</v>
      </c>
      <c r="U1162" t="s">
        <v>172</v>
      </c>
      <c r="V1162">
        <v>0</v>
      </c>
      <c r="W1162">
        <v>0</v>
      </c>
      <c r="X1162" t="s">
        <v>4115</v>
      </c>
      <c r="Y1162" t="s">
        <v>4116</v>
      </c>
      <c r="Z1162" t="s">
        <v>367</v>
      </c>
    </row>
    <row r="1163" spans="17:26" x14ac:dyDescent="0.35">
      <c r="Q1163" t="s">
        <v>171</v>
      </c>
      <c r="R1163">
        <v>11</v>
      </c>
      <c r="S1163">
        <v>150</v>
      </c>
      <c r="T1163">
        <v>99.1</v>
      </c>
      <c r="U1163" t="s">
        <v>172</v>
      </c>
      <c r="V1163">
        <v>0</v>
      </c>
      <c r="W1163">
        <v>0</v>
      </c>
      <c r="X1163" t="s">
        <v>3431</v>
      </c>
      <c r="Y1163" t="s">
        <v>4117</v>
      </c>
      <c r="Z1163" t="s">
        <v>367</v>
      </c>
    </row>
    <row r="1164" spans="17:26" x14ac:dyDescent="0.35">
      <c r="Q1164" t="s">
        <v>171</v>
      </c>
      <c r="R1164">
        <v>11</v>
      </c>
      <c r="S1164">
        <v>150</v>
      </c>
      <c r="T1164">
        <v>99.1</v>
      </c>
      <c r="U1164" t="s">
        <v>172</v>
      </c>
      <c r="V1164">
        <v>0</v>
      </c>
      <c r="W1164">
        <v>0</v>
      </c>
      <c r="X1164" t="s">
        <v>2778</v>
      </c>
      <c r="Y1164" t="s">
        <v>4118</v>
      </c>
      <c r="Z1164" t="s">
        <v>367</v>
      </c>
    </row>
    <row r="1165" spans="17:26" x14ac:dyDescent="0.35">
      <c r="Q1165" t="s">
        <v>171</v>
      </c>
      <c r="R1165">
        <v>11</v>
      </c>
      <c r="S1165">
        <v>150</v>
      </c>
      <c r="T1165">
        <v>99.1</v>
      </c>
      <c r="U1165" t="s">
        <v>2737</v>
      </c>
      <c r="V1165">
        <v>0</v>
      </c>
      <c r="W1165">
        <v>0</v>
      </c>
      <c r="X1165" t="s">
        <v>2958</v>
      </c>
      <c r="Y1165" t="s">
        <v>4119</v>
      </c>
      <c r="Z1165" t="s">
        <v>367</v>
      </c>
    </row>
    <row r="1166" spans="17:26" x14ac:dyDescent="0.35">
      <c r="Q1166" t="s">
        <v>171</v>
      </c>
      <c r="R1166">
        <v>11</v>
      </c>
      <c r="S1166">
        <v>150</v>
      </c>
      <c r="T1166">
        <v>99.1</v>
      </c>
      <c r="U1166" t="s">
        <v>2737</v>
      </c>
      <c r="V1166">
        <v>0</v>
      </c>
      <c r="W1166">
        <v>0</v>
      </c>
      <c r="X1166" t="s">
        <v>2773</v>
      </c>
      <c r="Y1166" t="s">
        <v>4120</v>
      </c>
      <c r="Z1166" t="s">
        <v>367</v>
      </c>
    </row>
    <row r="1167" spans="17:26" x14ac:dyDescent="0.35">
      <c r="Q1167" t="s">
        <v>171</v>
      </c>
      <c r="R1167">
        <v>11</v>
      </c>
      <c r="S1167">
        <v>150</v>
      </c>
      <c r="T1167">
        <v>99.1</v>
      </c>
      <c r="U1167" t="s">
        <v>2737</v>
      </c>
      <c r="V1167">
        <v>0</v>
      </c>
      <c r="W1167">
        <v>0</v>
      </c>
      <c r="X1167" t="s">
        <v>2773</v>
      </c>
      <c r="Y1167" t="s">
        <v>4121</v>
      </c>
      <c r="Z1167" t="s">
        <v>367</v>
      </c>
    </row>
    <row r="1168" spans="17:26" x14ac:dyDescent="0.35">
      <c r="Q1168" t="s">
        <v>171</v>
      </c>
      <c r="R1168">
        <v>11</v>
      </c>
      <c r="S1168">
        <v>150</v>
      </c>
      <c r="T1168">
        <v>99.1</v>
      </c>
      <c r="U1168" t="s">
        <v>2737</v>
      </c>
      <c r="V1168">
        <v>0</v>
      </c>
      <c r="W1168">
        <v>0</v>
      </c>
      <c r="X1168" t="s">
        <v>2775</v>
      </c>
      <c r="Y1168" t="s">
        <v>4122</v>
      </c>
      <c r="Z1168" t="s">
        <v>367</v>
      </c>
    </row>
    <row r="1169" spans="17:26" x14ac:dyDescent="0.35">
      <c r="Q1169" t="s">
        <v>171</v>
      </c>
      <c r="R1169">
        <v>11</v>
      </c>
      <c r="S1169">
        <v>150</v>
      </c>
      <c r="T1169">
        <v>99.2</v>
      </c>
      <c r="U1169" t="s">
        <v>172</v>
      </c>
      <c r="V1169">
        <v>0</v>
      </c>
      <c r="W1169">
        <v>0</v>
      </c>
      <c r="X1169" t="s">
        <v>4123</v>
      </c>
      <c r="Y1169" t="s">
        <v>4124</v>
      </c>
      <c r="Z1169" t="s">
        <v>367</v>
      </c>
    </row>
    <row r="1170" spans="17:26" x14ac:dyDescent="0.35">
      <c r="Q1170" t="s">
        <v>171</v>
      </c>
      <c r="R1170">
        <v>11</v>
      </c>
      <c r="S1170">
        <v>150</v>
      </c>
      <c r="T1170">
        <v>99.2</v>
      </c>
      <c r="U1170" t="s">
        <v>172</v>
      </c>
      <c r="V1170">
        <v>0</v>
      </c>
      <c r="W1170">
        <v>0</v>
      </c>
      <c r="X1170" t="s">
        <v>3917</v>
      </c>
      <c r="Y1170" t="s">
        <v>4125</v>
      </c>
      <c r="Z1170" t="s">
        <v>367</v>
      </c>
    </row>
    <row r="1171" spans="17:26" x14ac:dyDescent="0.35">
      <c r="Q1171" t="s">
        <v>171</v>
      </c>
      <c r="R1171">
        <v>11</v>
      </c>
      <c r="S1171">
        <v>150</v>
      </c>
      <c r="T1171">
        <v>99.2</v>
      </c>
      <c r="U1171" t="s">
        <v>172</v>
      </c>
      <c r="V1171">
        <v>0</v>
      </c>
      <c r="W1171">
        <v>0</v>
      </c>
      <c r="X1171" t="s">
        <v>2981</v>
      </c>
      <c r="Y1171" t="s">
        <v>4126</v>
      </c>
      <c r="Z1171" t="s">
        <v>367</v>
      </c>
    </row>
    <row r="1172" spans="17:26" x14ac:dyDescent="0.35">
      <c r="Q1172" t="s">
        <v>171</v>
      </c>
      <c r="R1172">
        <v>11</v>
      </c>
      <c r="S1172">
        <v>150</v>
      </c>
      <c r="T1172">
        <v>99.2</v>
      </c>
      <c r="U1172" t="s">
        <v>172</v>
      </c>
      <c r="V1172">
        <v>0</v>
      </c>
      <c r="W1172">
        <v>0</v>
      </c>
      <c r="X1172" t="s">
        <v>2764</v>
      </c>
      <c r="Y1172" t="s">
        <v>4127</v>
      </c>
      <c r="Z1172" t="s">
        <v>367</v>
      </c>
    </row>
    <row r="1173" spans="17:26" x14ac:dyDescent="0.35">
      <c r="Q1173" t="s">
        <v>171</v>
      </c>
      <c r="R1173">
        <v>11</v>
      </c>
      <c r="S1173">
        <v>150</v>
      </c>
      <c r="T1173">
        <v>99.2</v>
      </c>
      <c r="U1173" t="s">
        <v>172</v>
      </c>
      <c r="V1173">
        <v>0</v>
      </c>
      <c r="W1173">
        <v>0</v>
      </c>
      <c r="X1173" t="s">
        <v>2706</v>
      </c>
      <c r="Y1173" t="s">
        <v>4128</v>
      </c>
      <c r="Z1173" t="s">
        <v>367</v>
      </c>
    </row>
    <row r="1174" spans="17:26" x14ac:dyDescent="0.35">
      <c r="Q1174" t="s">
        <v>171</v>
      </c>
      <c r="R1174">
        <v>11</v>
      </c>
      <c r="S1174">
        <v>150</v>
      </c>
      <c r="T1174">
        <v>99.2</v>
      </c>
      <c r="U1174" t="s">
        <v>2737</v>
      </c>
      <c r="V1174">
        <v>0</v>
      </c>
      <c r="W1174">
        <v>0</v>
      </c>
      <c r="X1174" t="s">
        <v>3006</v>
      </c>
      <c r="Y1174" t="s">
        <v>4129</v>
      </c>
      <c r="Z1174" t="s">
        <v>367</v>
      </c>
    </row>
    <row r="1175" spans="17:26" x14ac:dyDescent="0.35">
      <c r="Q1175" t="s">
        <v>171</v>
      </c>
      <c r="R1175">
        <v>11</v>
      </c>
      <c r="S1175">
        <v>150</v>
      </c>
      <c r="T1175">
        <v>99.2</v>
      </c>
      <c r="U1175" t="s">
        <v>2737</v>
      </c>
      <c r="V1175">
        <v>0</v>
      </c>
      <c r="W1175">
        <v>0</v>
      </c>
      <c r="X1175" t="s">
        <v>3917</v>
      </c>
      <c r="Y1175" t="s">
        <v>4130</v>
      </c>
      <c r="Z1175" t="s">
        <v>367</v>
      </c>
    </row>
    <row r="1176" spans="17:26" x14ac:dyDescent="0.35">
      <c r="Q1176" t="s">
        <v>171</v>
      </c>
      <c r="R1176">
        <v>11</v>
      </c>
      <c r="S1176">
        <v>150</v>
      </c>
      <c r="T1176">
        <v>99.2</v>
      </c>
      <c r="U1176" t="s">
        <v>2737</v>
      </c>
      <c r="V1176">
        <v>0</v>
      </c>
      <c r="W1176">
        <v>0</v>
      </c>
      <c r="X1176" t="s">
        <v>2981</v>
      </c>
      <c r="Y1176" t="s">
        <v>4131</v>
      </c>
      <c r="Z1176" t="s">
        <v>367</v>
      </c>
    </row>
    <row r="1177" spans="17:26" x14ac:dyDescent="0.35">
      <c r="Q1177" t="s">
        <v>171</v>
      </c>
      <c r="R1177">
        <v>11</v>
      </c>
      <c r="S1177">
        <v>150</v>
      </c>
      <c r="T1177">
        <v>99.2</v>
      </c>
      <c r="U1177" t="s">
        <v>2737</v>
      </c>
      <c r="V1177">
        <v>0</v>
      </c>
      <c r="W1177">
        <v>0</v>
      </c>
      <c r="X1177" t="s">
        <v>3028</v>
      </c>
      <c r="Y1177" t="s">
        <v>4132</v>
      </c>
      <c r="Z1177" t="s">
        <v>367</v>
      </c>
    </row>
    <row r="1178" spans="17:26" x14ac:dyDescent="0.35">
      <c r="Q1178" t="s">
        <v>171</v>
      </c>
      <c r="R1178">
        <v>11</v>
      </c>
      <c r="S1178">
        <v>150</v>
      </c>
      <c r="T1178">
        <v>99.3</v>
      </c>
      <c r="U1178" t="s">
        <v>172</v>
      </c>
      <c r="V1178">
        <v>0</v>
      </c>
      <c r="W1178">
        <v>0</v>
      </c>
      <c r="X1178" t="s">
        <v>3492</v>
      </c>
      <c r="Y1178" t="s">
        <v>4133</v>
      </c>
      <c r="Z1178" t="s">
        <v>367</v>
      </c>
    </row>
    <row r="1179" spans="17:26" x14ac:dyDescent="0.35">
      <c r="Q1179" t="s">
        <v>171</v>
      </c>
      <c r="R1179">
        <v>11</v>
      </c>
      <c r="S1179">
        <v>150</v>
      </c>
      <c r="T1179">
        <v>99.3</v>
      </c>
      <c r="U1179" t="s">
        <v>172</v>
      </c>
      <c r="V1179">
        <v>0</v>
      </c>
      <c r="W1179">
        <v>0</v>
      </c>
      <c r="X1179" t="s">
        <v>3648</v>
      </c>
      <c r="Y1179" t="s">
        <v>4134</v>
      </c>
      <c r="Z1179" t="s">
        <v>367</v>
      </c>
    </row>
    <row r="1180" spans="17:26" x14ac:dyDescent="0.35">
      <c r="Q1180" t="s">
        <v>171</v>
      </c>
      <c r="R1180">
        <v>11</v>
      </c>
      <c r="S1180">
        <v>150</v>
      </c>
      <c r="T1180">
        <v>99.3</v>
      </c>
      <c r="U1180" t="s">
        <v>172</v>
      </c>
      <c r="V1180">
        <v>0</v>
      </c>
      <c r="W1180">
        <v>0</v>
      </c>
      <c r="X1180" t="s">
        <v>3650</v>
      </c>
      <c r="Y1180" t="s">
        <v>4135</v>
      </c>
      <c r="Z1180" t="s">
        <v>367</v>
      </c>
    </row>
    <row r="1181" spans="17:26" x14ac:dyDescent="0.35">
      <c r="Q1181" t="s">
        <v>171</v>
      </c>
      <c r="R1181">
        <v>11</v>
      </c>
      <c r="S1181">
        <v>150</v>
      </c>
      <c r="T1181">
        <v>99.3</v>
      </c>
      <c r="U1181" t="s">
        <v>172</v>
      </c>
      <c r="V1181">
        <v>0</v>
      </c>
      <c r="W1181">
        <v>0</v>
      </c>
      <c r="X1181" t="s">
        <v>3081</v>
      </c>
      <c r="Y1181" t="s">
        <v>4136</v>
      </c>
      <c r="Z1181" t="s">
        <v>367</v>
      </c>
    </row>
    <row r="1182" spans="17:26" x14ac:dyDescent="0.35">
      <c r="Q1182" t="s">
        <v>171</v>
      </c>
      <c r="R1182">
        <v>11</v>
      </c>
      <c r="S1182">
        <v>150</v>
      </c>
      <c r="T1182">
        <v>99.3</v>
      </c>
      <c r="U1182" t="s">
        <v>172</v>
      </c>
      <c r="V1182">
        <v>0</v>
      </c>
      <c r="W1182">
        <v>0</v>
      </c>
      <c r="X1182" t="s">
        <v>2865</v>
      </c>
      <c r="Y1182" t="s">
        <v>4137</v>
      </c>
      <c r="Z1182" t="s">
        <v>367</v>
      </c>
    </row>
    <row r="1183" spans="17:26" x14ac:dyDescent="0.35">
      <c r="Q1183" t="s">
        <v>171</v>
      </c>
      <c r="R1183">
        <v>11</v>
      </c>
      <c r="S1183">
        <v>150</v>
      </c>
      <c r="T1183">
        <v>99.3</v>
      </c>
      <c r="U1183" t="s">
        <v>172</v>
      </c>
      <c r="V1183">
        <v>0</v>
      </c>
      <c r="W1183">
        <v>0</v>
      </c>
      <c r="X1183" t="s">
        <v>2865</v>
      </c>
      <c r="Y1183" t="s">
        <v>4138</v>
      </c>
      <c r="Z1183" t="s">
        <v>367</v>
      </c>
    </row>
    <row r="1184" spans="17:26" x14ac:dyDescent="0.35">
      <c r="Q1184" t="s">
        <v>171</v>
      </c>
      <c r="R1184">
        <v>11</v>
      </c>
      <c r="S1184">
        <v>150</v>
      </c>
      <c r="T1184">
        <v>99.3</v>
      </c>
      <c r="U1184" t="s">
        <v>172</v>
      </c>
      <c r="V1184">
        <v>0</v>
      </c>
      <c r="W1184">
        <v>0</v>
      </c>
      <c r="X1184" t="s">
        <v>2673</v>
      </c>
      <c r="Y1184" t="s">
        <v>4139</v>
      </c>
      <c r="Z1184" t="s">
        <v>367</v>
      </c>
    </row>
    <row r="1185" spans="17:26" x14ac:dyDescent="0.35">
      <c r="Q1185" t="s">
        <v>171</v>
      </c>
      <c r="R1185">
        <v>11</v>
      </c>
      <c r="S1185">
        <v>150</v>
      </c>
      <c r="T1185">
        <v>99.3</v>
      </c>
      <c r="U1185" t="s">
        <v>172</v>
      </c>
      <c r="V1185">
        <v>0</v>
      </c>
      <c r="W1185">
        <v>0</v>
      </c>
      <c r="X1185" t="s">
        <v>3505</v>
      </c>
      <c r="Y1185" t="s">
        <v>4140</v>
      </c>
      <c r="Z1185" t="s">
        <v>367</v>
      </c>
    </row>
    <row r="1186" spans="17:26" x14ac:dyDescent="0.35">
      <c r="Q1186" t="s">
        <v>171</v>
      </c>
      <c r="R1186">
        <v>11</v>
      </c>
      <c r="S1186">
        <v>150</v>
      </c>
      <c r="T1186">
        <v>99.3</v>
      </c>
      <c r="U1186" t="s">
        <v>172</v>
      </c>
      <c r="V1186">
        <v>0</v>
      </c>
      <c r="W1186">
        <v>0</v>
      </c>
      <c r="X1186" t="s">
        <v>3735</v>
      </c>
      <c r="Y1186" t="s">
        <v>4141</v>
      </c>
      <c r="Z1186" t="s">
        <v>367</v>
      </c>
    </row>
    <row r="1187" spans="17:26" x14ac:dyDescent="0.35">
      <c r="Q1187" t="s">
        <v>171</v>
      </c>
      <c r="R1187">
        <v>11</v>
      </c>
      <c r="S1187">
        <v>150</v>
      </c>
      <c r="T1187">
        <v>99.3</v>
      </c>
      <c r="U1187" t="s">
        <v>172</v>
      </c>
      <c r="V1187">
        <v>0</v>
      </c>
      <c r="W1187">
        <v>0</v>
      </c>
      <c r="X1187" t="s">
        <v>2882</v>
      </c>
      <c r="Y1187" t="s">
        <v>4142</v>
      </c>
      <c r="Z1187" t="s">
        <v>367</v>
      </c>
    </row>
    <row r="1188" spans="17:26" x14ac:dyDescent="0.35">
      <c r="Q1188" t="s">
        <v>171</v>
      </c>
      <c r="R1188">
        <v>11</v>
      </c>
      <c r="S1188">
        <v>150</v>
      </c>
      <c r="T1188">
        <v>99.3</v>
      </c>
      <c r="U1188" t="s">
        <v>172</v>
      </c>
      <c r="V1188">
        <v>0</v>
      </c>
      <c r="W1188">
        <v>0</v>
      </c>
      <c r="X1188" t="s">
        <v>3703</v>
      </c>
      <c r="Y1188" t="s">
        <v>4143</v>
      </c>
      <c r="Z1188" t="s">
        <v>367</v>
      </c>
    </row>
    <row r="1189" spans="17:26" x14ac:dyDescent="0.35">
      <c r="Q1189" t="s">
        <v>171</v>
      </c>
      <c r="R1189">
        <v>11</v>
      </c>
      <c r="S1189">
        <v>150</v>
      </c>
      <c r="T1189">
        <v>99.3</v>
      </c>
      <c r="U1189" t="s">
        <v>172</v>
      </c>
      <c r="V1189">
        <v>0</v>
      </c>
      <c r="W1189">
        <v>0</v>
      </c>
      <c r="X1189" t="s">
        <v>3110</v>
      </c>
      <c r="Y1189" t="s">
        <v>4144</v>
      </c>
      <c r="Z1189" t="s">
        <v>367</v>
      </c>
    </row>
    <row r="1190" spans="17:26" x14ac:dyDescent="0.35">
      <c r="Q1190" t="s">
        <v>171</v>
      </c>
      <c r="R1190">
        <v>11</v>
      </c>
      <c r="S1190">
        <v>150</v>
      </c>
      <c r="T1190">
        <v>99.3</v>
      </c>
      <c r="U1190" t="s">
        <v>172</v>
      </c>
      <c r="V1190">
        <v>0</v>
      </c>
      <c r="W1190">
        <v>0</v>
      </c>
      <c r="X1190" t="s">
        <v>2942</v>
      </c>
      <c r="Y1190" t="s">
        <v>4145</v>
      </c>
      <c r="Z1190" t="s">
        <v>367</v>
      </c>
    </row>
    <row r="1191" spans="17:26" x14ac:dyDescent="0.35">
      <c r="Q1191" t="s">
        <v>171</v>
      </c>
      <c r="R1191">
        <v>11</v>
      </c>
      <c r="S1191">
        <v>150</v>
      </c>
      <c r="T1191">
        <v>99.3</v>
      </c>
      <c r="U1191" t="s">
        <v>172</v>
      </c>
      <c r="V1191">
        <v>0</v>
      </c>
      <c r="W1191">
        <v>0</v>
      </c>
      <c r="X1191" t="s">
        <v>3125</v>
      </c>
      <c r="Y1191" t="s">
        <v>4146</v>
      </c>
      <c r="Z1191" t="s">
        <v>367</v>
      </c>
    </row>
    <row r="1192" spans="17:26" x14ac:dyDescent="0.35">
      <c r="Q1192" t="s">
        <v>171</v>
      </c>
      <c r="R1192">
        <v>11</v>
      </c>
      <c r="S1192">
        <v>150</v>
      </c>
      <c r="T1192">
        <v>99.3</v>
      </c>
      <c r="U1192" t="s">
        <v>2737</v>
      </c>
      <c r="V1192">
        <v>0</v>
      </c>
      <c r="W1192">
        <v>0</v>
      </c>
      <c r="X1192" t="s">
        <v>3811</v>
      </c>
      <c r="Y1192" t="s">
        <v>4147</v>
      </c>
      <c r="Z1192" t="s">
        <v>367</v>
      </c>
    </row>
    <row r="1193" spans="17:26" x14ac:dyDescent="0.35">
      <c r="Q1193" t="s">
        <v>171</v>
      </c>
      <c r="R1193">
        <v>11</v>
      </c>
      <c r="S1193">
        <v>150</v>
      </c>
      <c r="T1193">
        <v>99.3</v>
      </c>
      <c r="U1193" t="s">
        <v>2737</v>
      </c>
      <c r="V1193">
        <v>0</v>
      </c>
      <c r="W1193">
        <v>0</v>
      </c>
      <c r="X1193" t="s">
        <v>2835</v>
      </c>
      <c r="Y1193" t="s">
        <v>4148</v>
      </c>
      <c r="Z1193" t="s">
        <v>367</v>
      </c>
    </row>
    <row r="1194" spans="17:26" x14ac:dyDescent="0.35">
      <c r="Q1194" t="s">
        <v>171</v>
      </c>
      <c r="R1194">
        <v>11</v>
      </c>
      <c r="S1194">
        <v>150</v>
      </c>
      <c r="T1194">
        <v>99.3</v>
      </c>
      <c r="U1194" t="s">
        <v>2737</v>
      </c>
      <c r="V1194">
        <v>0</v>
      </c>
      <c r="W1194">
        <v>0</v>
      </c>
      <c r="X1194" t="s">
        <v>3137</v>
      </c>
      <c r="Y1194" t="s">
        <v>4149</v>
      </c>
      <c r="Z1194" t="s">
        <v>367</v>
      </c>
    </row>
    <row r="1195" spans="17:26" x14ac:dyDescent="0.35">
      <c r="Q1195" t="s">
        <v>171</v>
      </c>
      <c r="R1195">
        <v>11</v>
      </c>
      <c r="S1195">
        <v>150</v>
      </c>
      <c r="T1195">
        <v>99.3</v>
      </c>
      <c r="U1195" t="s">
        <v>2737</v>
      </c>
      <c r="V1195">
        <v>0</v>
      </c>
      <c r="W1195">
        <v>0</v>
      </c>
      <c r="X1195" t="s">
        <v>2671</v>
      </c>
      <c r="Y1195" t="s">
        <v>4150</v>
      </c>
      <c r="Z1195" t="s">
        <v>367</v>
      </c>
    </row>
    <row r="1196" spans="17:26" x14ac:dyDescent="0.35">
      <c r="Q1196" t="s">
        <v>171</v>
      </c>
      <c r="R1196">
        <v>11</v>
      </c>
      <c r="S1196">
        <v>150</v>
      </c>
      <c r="T1196">
        <v>99.3</v>
      </c>
      <c r="U1196" t="s">
        <v>2737</v>
      </c>
      <c r="V1196">
        <v>0</v>
      </c>
      <c r="W1196">
        <v>0</v>
      </c>
      <c r="X1196" t="s">
        <v>2743</v>
      </c>
      <c r="Y1196" t="s">
        <v>4151</v>
      </c>
      <c r="Z1196" t="s">
        <v>367</v>
      </c>
    </row>
    <row r="1197" spans="17:26" x14ac:dyDescent="0.35">
      <c r="Q1197" t="s">
        <v>171</v>
      </c>
      <c r="R1197">
        <v>11</v>
      </c>
      <c r="S1197">
        <v>150</v>
      </c>
      <c r="T1197">
        <v>99.3</v>
      </c>
      <c r="U1197" t="s">
        <v>2737</v>
      </c>
      <c r="V1197">
        <v>0</v>
      </c>
      <c r="W1197">
        <v>0</v>
      </c>
      <c r="X1197" t="s">
        <v>4152</v>
      </c>
      <c r="Y1197" t="s">
        <v>4153</v>
      </c>
      <c r="Z1197" t="s">
        <v>367</v>
      </c>
    </row>
    <row r="1198" spans="17:26" x14ac:dyDescent="0.35">
      <c r="Q1198" t="s">
        <v>171</v>
      </c>
      <c r="R1198">
        <v>11</v>
      </c>
      <c r="S1198">
        <v>150</v>
      </c>
      <c r="T1198">
        <v>99.3</v>
      </c>
      <c r="U1198" t="s">
        <v>2737</v>
      </c>
      <c r="V1198">
        <v>0</v>
      </c>
      <c r="W1198">
        <v>0</v>
      </c>
      <c r="X1198" t="s">
        <v>2837</v>
      </c>
      <c r="Y1198" t="s">
        <v>4154</v>
      </c>
      <c r="Z1198" t="s">
        <v>367</v>
      </c>
    </row>
    <row r="1199" spans="17:26" x14ac:dyDescent="0.35">
      <c r="Q1199" t="s">
        <v>171</v>
      </c>
      <c r="R1199">
        <v>11</v>
      </c>
      <c r="S1199">
        <v>150</v>
      </c>
      <c r="T1199">
        <v>99.3</v>
      </c>
      <c r="U1199" t="s">
        <v>2737</v>
      </c>
      <c r="V1199">
        <v>0</v>
      </c>
      <c r="W1199">
        <v>0</v>
      </c>
      <c r="X1199" t="s">
        <v>3755</v>
      </c>
      <c r="Y1199" t="s">
        <v>4155</v>
      </c>
      <c r="Z1199" t="s">
        <v>367</v>
      </c>
    </row>
    <row r="1200" spans="17:26" x14ac:dyDescent="0.35">
      <c r="Q1200" t="s">
        <v>171</v>
      </c>
      <c r="R1200">
        <v>11</v>
      </c>
      <c r="S1200">
        <v>150</v>
      </c>
      <c r="T1200">
        <v>99.3</v>
      </c>
      <c r="U1200" t="s">
        <v>2737</v>
      </c>
      <c r="V1200">
        <v>0</v>
      </c>
      <c r="W1200">
        <v>0</v>
      </c>
      <c r="X1200" t="s">
        <v>3068</v>
      </c>
      <c r="Y1200" t="s">
        <v>4156</v>
      </c>
      <c r="Z1200" t="s">
        <v>367</v>
      </c>
    </row>
    <row r="1201" spans="17:26" x14ac:dyDescent="0.35">
      <c r="Q1201" t="s">
        <v>171</v>
      </c>
      <c r="R1201">
        <v>11</v>
      </c>
      <c r="S1201">
        <v>150</v>
      </c>
      <c r="T1201">
        <v>99.3</v>
      </c>
      <c r="U1201" t="s">
        <v>2737</v>
      </c>
      <c r="V1201">
        <v>0</v>
      </c>
      <c r="W1201">
        <v>0</v>
      </c>
      <c r="X1201" t="s">
        <v>2877</v>
      </c>
      <c r="Y1201" t="s">
        <v>4157</v>
      </c>
      <c r="Z1201" t="s">
        <v>367</v>
      </c>
    </row>
    <row r="1202" spans="17:26" x14ac:dyDescent="0.35">
      <c r="Q1202" t="s">
        <v>171</v>
      </c>
      <c r="R1202">
        <v>11</v>
      </c>
      <c r="S1202">
        <v>150</v>
      </c>
      <c r="T1202">
        <v>99.3</v>
      </c>
      <c r="U1202" t="s">
        <v>2737</v>
      </c>
      <c r="V1202">
        <v>0</v>
      </c>
      <c r="W1202">
        <v>0</v>
      </c>
      <c r="X1202" t="s">
        <v>3093</v>
      </c>
      <c r="Y1202" t="s">
        <v>4158</v>
      </c>
      <c r="Z1202" t="s">
        <v>367</v>
      </c>
    </row>
    <row r="1203" spans="17:26" x14ac:dyDescent="0.35">
      <c r="Q1203" t="s">
        <v>171</v>
      </c>
      <c r="R1203">
        <v>11</v>
      </c>
      <c r="S1203">
        <v>150</v>
      </c>
      <c r="T1203">
        <v>99.3</v>
      </c>
      <c r="U1203" t="s">
        <v>2737</v>
      </c>
      <c r="V1203">
        <v>0</v>
      </c>
      <c r="W1203">
        <v>0</v>
      </c>
      <c r="X1203" t="s">
        <v>3475</v>
      </c>
      <c r="Y1203" t="s">
        <v>4159</v>
      </c>
      <c r="Z1203" t="s">
        <v>367</v>
      </c>
    </row>
    <row r="1204" spans="17:26" x14ac:dyDescent="0.35">
      <c r="Q1204" t="s">
        <v>171</v>
      </c>
      <c r="R1204">
        <v>11</v>
      </c>
      <c r="S1204">
        <v>150</v>
      </c>
      <c r="T1204">
        <v>99.3</v>
      </c>
      <c r="U1204" t="s">
        <v>2737</v>
      </c>
      <c r="V1204">
        <v>0</v>
      </c>
      <c r="W1204">
        <v>0</v>
      </c>
      <c r="X1204" t="s">
        <v>3983</v>
      </c>
      <c r="Y1204" t="s">
        <v>4160</v>
      </c>
      <c r="Z1204" t="s">
        <v>367</v>
      </c>
    </row>
    <row r="1205" spans="17:26" x14ac:dyDescent="0.35">
      <c r="Q1205" t="s">
        <v>171</v>
      </c>
      <c r="R1205">
        <v>11</v>
      </c>
      <c r="S1205">
        <v>150</v>
      </c>
      <c r="T1205">
        <v>99.3</v>
      </c>
      <c r="U1205" t="s">
        <v>2737</v>
      </c>
      <c r="V1205">
        <v>0</v>
      </c>
      <c r="W1205">
        <v>0</v>
      </c>
      <c r="X1205" t="s">
        <v>3161</v>
      </c>
      <c r="Y1205" t="s">
        <v>4161</v>
      </c>
      <c r="Z1205" t="s">
        <v>367</v>
      </c>
    </row>
    <row r="1206" spans="17:26" x14ac:dyDescent="0.35">
      <c r="Q1206" t="s">
        <v>171</v>
      </c>
      <c r="R1206">
        <v>11</v>
      </c>
      <c r="S1206">
        <v>150</v>
      </c>
      <c r="T1206">
        <v>99.3</v>
      </c>
      <c r="U1206" t="s">
        <v>2737</v>
      </c>
      <c r="V1206">
        <v>0</v>
      </c>
      <c r="W1206">
        <v>0</v>
      </c>
      <c r="X1206" t="s">
        <v>3308</v>
      </c>
      <c r="Y1206" t="s">
        <v>4162</v>
      </c>
      <c r="Z1206" t="s">
        <v>367</v>
      </c>
    </row>
    <row r="1207" spans="17:26" x14ac:dyDescent="0.35">
      <c r="Q1207" t="s">
        <v>171</v>
      </c>
      <c r="R1207">
        <v>11</v>
      </c>
      <c r="S1207">
        <v>150</v>
      </c>
      <c r="T1207">
        <v>99.3</v>
      </c>
      <c r="U1207" t="s">
        <v>2737</v>
      </c>
      <c r="V1207">
        <v>0</v>
      </c>
      <c r="W1207">
        <v>0</v>
      </c>
      <c r="X1207" t="s">
        <v>3168</v>
      </c>
      <c r="Y1207" t="s">
        <v>4163</v>
      </c>
      <c r="Z1207" t="s">
        <v>367</v>
      </c>
    </row>
    <row r="1208" spans="17:26" x14ac:dyDescent="0.35">
      <c r="Q1208" t="s">
        <v>171</v>
      </c>
      <c r="R1208">
        <v>11</v>
      </c>
      <c r="S1208">
        <v>150</v>
      </c>
      <c r="T1208">
        <v>99.3</v>
      </c>
      <c r="U1208" t="s">
        <v>2737</v>
      </c>
      <c r="V1208">
        <v>0</v>
      </c>
      <c r="W1208">
        <v>0</v>
      </c>
      <c r="X1208" t="s">
        <v>3168</v>
      </c>
      <c r="Y1208" t="s">
        <v>4164</v>
      </c>
      <c r="Z1208" t="s">
        <v>367</v>
      </c>
    </row>
    <row r="1209" spans="17:26" x14ac:dyDescent="0.35">
      <c r="Q1209" t="s">
        <v>171</v>
      </c>
      <c r="R1209">
        <v>11</v>
      </c>
      <c r="S1209">
        <v>150</v>
      </c>
      <c r="T1209">
        <v>99.3</v>
      </c>
      <c r="U1209" t="s">
        <v>2737</v>
      </c>
      <c r="V1209">
        <v>0</v>
      </c>
      <c r="W1209">
        <v>0</v>
      </c>
      <c r="X1209" t="s">
        <v>3168</v>
      </c>
      <c r="Y1209" t="s">
        <v>4165</v>
      </c>
      <c r="Z1209" t="s">
        <v>367</v>
      </c>
    </row>
    <row r="1210" spans="17:26" x14ac:dyDescent="0.35">
      <c r="Q1210" t="s">
        <v>171</v>
      </c>
      <c r="R1210">
        <v>11</v>
      </c>
      <c r="S1210">
        <v>150</v>
      </c>
      <c r="T1210">
        <v>99.3</v>
      </c>
      <c r="U1210" t="s">
        <v>2737</v>
      </c>
      <c r="V1210">
        <v>0</v>
      </c>
      <c r="W1210">
        <v>0</v>
      </c>
      <c r="X1210" t="s">
        <v>3174</v>
      </c>
      <c r="Y1210" t="s">
        <v>4166</v>
      </c>
      <c r="Z1210" t="s">
        <v>367</v>
      </c>
    </row>
    <row r="1211" spans="17:26" x14ac:dyDescent="0.35">
      <c r="Q1211" t="s">
        <v>171</v>
      </c>
      <c r="R1211">
        <v>11</v>
      </c>
      <c r="S1211">
        <v>150</v>
      </c>
      <c r="T1211">
        <v>99.3</v>
      </c>
      <c r="U1211" t="s">
        <v>2737</v>
      </c>
      <c r="V1211">
        <v>0</v>
      </c>
      <c r="W1211">
        <v>0</v>
      </c>
      <c r="X1211" t="s">
        <v>3110</v>
      </c>
      <c r="Y1211" t="s">
        <v>4167</v>
      </c>
      <c r="Z1211" t="s">
        <v>367</v>
      </c>
    </row>
    <row r="1212" spans="17:26" x14ac:dyDescent="0.35">
      <c r="Q1212" t="s">
        <v>171</v>
      </c>
      <c r="R1212">
        <v>11</v>
      </c>
      <c r="S1212">
        <v>150</v>
      </c>
      <c r="T1212">
        <v>99.3</v>
      </c>
      <c r="U1212" t="s">
        <v>2737</v>
      </c>
      <c r="V1212">
        <v>0</v>
      </c>
      <c r="W1212">
        <v>0</v>
      </c>
      <c r="X1212" t="s">
        <v>3110</v>
      </c>
      <c r="Y1212" t="s">
        <v>4168</v>
      </c>
      <c r="Z1212" t="s">
        <v>367</v>
      </c>
    </row>
    <row r="1213" spans="17:26" x14ac:dyDescent="0.35">
      <c r="Q1213" t="s">
        <v>171</v>
      </c>
      <c r="R1213">
        <v>11</v>
      </c>
      <c r="S1213">
        <v>150</v>
      </c>
      <c r="T1213">
        <v>99.3</v>
      </c>
      <c r="U1213" t="s">
        <v>2737</v>
      </c>
      <c r="V1213">
        <v>0</v>
      </c>
      <c r="W1213">
        <v>0</v>
      </c>
      <c r="X1213" t="s">
        <v>3561</v>
      </c>
      <c r="Y1213" t="s">
        <v>4169</v>
      </c>
      <c r="Z1213" t="s">
        <v>367</v>
      </c>
    </row>
    <row r="1214" spans="17:26" x14ac:dyDescent="0.35">
      <c r="Q1214" t="s">
        <v>171</v>
      </c>
      <c r="R1214">
        <v>11</v>
      </c>
      <c r="S1214">
        <v>150</v>
      </c>
      <c r="T1214">
        <v>99.3</v>
      </c>
      <c r="U1214" t="s">
        <v>2737</v>
      </c>
      <c r="V1214">
        <v>0</v>
      </c>
      <c r="W1214">
        <v>0</v>
      </c>
      <c r="X1214" t="s">
        <v>2735</v>
      </c>
      <c r="Y1214" t="s">
        <v>4170</v>
      </c>
      <c r="Z1214" t="s">
        <v>367</v>
      </c>
    </row>
    <row r="1215" spans="17:26" x14ac:dyDescent="0.35">
      <c r="Q1215" t="s">
        <v>171</v>
      </c>
      <c r="R1215">
        <v>11</v>
      </c>
      <c r="S1215">
        <v>150</v>
      </c>
      <c r="T1215">
        <v>99.3</v>
      </c>
      <c r="U1215" t="s">
        <v>2737</v>
      </c>
      <c r="V1215">
        <v>0</v>
      </c>
      <c r="W1215">
        <v>0</v>
      </c>
      <c r="X1215" t="s">
        <v>3849</v>
      </c>
      <c r="Y1215" t="s">
        <v>4171</v>
      </c>
      <c r="Z1215" t="s">
        <v>367</v>
      </c>
    </row>
    <row r="1216" spans="17:26" x14ac:dyDescent="0.35">
      <c r="Q1216" t="s">
        <v>171</v>
      </c>
      <c r="R1216">
        <v>11</v>
      </c>
      <c r="S1216">
        <v>150</v>
      </c>
      <c r="T1216">
        <v>99.3</v>
      </c>
      <c r="U1216" t="s">
        <v>2737</v>
      </c>
      <c r="V1216">
        <v>0</v>
      </c>
      <c r="W1216">
        <v>0</v>
      </c>
      <c r="X1216" t="s">
        <v>3184</v>
      </c>
      <c r="Y1216" t="s">
        <v>4172</v>
      </c>
      <c r="Z1216" t="s">
        <v>367</v>
      </c>
    </row>
    <row r="1217" spans="17:26" x14ac:dyDescent="0.35">
      <c r="Q1217" t="s">
        <v>171</v>
      </c>
      <c r="R1217">
        <v>12</v>
      </c>
      <c r="S1217">
        <v>150</v>
      </c>
      <c r="T1217">
        <v>100</v>
      </c>
      <c r="U1217" t="s">
        <v>172</v>
      </c>
      <c r="V1217">
        <v>0</v>
      </c>
      <c r="W1217">
        <v>0</v>
      </c>
      <c r="X1217" t="s">
        <v>3254</v>
      </c>
      <c r="Y1217" t="s">
        <v>4173</v>
      </c>
      <c r="Z1217" t="s">
        <v>2489</v>
      </c>
    </row>
    <row r="1218" spans="17:26" x14ac:dyDescent="0.35">
      <c r="Q1218" t="s">
        <v>171</v>
      </c>
      <c r="R1218">
        <v>12</v>
      </c>
      <c r="S1218">
        <v>150</v>
      </c>
      <c r="T1218">
        <v>100</v>
      </c>
      <c r="U1218" t="s">
        <v>172</v>
      </c>
      <c r="V1218">
        <v>0</v>
      </c>
      <c r="W1218">
        <v>0</v>
      </c>
      <c r="X1218" t="s">
        <v>3097</v>
      </c>
      <c r="Y1218" t="s">
        <v>4174</v>
      </c>
      <c r="Z1218" t="s">
        <v>2489</v>
      </c>
    </row>
    <row r="1219" spans="17:26" x14ac:dyDescent="0.35">
      <c r="Q1219" t="s">
        <v>171</v>
      </c>
      <c r="R1219">
        <v>12</v>
      </c>
      <c r="S1219">
        <v>150</v>
      </c>
      <c r="T1219">
        <v>100</v>
      </c>
      <c r="U1219" t="s">
        <v>2737</v>
      </c>
      <c r="V1219">
        <v>0</v>
      </c>
      <c r="W1219">
        <v>0</v>
      </c>
      <c r="X1219" t="s">
        <v>2896</v>
      </c>
      <c r="Y1219" t="s">
        <v>4175</v>
      </c>
      <c r="Z1219" t="s">
        <v>2489</v>
      </c>
    </row>
    <row r="1220" spans="17:26" x14ac:dyDescent="0.35">
      <c r="Q1220" t="s">
        <v>171</v>
      </c>
      <c r="R1220">
        <v>12</v>
      </c>
      <c r="S1220">
        <v>150</v>
      </c>
      <c r="T1220">
        <v>100</v>
      </c>
      <c r="U1220" t="s">
        <v>2737</v>
      </c>
      <c r="V1220">
        <v>0</v>
      </c>
      <c r="W1220">
        <v>0</v>
      </c>
      <c r="X1220" t="s">
        <v>2787</v>
      </c>
      <c r="Y1220" t="s">
        <v>4176</v>
      </c>
      <c r="Z1220" t="s">
        <v>2489</v>
      </c>
    </row>
    <row r="1221" spans="17:26" x14ac:dyDescent="0.35">
      <c r="Q1221" t="s">
        <v>171</v>
      </c>
      <c r="R1221">
        <v>12</v>
      </c>
      <c r="S1221">
        <v>150</v>
      </c>
      <c r="T1221">
        <v>100</v>
      </c>
      <c r="U1221" t="s">
        <v>2737</v>
      </c>
      <c r="V1221">
        <v>0</v>
      </c>
      <c r="W1221">
        <v>0</v>
      </c>
      <c r="X1221" t="s">
        <v>3834</v>
      </c>
      <c r="Y1221" t="s">
        <v>4177</v>
      </c>
      <c r="Z1221" t="s">
        <v>2489</v>
      </c>
    </row>
    <row r="1222" spans="17:26" x14ac:dyDescent="0.35">
      <c r="Q1222" t="s">
        <v>171</v>
      </c>
      <c r="R1222">
        <v>12</v>
      </c>
      <c r="S1222">
        <v>150</v>
      </c>
      <c r="T1222">
        <v>97</v>
      </c>
      <c r="U1222" t="s">
        <v>2737</v>
      </c>
      <c r="V1222">
        <v>0</v>
      </c>
      <c r="W1222">
        <v>0</v>
      </c>
      <c r="X1222" t="s">
        <v>2829</v>
      </c>
      <c r="Y1222" t="s">
        <v>4178</v>
      </c>
      <c r="Z1222" t="s">
        <v>2489</v>
      </c>
    </row>
    <row r="1223" spans="17:26" x14ac:dyDescent="0.35">
      <c r="Q1223" t="s">
        <v>171</v>
      </c>
      <c r="R1223">
        <v>12</v>
      </c>
      <c r="S1223">
        <v>150</v>
      </c>
      <c r="T1223">
        <v>97.2</v>
      </c>
      <c r="U1223" t="s">
        <v>2737</v>
      </c>
      <c r="V1223">
        <v>0</v>
      </c>
      <c r="W1223">
        <v>0</v>
      </c>
      <c r="X1223" t="s">
        <v>3543</v>
      </c>
      <c r="Y1223" t="s">
        <v>4179</v>
      </c>
      <c r="Z1223" t="s">
        <v>2489</v>
      </c>
    </row>
    <row r="1224" spans="17:26" x14ac:dyDescent="0.35">
      <c r="Q1224" t="s">
        <v>171</v>
      </c>
      <c r="R1224">
        <v>12</v>
      </c>
      <c r="S1224">
        <v>150</v>
      </c>
      <c r="T1224">
        <v>97.3</v>
      </c>
      <c r="U1224" t="s">
        <v>172</v>
      </c>
      <c r="V1224">
        <v>0</v>
      </c>
      <c r="W1224">
        <v>0</v>
      </c>
      <c r="X1224" t="s">
        <v>2702</v>
      </c>
      <c r="Y1224" t="s">
        <v>4180</v>
      </c>
      <c r="Z1224" t="s">
        <v>2489</v>
      </c>
    </row>
    <row r="1225" spans="17:26" x14ac:dyDescent="0.35">
      <c r="Q1225" t="s">
        <v>171</v>
      </c>
      <c r="R1225">
        <v>12</v>
      </c>
      <c r="S1225">
        <v>150</v>
      </c>
      <c r="T1225">
        <v>97.3</v>
      </c>
      <c r="U1225" t="s">
        <v>172</v>
      </c>
      <c r="V1225">
        <v>0</v>
      </c>
      <c r="W1225">
        <v>0</v>
      </c>
      <c r="X1225" t="s">
        <v>2887</v>
      </c>
      <c r="Y1225" t="s">
        <v>4181</v>
      </c>
      <c r="Z1225" t="s">
        <v>2489</v>
      </c>
    </row>
    <row r="1226" spans="17:26" x14ac:dyDescent="0.35">
      <c r="Q1226" t="s">
        <v>171</v>
      </c>
      <c r="R1226">
        <v>12</v>
      </c>
      <c r="S1226">
        <v>150</v>
      </c>
      <c r="T1226">
        <v>97.3</v>
      </c>
      <c r="U1226" t="s">
        <v>172</v>
      </c>
      <c r="V1226">
        <v>0</v>
      </c>
      <c r="W1226">
        <v>0</v>
      </c>
      <c r="X1226" t="s">
        <v>3319</v>
      </c>
      <c r="Y1226" t="s">
        <v>4182</v>
      </c>
      <c r="Z1226" t="s">
        <v>2489</v>
      </c>
    </row>
    <row r="1227" spans="17:26" x14ac:dyDescent="0.35">
      <c r="Q1227" t="s">
        <v>171</v>
      </c>
      <c r="R1227">
        <v>12</v>
      </c>
      <c r="S1227">
        <v>150</v>
      </c>
      <c r="T1227">
        <v>97.3</v>
      </c>
      <c r="U1227" t="s">
        <v>2737</v>
      </c>
      <c r="V1227">
        <v>0</v>
      </c>
      <c r="W1227">
        <v>0</v>
      </c>
      <c r="X1227" t="s">
        <v>3282</v>
      </c>
      <c r="Y1227" t="s">
        <v>4183</v>
      </c>
      <c r="Z1227" t="s">
        <v>2489</v>
      </c>
    </row>
    <row r="1228" spans="17:26" x14ac:dyDescent="0.35">
      <c r="Q1228" t="s">
        <v>171</v>
      </c>
      <c r="R1228">
        <v>12</v>
      </c>
      <c r="S1228">
        <v>150</v>
      </c>
      <c r="T1228">
        <v>97.4</v>
      </c>
      <c r="U1228" t="s">
        <v>2737</v>
      </c>
      <c r="V1228">
        <v>0</v>
      </c>
      <c r="W1228">
        <v>0</v>
      </c>
      <c r="X1228" t="s">
        <v>2727</v>
      </c>
      <c r="Y1228" t="s">
        <v>4184</v>
      </c>
      <c r="Z1228" t="s">
        <v>2489</v>
      </c>
    </row>
    <row r="1229" spans="17:26" x14ac:dyDescent="0.35">
      <c r="Q1229" t="s">
        <v>171</v>
      </c>
      <c r="R1229">
        <v>12</v>
      </c>
      <c r="S1229">
        <v>150</v>
      </c>
      <c r="T1229">
        <v>97.8</v>
      </c>
      <c r="U1229" t="s">
        <v>172</v>
      </c>
      <c r="V1229">
        <v>0</v>
      </c>
      <c r="W1229">
        <v>0</v>
      </c>
      <c r="X1229" t="s">
        <v>2671</v>
      </c>
      <c r="Y1229" t="s">
        <v>4185</v>
      </c>
      <c r="Z1229" t="s">
        <v>2489</v>
      </c>
    </row>
    <row r="1230" spans="17:26" x14ac:dyDescent="0.35">
      <c r="Q1230" t="s">
        <v>171</v>
      </c>
      <c r="R1230">
        <v>12</v>
      </c>
      <c r="S1230">
        <v>150</v>
      </c>
      <c r="T1230">
        <v>98</v>
      </c>
      <c r="U1230" t="s">
        <v>172</v>
      </c>
      <c r="V1230">
        <v>0</v>
      </c>
      <c r="W1230">
        <v>0</v>
      </c>
      <c r="X1230" t="s">
        <v>3670</v>
      </c>
      <c r="Y1230" t="s">
        <v>4186</v>
      </c>
      <c r="Z1230" t="s">
        <v>2489</v>
      </c>
    </row>
    <row r="1231" spans="17:26" x14ac:dyDescent="0.35">
      <c r="Q1231" t="s">
        <v>171</v>
      </c>
      <c r="R1231">
        <v>12</v>
      </c>
      <c r="S1231">
        <v>150</v>
      </c>
      <c r="T1231">
        <v>98.6</v>
      </c>
      <c r="U1231" t="s">
        <v>2737</v>
      </c>
      <c r="V1231">
        <v>0</v>
      </c>
      <c r="W1231">
        <v>0</v>
      </c>
      <c r="X1231" t="s">
        <v>2839</v>
      </c>
      <c r="Y1231" t="s">
        <v>4187</v>
      </c>
      <c r="Z1231" t="s">
        <v>2489</v>
      </c>
    </row>
    <row r="1232" spans="17:26" x14ac:dyDescent="0.35">
      <c r="Q1232" t="s">
        <v>171</v>
      </c>
      <c r="R1232">
        <v>12</v>
      </c>
      <c r="S1232">
        <v>150</v>
      </c>
      <c r="T1232">
        <v>98.9</v>
      </c>
      <c r="U1232" t="s">
        <v>172</v>
      </c>
      <c r="V1232">
        <v>0</v>
      </c>
      <c r="W1232">
        <v>0</v>
      </c>
      <c r="X1232" t="s">
        <v>2689</v>
      </c>
      <c r="Y1232" t="s">
        <v>4188</v>
      </c>
      <c r="Z1232" t="s">
        <v>2489</v>
      </c>
    </row>
    <row r="1233" spans="17:26" x14ac:dyDescent="0.35">
      <c r="Q1233" t="s">
        <v>171</v>
      </c>
      <c r="R1233">
        <v>12</v>
      </c>
      <c r="S1233">
        <v>150</v>
      </c>
      <c r="T1233">
        <v>99.3</v>
      </c>
      <c r="U1233" t="s">
        <v>172</v>
      </c>
      <c r="V1233">
        <v>0</v>
      </c>
      <c r="W1233">
        <v>0</v>
      </c>
      <c r="X1233" t="s">
        <v>3614</v>
      </c>
      <c r="Y1233" t="s">
        <v>4189</v>
      </c>
      <c r="Z1233" t="s">
        <v>2489</v>
      </c>
    </row>
    <row r="1234" spans="17:26" x14ac:dyDescent="0.35">
      <c r="Q1234" t="s">
        <v>171</v>
      </c>
      <c r="R1234">
        <v>12</v>
      </c>
      <c r="S1234">
        <v>150</v>
      </c>
      <c r="T1234">
        <v>99.3</v>
      </c>
      <c r="U1234" t="s">
        <v>172</v>
      </c>
      <c r="V1234">
        <v>0</v>
      </c>
      <c r="W1234">
        <v>0</v>
      </c>
      <c r="X1234" t="s">
        <v>3056</v>
      </c>
      <c r="Y1234" t="s">
        <v>4190</v>
      </c>
      <c r="Z1234" t="s">
        <v>2489</v>
      </c>
    </row>
    <row r="1235" spans="17:26" x14ac:dyDescent="0.35">
      <c r="Q1235" t="s">
        <v>171</v>
      </c>
      <c r="R1235">
        <v>13</v>
      </c>
      <c r="S1235">
        <v>150</v>
      </c>
      <c r="T1235">
        <v>100</v>
      </c>
      <c r="U1235" t="s">
        <v>172</v>
      </c>
      <c r="V1235">
        <v>0</v>
      </c>
      <c r="W1235">
        <v>0</v>
      </c>
      <c r="X1235" t="s">
        <v>2861</v>
      </c>
      <c r="Y1235" t="s">
        <v>4191</v>
      </c>
      <c r="Z1235" t="s">
        <v>369</v>
      </c>
    </row>
    <row r="1236" spans="17:26" x14ac:dyDescent="0.35">
      <c r="Q1236" t="s">
        <v>171</v>
      </c>
      <c r="R1236">
        <v>13</v>
      </c>
      <c r="S1236">
        <v>150</v>
      </c>
      <c r="T1236">
        <v>100</v>
      </c>
      <c r="U1236" t="s">
        <v>172</v>
      </c>
      <c r="V1236">
        <v>0</v>
      </c>
      <c r="W1236">
        <v>0</v>
      </c>
      <c r="X1236" t="s">
        <v>3274</v>
      </c>
      <c r="Y1236" t="s">
        <v>4192</v>
      </c>
      <c r="Z1236" t="s">
        <v>369</v>
      </c>
    </row>
    <row r="1237" spans="17:26" x14ac:dyDescent="0.35">
      <c r="Q1237" t="s">
        <v>171</v>
      </c>
      <c r="R1237">
        <v>13</v>
      </c>
      <c r="S1237">
        <v>150</v>
      </c>
      <c r="T1237">
        <v>100</v>
      </c>
      <c r="U1237" t="s">
        <v>172</v>
      </c>
      <c r="V1237">
        <v>0</v>
      </c>
      <c r="W1237">
        <v>0</v>
      </c>
      <c r="X1237" t="s">
        <v>3634</v>
      </c>
      <c r="Y1237" t="s">
        <v>4193</v>
      </c>
      <c r="Z1237" t="s">
        <v>369</v>
      </c>
    </row>
    <row r="1238" spans="17:26" x14ac:dyDescent="0.35">
      <c r="Q1238" t="s">
        <v>171</v>
      </c>
      <c r="R1238">
        <v>13</v>
      </c>
      <c r="S1238">
        <v>150</v>
      </c>
      <c r="T1238">
        <v>100</v>
      </c>
      <c r="U1238" t="s">
        <v>172</v>
      </c>
      <c r="V1238">
        <v>0</v>
      </c>
      <c r="W1238">
        <v>0</v>
      </c>
      <c r="X1238" t="s">
        <v>2950</v>
      </c>
      <c r="Y1238" t="s">
        <v>4194</v>
      </c>
      <c r="Z1238" t="s">
        <v>369</v>
      </c>
    </row>
    <row r="1239" spans="17:26" x14ac:dyDescent="0.35">
      <c r="Q1239" t="s">
        <v>171</v>
      </c>
      <c r="R1239">
        <v>13</v>
      </c>
      <c r="S1239">
        <v>150</v>
      </c>
      <c r="T1239">
        <v>100</v>
      </c>
      <c r="U1239" t="s">
        <v>172</v>
      </c>
      <c r="V1239">
        <v>0</v>
      </c>
      <c r="W1239">
        <v>0</v>
      </c>
      <c r="X1239" t="s">
        <v>3541</v>
      </c>
      <c r="Y1239" t="s">
        <v>4195</v>
      </c>
      <c r="Z1239" t="s">
        <v>369</v>
      </c>
    </row>
    <row r="1240" spans="17:26" x14ac:dyDescent="0.35">
      <c r="Q1240" t="s">
        <v>171</v>
      </c>
      <c r="R1240">
        <v>13</v>
      </c>
      <c r="S1240">
        <v>150</v>
      </c>
      <c r="T1240">
        <v>100</v>
      </c>
      <c r="U1240" t="s">
        <v>172</v>
      </c>
      <c r="V1240">
        <v>0</v>
      </c>
      <c r="W1240">
        <v>0</v>
      </c>
      <c r="X1240" t="s">
        <v>4091</v>
      </c>
      <c r="Y1240" t="s">
        <v>4196</v>
      </c>
      <c r="Z1240" t="s">
        <v>369</v>
      </c>
    </row>
    <row r="1241" spans="17:26" x14ac:dyDescent="0.35">
      <c r="Q1241" t="s">
        <v>171</v>
      </c>
      <c r="R1241">
        <v>13</v>
      </c>
      <c r="S1241">
        <v>150</v>
      </c>
      <c r="T1241">
        <v>100</v>
      </c>
      <c r="U1241" t="s">
        <v>172</v>
      </c>
      <c r="V1241">
        <v>0</v>
      </c>
      <c r="W1241">
        <v>0</v>
      </c>
      <c r="X1241" t="s">
        <v>2702</v>
      </c>
      <c r="Y1241" t="s">
        <v>4197</v>
      </c>
      <c r="Z1241" t="s">
        <v>369</v>
      </c>
    </row>
    <row r="1242" spans="17:26" x14ac:dyDescent="0.35">
      <c r="Q1242" t="s">
        <v>171</v>
      </c>
      <c r="R1242">
        <v>13</v>
      </c>
      <c r="S1242">
        <v>150</v>
      </c>
      <c r="T1242">
        <v>100</v>
      </c>
      <c r="U1242" t="s">
        <v>172</v>
      </c>
      <c r="V1242">
        <v>0</v>
      </c>
      <c r="W1242">
        <v>0</v>
      </c>
      <c r="X1242" t="s">
        <v>3475</v>
      </c>
      <c r="Y1242" t="s">
        <v>4198</v>
      </c>
      <c r="Z1242" t="s">
        <v>369</v>
      </c>
    </row>
    <row r="1243" spans="17:26" x14ac:dyDescent="0.35">
      <c r="Q1243" t="s">
        <v>171</v>
      </c>
      <c r="R1243">
        <v>13</v>
      </c>
      <c r="S1243">
        <v>150</v>
      </c>
      <c r="T1243">
        <v>100</v>
      </c>
      <c r="U1243" t="s">
        <v>172</v>
      </c>
      <c r="V1243">
        <v>0</v>
      </c>
      <c r="W1243">
        <v>0</v>
      </c>
      <c r="X1243" t="s">
        <v>2783</v>
      </c>
      <c r="Y1243" t="s">
        <v>4199</v>
      </c>
      <c r="Z1243" t="s">
        <v>369</v>
      </c>
    </row>
    <row r="1244" spans="17:26" x14ac:dyDescent="0.35">
      <c r="Q1244" t="s">
        <v>171</v>
      </c>
      <c r="R1244">
        <v>13</v>
      </c>
      <c r="S1244">
        <v>150</v>
      </c>
      <c r="T1244">
        <v>100</v>
      </c>
      <c r="U1244" t="s">
        <v>172</v>
      </c>
      <c r="V1244">
        <v>0</v>
      </c>
      <c r="W1244">
        <v>0</v>
      </c>
      <c r="X1244" t="s">
        <v>3065</v>
      </c>
      <c r="Y1244" t="s">
        <v>4200</v>
      </c>
      <c r="Z1244" t="s">
        <v>369</v>
      </c>
    </row>
    <row r="1245" spans="17:26" x14ac:dyDescent="0.35">
      <c r="Q1245" t="s">
        <v>171</v>
      </c>
      <c r="R1245">
        <v>13</v>
      </c>
      <c r="S1245">
        <v>150</v>
      </c>
      <c r="T1245">
        <v>100</v>
      </c>
      <c r="U1245" t="s">
        <v>2737</v>
      </c>
      <c r="V1245">
        <v>0</v>
      </c>
      <c r="W1245">
        <v>0</v>
      </c>
      <c r="X1245" t="s">
        <v>3648</v>
      </c>
      <c r="Y1245" t="s">
        <v>4201</v>
      </c>
      <c r="Z1245" t="s">
        <v>369</v>
      </c>
    </row>
    <row r="1246" spans="17:26" x14ac:dyDescent="0.35">
      <c r="Q1246" t="s">
        <v>171</v>
      </c>
      <c r="R1246">
        <v>13</v>
      </c>
      <c r="S1246">
        <v>150</v>
      </c>
      <c r="T1246">
        <v>100</v>
      </c>
      <c r="U1246" t="s">
        <v>2737</v>
      </c>
      <c r="V1246">
        <v>0</v>
      </c>
      <c r="W1246">
        <v>0</v>
      </c>
      <c r="X1246" t="s">
        <v>3083</v>
      </c>
      <c r="Y1246" t="s">
        <v>4202</v>
      </c>
      <c r="Z1246" t="s">
        <v>369</v>
      </c>
    </row>
    <row r="1247" spans="17:26" x14ac:dyDescent="0.35">
      <c r="Q1247" t="s">
        <v>171</v>
      </c>
      <c r="R1247">
        <v>13</v>
      </c>
      <c r="S1247">
        <v>150</v>
      </c>
      <c r="T1247">
        <v>100</v>
      </c>
      <c r="U1247" t="s">
        <v>2737</v>
      </c>
      <c r="V1247">
        <v>0</v>
      </c>
      <c r="W1247">
        <v>0</v>
      </c>
      <c r="X1247" t="s">
        <v>3139</v>
      </c>
      <c r="Y1247" t="s">
        <v>4203</v>
      </c>
      <c r="Z1247" t="s">
        <v>369</v>
      </c>
    </row>
    <row r="1248" spans="17:26" x14ac:dyDescent="0.35">
      <c r="Q1248" t="s">
        <v>171</v>
      </c>
      <c r="R1248">
        <v>13</v>
      </c>
      <c r="S1248">
        <v>150</v>
      </c>
      <c r="T1248">
        <v>100</v>
      </c>
      <c r="U1248" t="s">
        <v>2737</v>
      </c>
      <c r="V1248">
        <v>0</v>
      </c>
      <c r="W1248">
        <v>0</v>
      </c>
      <c r="X1248" t="s">
        <v>3061</v>
      </c>
      <c r="Y1248" t="s">
        <v>4204</v>
      </c>
      <c r="Z1248" t="s">
        <v>369</v>
      </c>
    </row>
    <row r="1249" spans="17:26" x14ac:dyDescent="0.35">
      <c r="Q1249" t="s">
        <v>171</v>
      </c>
      <c r="R1249">
        <v>13</v>
      </c>
      <c r="S1249">
        <v>150</v>
      </c>
      <c r="T1249">
        <v>100</v>
      </c>
      <c r="U1249" t="s">
        <v>2737</v>
      </c>
      <c r="V1249">
        <v>0</v>
      </c>
      <c r="W1249">
        <v>0</v>
      </c>
      <c r="X1249" t="s">
        <v>2960</v>
      </c>
      <c r="Y1249" t="s">
        <v>4205</v>
      </c>
      <c r="Z1249" t="s">
        <v>369</v>
      </c>
    </row>
    <row r="1250" spans="17:26" x14ac:dyDescent="0.35">
      <c r="Q1250" t="s">
        <v>171</v>
      </c>
      <c r="R1250">
        <v>13</v>
      </c>
      <c r="S1250">
        <v>150</v>
      </c>
      <c r="T1250">
        <v>100</v>
      </c>
      <c r="U1250" t="s">
        <v>2737</v>
      </c>
      <c r="V1250">
        <v>0</v>
      </c>
      <c r="W1250">
        <v>0</v>
      </c>
      <c r="X1250" t="s">
        <v>3161</v>
      </c>
      <c r="Y1250" t="s">
        <v>4206</v>
      </c>
      <c r="Z1250" t="s">
        <v>369</v>
      </c>
    </row>
    <row r="1251" spans="17:26" x14ac:dyDescent="0.35">
      <c r="Q1251" t="s">
        <v>171</v>
      </c>
      <c r="R1251">
        <v>13</v>
      </c>
      <c r="S1251">
        <v>150</v>
      </c>
      <c r="T1251">
        <v>100</v>
      </c>
      <c r="U1251" t="s">
        <v>2737</v>
      </c>
      <c r="V1251">
        <v>0</v>
      </c>
      <c r="W1251">
        <v>0</v>
      </c>
      <c r="X1251" t="s">
        <v>2823</v>
      </c>
      <c r="Y1251" t="s">
        <v>4207</v>
      </c>
      <c r="Z1251" t="s">
        <v>369</v>
      </c>
    </row>
    <row r="1252" spans="17:26" x14ac:dyDescent="0.35">
      <c r="Q1252" t="s">
        <v>171</v>
      </c>
      <c r="R1252">
        <v>13</v>
      </c>
      <c r="S1252">
        <v>150</v>
      </c>
      <c r="T1252">
        <v>100</v>
      </c>
      <c r="U1252" t="s">
        <v>2737</v>
      </c>
      <c r="V1252">
        <v>0</v>
      </c>
      <c r="W1252">
        <v>0</v>
      </c>
      <c r="X1252" t="s">
        <v>2805</v>
      </c>
      <c r="Y1252" t="s">
        <v>4208</v>
      </c>
      <c r="Z1252" t="s">
        <v>369</v>
      </c>
    </row>
    <row r="1253" spans="17:26" x14ac:dyDescent="0.35">
      <c r="Q1253" t="s">
        <v>171</v>
      </c>
      <c r="R1253">
        <v>13</v>
      </c>
      <c r="S1253">
        <v>150</v>
      </c>
      <c r="T1253">
        <v>97</v>
      </c>
      <c r="U1253" t="s">
        <v>172</v>
      </c>
      <c r="V1253">
        <v>0</v>
      </c>
      <c r="W1253">
        <v>0</v>
      </c>
      <c r="X1253" t="s">
        <v>3061</v>
      </c>
      <c r="Y1253" t="s">
        <v>4209</v>
      </c>
      <c r="Z1253" t="s">
        <v>369</v>
      </c>
    </row>
    <row r="1254" spans="17:26" x14ac:dyDescent="0.35">
      <c r="Q1254" t="s">
        <v>171</v>
      </c>
      <c r="R1254">
        <v>13</v>
      </c>
      <c r="S1254">
        <v>150</v>
      </c>
      <c r="T1254">
        <v>97.1</v>
      </c>
      <c r="U1254" t="s">
        <v>2737</v>
      </c>
      <c r="V1254">
        <v>0</v>
      </c>
      <c r="W1254">
        <v>0</v>
      </c>
      <c r="X1254" t="s">
        <v>2837</v>
      </c>
      <c r="Y1254" t="s">
        <v>4210</v>
      </c>
      <c r="Z1254" t="s">
        <v>369</v>
      </c>
    </row>
    <row r="1255" spans="17:26" x14ac:dyDescent="0.35">
      <c r="Q1255" t="s">
        <v>171</v>
      </c>
      <c r="R1255">
        <v>13</v>
      </c>
      <c r="S1255">
        <v>150</v>
      </c>
      <c r="T1255">
        <v>97.2</v>
      </c>
      <c r="U1255" t="s">
        <v>172</v>
      </c>
      <c r="V1255">
        <v>0</v>
      </c>
      <c r="W1255">
        <v>0</v>
      </c>
      <c r="X1255" t="s">
        <v>3505</v>
      </c>
      <c r="Y1255" t="s">
        <v>4211</v>
      </c>
      <c r="Z1255" t="s">
        <v>369</v>
      </c>
    </row>
    <row r="1256" spans="17:26" x14ac:dyDescent="0.35">
      <c r="Q1256" t="s">
        <v>171</v>
      </c>
      <c r="R1256">
        <v>13</v>
      </c>
      <c r="S1256">
        <v>150</v>
      </c>
      <c r="T1256">
        <v>97.2</v>
      </c>
      <c r="U1256" t="s">
        <v>2737</v>
      </c>
      <c r="V1256">
        <v>0</v>
      </c>
      <c r="W1256">
        <v>0</v>
      </c>
      <c r="X1256" t="s">
        <v>3068</v>
      </c>
      <c r="Y1256" t="s">
        <v>4212</v>
      </c>
      <c r="Z1256" t="s">
        <v>369</v>
      </c>
    </row>
    <row r="1257" spans="17:26" x14ac:dyDescent="0.35">
      <c r="Q1257" t="s">
        <v>171</v>
      </c>
      <c r="R1257">
        <v>13</v>
      </c>
      <c r="S1257">
        <v>150</v>
      </c>
      <c r="T1257">
        <v>97.2</v>
      </c>
      <c r="U1257" t="s">
        <v>2737</v>
      </c>
      <c r="V1257">
        <v>0</v>
      </c>
      <c r="W1257">
        <v>0</v>
      </c>
      <c r="X1257" t="s">
        <v>3505</v>
      </c>
      <c r="Y1257" t="s">
        <v>4213</v>
      </c>
      <c r="Z1257" t="s">
        <v>369</v>
      </c>
    </row>
    <row r="1258" spans="17:26" x14ac:dyDescent="0.35">
      <c r="Q1258" t="s">
        <v>171</v>
      </c>
      <c r="R1258">
        <v>13</v>
      </c>
      <c r="S1258">
        <v>150</v>
      </c>
      <c r="T1258">
        <v>97.3</v>
      </c>
      <c r="U1258" t="s">
        <v>172</v>
      </c>
      <c r="V1258">
        <v>0</v>
      </c>
      <c r="W1258">
        <v>0</v>
      </c>
      <c r="X1258" t="s">
        <v>2918</v>
      </c>
      <c r="Y1258" t="s">
        <v>4214</v>
      </c>
      <c r="Z1258" t="s">
        <v>369</v>
      </c>
    </row>
    <row r="1259" spans="17:26" x14ac:dyDescent="0.35">
      <c r="Q1259" t="s">
        <v>171</v>
      </c>
      <c r="R1259">
        <v>13</v>
      </c>
      <c r="S1259">
        <v>150</v>
      </c>
      <c r="T1259">
        <v>97.3</v>
      </c>
      <c r="U1259" t="s">
        <v>172</v>
      </c>
      <c r="V1259">
        <v>0</v>
      </c>
      <c r="W1259">
        <v>0</v>
      </c>
      <c r="X1259" t="s">
        <v>3085</v>
      </c>
      <c r="Y1259" t="s">
        <v>4215</v>
      </c>
      <c r="Z1259" t="s">
        <v>369</v>
      </c>
    </row>
    <row r="1260" spans="17:26" x14ac:dyDescent="0.35">
      <c r="Q1260" t="s">
        <v>171</v>
      </c>
      <c r="R1260">
        <v>13</v>
      </c>
      <c r="S1260">
        <v>150</v>
      </c>
      <c r="T1260">
        <v>97.3</v>
      </c>
      <c r="U1260" t="s">
        <v>172</v>
      </c>
      <c r="V1260">
        <v>0</v>
      </c>
      <c r="W1260">
        <v>0</v>
      </c>
      <c r="X1260" t="s">
        <v>3149</v>
      </c>
      <c r="Y1260" t="s">
        <v>4216</v>
      </c>
      <c r="Z1260" t="s">
        <v>369</v>
      </c>
    </row>
    <row r="1261" spans="17:26" x14ac:dyDescent="0.35">
      <c r="Q1261" t="s">
        <v>171</v>
      </c>
      <c r="R1261">
        <v>13</v>
      </c>
      <c r="S1261">
        <v>150</v>
      </c>
      <c r="T1261">
        <v>97.3</v>
      </c>
      <c r="U1261" t="s">
        <v>172</v>
      </c>
      <c r="V1261">
        <v>0</v>
      </c>
      <c r="W1261">
        <v>0</v>
      </c>
      <c r="X1261" t="s">
        <v>3308</v>
      </c>
      <c r="Y1261" t="s">
        <v>4217</v>
      </c>
      <c r="Z1261" t="s">
        <v>369</v>
      </c>
    </row>
    <row r="1262" spans="17:26" x14ac:dyDescent="0.35">
      <c r="Q1262" t="s">
        <v>171</v>
      </c>
      <c r="R1262">
        <v>13</v>
      </c>
      <c r="S1262">
        <v>150</v>
      </c>
      <c r="T1262">
        <v>97.3</v>
      </c>
      <c r="U1262" t="s">
        <v>172</v>
      </c>
      <c r="V1262">
        <v>0</v>
      </c>
      <c r="W1262">
        <v>0</v>
      </c>
      <c r="X1262" t="s">
        <v>2904</v>
      </c>
      <c r="Y1262" t="s">
        <v>4218</v>
      </c>
      <c r="Z1262" t="s">
        <v>369</v>
      </c>
    </row>
    <row r="1263" spans="17:26" x14ac:dyDescent="0.35">
      <c r="Q1263" t="s">
        <v>171</v>
      </c>
      <c r="R1263">
        <v>13</v>
      </c>
      <c r="S1263">
        <v>150</v>
      </c>
      <c r="T1263">
        <v>97.3</v>
      </c>
      <c r="U1263" t="s">
        <v>172</v>
      </c>
      <c r="V1263">
        <v>0</v>
      </c>
      <c r="W1263">
        <v>0</v>
      </c>
      <c r="X1263" t="s">
        <v>2906</v>
      </c>
      <c r="Y1263" t="s">
        <v>4219</v>
      </c>
      <c r="Z1263" t="s">
        <v>369</v>
      </c>
    </row>
    <row r="1264" spans="17:26" x14ac:dyDescent="0.35">
      <c r="Q1264" t="s">
        <v>171</v>
      </c>
      <c r="R1264">
        <v>13</v>
      </c>
      <c r="S1264">
        <v>150</v>
      </c>
      <c r="T1264">
        <v>97.3</v>
      </c>
      <c r="U1264" t="s">
        <v>172</v>
      </c>
      <c r="V1264">
        <v>0</v>
      </c>
      <c r="W1264">
        <v>0</v>
      </c>
      <c r="X1264" t="s">
        <v>3703</v>
      </c>
      <c r="Y1264" t="s">
        <v>4220</v>
      </c>
      <c r="Z1264" t="s">
        <v>369</v>
      </c>
    </row>
    <row r="1265" spans="17:26" x14ac:dyDescent="0.35">
      <c r="Q1265" t="s">
        <v>171</v>
      </c>
      <c r="R1265">
        <v>13</v>
      </c>
      <c r="S1265">
        <v>150</v>
      </c>
      <c r="T1265">
        <v>97.3</v>
      </c>
      <c r="U1265" t="s">
        <v>172</v>
      </c>
      <c r="V1265">
        <v>0</v>
      </c>
      <c r="W1265">
        <v>0</v>
      </c>
      <c r="X1265" t="s">
        <v>3485</v>
      </c>
      <c r="Y1265" t="s">
        <v>4221</v>
      </c>
      <c r="Z1265" t="s">
        <v>369</v>
      </c>
    </row>
    <row r="1266" spans="17:26" x14ac:dyDescent="0.35">
      <c r="Q1266" t="s">
        <v>171</v>
      </c>
      <c r="R1266">
        <v>13</v>
      </c>
      <c r="S1266">
        <v>150</v>
      </c>
      <c r="T1266">
        <v>97.3</v>
      </c>
      <c r="U1266" t="s">
        <v>172</v>
      </c>
      <c r="V1266">
        <v>0</v>
      </c>
      <c r="W1266">
        <v>0</v>
      </c>
      <c r="X1266" t="s">
        <v>3315</v>
      </c>
      <c r="Y1266" t="s">
        <v>4222</v>
      </c>
      <c r="Z1266" t="s">
        <v>369</v>
      </c>
    </row>
    <row r="1267" spans="17:26" x14ac:dyDescent="0.35">
      <c r="Q1267" t="s">
        <v>171</v>
      </c>
      <c r="R1267">
        <v>13</v>
      </c>
      <c r="S1267">
        <v>150</v>
      </c>
      <c r="T1267">
        <v>97.3</v>
      </c>
      <c r="U1267" t="s">
        <v>172</v>
      </c>
      <c r="V1267">
        <v>0</v>
      </c>
      <c r="W1267">
        <v>0</v>
      </c>
      <c r="X1267" t="s">
        <v>3670</v>
      </c>
      <c r="Y1267" t="s">
        <v>4223</v>
      </c>
      <c r="Z1267" t="s">
        <v>369</v>
      </c>
    </row>
    <row r="1268" spans="17:26" x14ac:dyDescent="0.35">
      <c r="Q1268" t="s">
        <v>171</v>
      </c>
      <c r="R1268">
        <v>13</v>
      </c>
      <c r="S1268">
        <v>150</v>
      </c>
      <c r="T1268">
        <v>97.3</v>
      </c>
      <c r="U1268" t="s">
        <v>172</v>
      </c>
      <c r="V1268">
        <v>0</v>
      </c>
      <c r="W1268">
        <v>0</v>
      </c>
      <c r="X1268" t="s">
        <v>2944</v>
      </c>
      <c r="Y1268" t="s">
        <v>4224</v>
      </c>
      <c r="Z1268" t="s">
        <v>369</v>
      </c>
    </row>
    <row r="1269" spans="17:26" x14ac:dyDescent="0.35">
      <c r="Q1269" t="s">
        <v>171</v>
      </c>
      <c r="R1269">
        <v>13</v>
      </c>
      <c r="S1269">
        <v>150</v>
      </c>
      <c r="T1269">
        <v>97.3</v>
      </c>
      <c r="U1269" t="s">
        <v>2737</v>
      </c>
      <c r="V1269">
        <v>0</v>
      </c>
      <c r="W1269">
        <v>0</v>
      </c>
      <c r="X1269" t="s">
        <v>3811</v>
      </c>
      <c r="Y1269" t="s">
        <v>4225</v>
      </c>
      <c r="Z1269" t="s">
        <v>369</v>
      </c>
    </row>
    <row r="1270" spans="17:26" x14ac:dyDescent="0.35">
      <c r="Q1270" t="s">
        <v>171</v>
      </c>
      <c r="R1270">
        <v>13</v>
      </c>
      <c r="S1270">
        <v>150</v>
      </c>
      <c r="T1270">
        <v>97.3</v>
      </c>
      <c r="U1270" t="s">
        <v>2737</v>
      </c>
      <c r="V1270">
        <v>0</v>
      </c>
      <c r="W1270">
        <v>0</v>
      </c>
      <c r="X1270" t="s">
        <v>3614</v>
      </c>
      <c r="Y1270" t="s">
        <v>4226</v>
      </c>
      <c r="Z1270" t="s">
        <v>369</v>
      </c>
    </row>
    <row r="1271" spans="17:26" x14ac:dyDescent="0.35">
      <c r="Q1271" t="s">
        <v>171</v>
      </c>
      <c r="R1271">
        <v>13</v>
      </c>
      <c r="S1271">
        <v>150</v>
      </c>
      <c r="T1271">
        <v>97.3</v>
      </c>
      <c r="U1271" t="s">
        <v>2737</v>
      </c>
      <c r="V1271">
        <v>0</v>
      </c>
      <c r="W1271">
        <v>0</v>
      </c>
      <c r="X1271" t="s">
        <v>3755</v>
      </c>
      <c r="Y1271" t="s">
        <v>4227</v>
      </c>
      <c r="Z1271" t="s">
        <v>369</v>
      </c>
    </row>
    <row r="1272" spans="17:26" x14ac:dyDescent="0.35">
      <c r="Q1272" t="s">
        <v>171</v>
      </c>
      <c r="R1272">
        <v>13</v>
      </c>
      <c r="S1272">
        <v>150</v>
      </c>
      <c r="T1272">
        <v>97.3</v>
      </c>
      <c r="U1272" t="s">
        <v>2737</v>
      </c>
      <c r="V1272">
        <v>0</v>
      </c>
      <c r="W1272">
        <v>0</v>
      </c>
      <c r="X1272" t="s">
        <v>2882</v>
      </c>
      <c r="Y1272" t="s">
        <v>4228</v>
      </c>
      <c r="Z1272" t="s">
        <v>369</v>
      </c>
    </row>
    <row r="1273" spans="17:26" x14ac:dyDescent="0.35">
      <c r="Q1273" t="s">
        <v>171</v>
      </c>
      <c r="R1273">
        <v>13</v>
      </c>
      <c r="S1273">
        <v>150</v>
      </c>
      <c r="T1273">
        <v>97.3</v>
      </c>
      <c r="U1273" t="s">
        <v>2737</v>
      </c>
      <c r="V1273">
        <v>0</v>
      </c>
      <c r="W1273">
        <v>0</v>
      </c>
      <c r="X1273" t="s">
        <v>2898</v>
      </c>
      <c r="Y1273" t="s">
        <v>4229</v>
      </c>
      <c r="Z1273" t="s">
        <v>369</v>
      </c>
    </row>
    <row r="1274" spans="17:26" x14ac:dyDescent="0.35">
      <c r="Q1274" t="s">
        <v>171</v>
      </c>
      <c r="R1274">
        <v>13</v>
      </c>
      <c r="S1274">
        <v>150</v>
      </c>
      <c r="T1274">
        <v>97.3</v>
      </c>
      <c r="U1274" t="s">
        <v>2737</v>
      </c>
      <c r="V1274">
        <v>0</v>
      </c>
      <c r="W1274">
        <v>0</v>
      </c>
      <c r="X1274" t="s">
        <v>3345</v>
      </c>
      <c r="Y1274" t="s">
        <v>4230</v>
      </c>
      <c r="Z1274" t="s">
        <v>369</v>
      </c>
    </row>
    <row r="1275" spans="17:26" x14ac:dyDescent="0.35">
      <c r="Q1275" t="s">
        <v>171</v>
      </c>
      <c r="R1275">
        <v>13</v>
      </c>
      <c r="S1275">
        <v>150</v>
      </c>
      <c r="T1275">
        <v>97.3</v>
      </c>
      <c r="U1275" t="s">
        <v>2737</v>
      </c>
      <c r="V1275">
        <v>0</v>
      </c>
      <c r="W1275">
        <v>0</v>
      </c>
      <c r="X1275" t="s">
        <v>2906</v>
      </c>
      <c r="Y1275" t="s">
        <v>4231</v>
      </c>
      <c r="Z1275" t="s">
        <v>369</v>
      </c>
    </row>
    <row r="1276" spans="17:26" x14ac:dyDescent="0.35">
      <c r="Q1276" t="s">
        <v>171</v>
      </c>
      <c r="R1276">
        <v>13</v>
      </c>
      <c r="S1276">
        <v>150</v>
      </c>
      <c r="T1276">
        <v>97.4</v>
      </c>
      <c r="U1276" t="s">
        <v>172</v>
      </c>
      <c r="V1276">
        <v>0</v>
      </c>
      <c r="W1276">
        <v>0</v>
      </c>
      <c r="X1276" t="s">
        <v>2950</v>
      </c>
      <c r="Y1276" t="s">
        <v>4232</v>
      </c>
      <c r="Z1276" t="s">
        <v>369</v>
      </c>
    </row>
    <row r="1277" spans="17:26" x14ac:dyDescent="0.35">
      <c r="Q1277" t="s">
        <v>171</v>
      </c>
      <c r="R1277">
        <v>13</v>
      </c>
      <c r="S1277">
        <v>150</v>
      </c>
      <c r="T1277">
        <v>97.5</v>
      </c>
      <c r="U1277" t="s">
        <v>172</v>
      </c>
      <c r="V1277">
        <v>0</v>
      </c>
      <c r="W1277">
        <v>0</v>
      </c>
      <c r="X1277" t="s">
        <v>2976</v>
      </c>
      <c r="Y1277" t="s">
        <v>4233</v>
      </c>
      <c r="Z1277" t="s">
        <v>369</v>
      </c>
    </row>
    <row r="1278" spans="17:26" x14ac:dyDescent="0.35">
      <c r="Q1278" t="s">
        <v>171</v>
      </c>
      <c r="R1278">
        <v>13</v>
      </c>
      <c r="S1278">
        <v>150</v>
      </c>
      <c r="T1278">
        <v>97.5</v>
      </c>
      <c r="U1278" t="s">
        <v>172</v>
      </c>
      <c r="V1278">
        <v>0</v>
      </c>
      <c r="W1278">
        <v>0</v>
      </c>
      <c r="X1278" t="s">
        <v>2725</v>
      </c>
      <c r="Y1278" t="s">
        <v>4234</v>
      </c>
      <c r="Z1278" t="s">
        <v>369</v>
      </c>
    </row>
    <row r="1279" spans="17:26" x14ac:dyDescent="0.35">
      <c r="Q1279" t="s">
        <v>171</v>
      </c>
      <c r="R1279">
        <v>13</v>
      </c>
      <c r="S1279">
        <v>150</v>
      </c>
      <c r="T1279">
        <v>97.5</v>
      </c>
      <c r="U1279" t="s">
        <v>2737</v>
      </c>
      <c r="V1279">
        <v>0</v>
      </c>
      <c r="W1279">
        <v>0</v>
      </c>
      <c r="X1279" t="s">
        <v>2725</v>
      </c>
      <c r="Y1279" t="s">
        <v>4235</v>
      </c>
      <c r="Z1279" t="s">
        <v>369</v>
      </c>
    </row>
    <row r="1280" spans="17:26" x14ac:dyDescent="0.35">
      <c r="Q1280" t="s">
        <v>171</v>
      </c>
      <c r="R1280">
        <v>13</v>
      </c>
      <c r="S1280">
        <v>150</v>
      </c>
      <c r="T1280">
        <v>97.6</v>
      </c>
      <c r="U1280" t="s">
        <v>172</v>
      </c>
      <c r="V1280">
        <v>0</v>
      </c>
      <c r="W1280">
        <v>0</v>
      </c>
      <c r="X1280" t="s">
        <v>4123</v>
      </c>
      <c r="Y1280" t="s">
        <v>4236</v>
      </c>
      <c r="Z1280" t="s">
        <v>369</v>
      </c>
    </row>
    <row r="1281" spans="17:26" x14ac:dyDescent="0.35">
      <c r="Q1281" t="s">
        <v>171</v>
      </c>
      <c r="R1281">
        <v>13</v>
      </c>
      <c r="S1281">
        <v>150</v>
      </c>
      <c r="T1281">
        <v>97.6</v>
      </c>
      <c r="U1281" t="s">
        <v>172</v>
      </c>
      <c r="V1281">
        <v>0</v>
      </c>
      <c r="W1281">
        <v>0</v>
      </c>
      <c r="X1281" t="s">
        <v>3008</v>
      </c>
      <c r="Y1281" t="s">
        <v>4237</v>
      </c>
      <c r="Z1281" t="s">
        <v>369</v>
      </c>
    </row>
    <row r="1282" spans="17:26" x14ac:dyDescent="0.35">
      <c r="Q1282" t="s">
        <v>171</v>
      </c>
      <c r="R1282">
        <v>13</v>
      </c>
      <c r="S1282">
        <v>150</v>
      </c>
      <c r="T1282">
        <v>97.6</v>
      </c>
      <c r="U1282" t="s">
        <v>172</v>
      </c>
      <c r="V1282">
        <v>0</v>
      </c>
      <c r="W1282">
        <v>0</v>
      </c>
      <c r="X1282" t="s">
        <v>3008</v>
      </c>
      <c r="Y1282" t="s">
        <v>4238</v>
      </c>
      <c r="Z1282" t="s">
        <v>369</v>
      </c>
    </row>
    <row r="1283" spans="17:26" x14ac:dyDescent="0.35">
      <c r="Q1283" t="s">
        <v>171</v>
      </c>
      <c r="R1283">
        <v>13</v>
      </c>
      <c r="S1283">
        <v>150</v>
      </c>
      <c r="T1283">
        <v>97.6</v>
      </c>
      <c r="U1283" t="s">
        <v>172</v>
      </c>
      <c r="V1283">
        <v>0</v>
      </c>
      <c r="W1283">
        <v>0</v>
      </c>
      <c r="X1283" t="s">
        <v>2758</v>
      </c>
      <c r="Y1283" t="s">
        <v>4239</v>
      </c>
      <c r="Z1283" t="s">
        <v>369</v>
      </c>
    </row>
    <row r="1284" spans="17:26" x14ac:dyDescent="0.35">
      <c r="Q1284" t="s">
        <v>171</v>
      </c>
      <c r="R1284">
        <v>13</v>
      </c>
      <c r="S1284">
        <v>150</v>
      </c>
      <c r="T1284">
        <v>97.6</v>
      </c>
      <c r="U1284" t="s">
        <v>172</v>
      </c>
      <c r="V1284">
        <v>0</v>
      </c>
      <c r="W1284">
        <v>0</v>
      </c>
      <c r="X1284" t="s">
        <v>2723</v>
      </c>
      <c r="Y1284" t="s">
        <v>4240</v>
      </c>
      <c r="Z1284" t="s">
        <v>369</v>
      </c>
    </row>
    <row r="1285" spans="17:26" x14ac:dyDescent="0.35">
      <c r="Q1285" t="s">
        <v>171</v>
      </c>
      <c r="R1285">
        <v>13</v>
      </c>
      <c r="S1285">
        <v>150</v>
      </c>
      <c r="T1285">
        <v>97.6</v>
      </c>
      <c r="U1285" t="s">
        <v>2737</v>
      </c>
      <c r="V1285">
        <v>0</v>
      </c>
      <c r="W1285">
        <v>0</v>
      </c>
      <c r="X1285" t="s">
        <v>3001</v>
      </c>
      <c r="Y1285" t="s">
        <v>4241</v>
      </c>
      <c r="Z1285" t="s">
        <v>369</v>
      </c>
    </row>
    <row r="1286" spans="17:26" x14ac:dyDescent="0.35">
      <c r="Q1286" t="s">
        <v>171</v>
      </c>
      <c r="R1286">
        <v>13</v>
      </c>
      <c r="S1286">
        <v>150</v>
      </c>
      <c r="T1286">
        <v>97.6</v>
      </c>
      <c r="U1286" t="s">
        <v>2737</v>
      </c>
      <c r="V1286">
        <v>0</v>
      </c>
      <c r="W1286">
        <v>0</v>
      </c>
      <c r="X1286" t="s">
        <v>2805</v>
      </c>
      <c r="Y1286" t="s">
        <v>4242</v>
      </c>
      <c r="Z1286" t="s">
        <v>369</v>
      </c>
    </row>
    <row r="1287" spans="17:26" x14ac:dyDescent="0.35">
      <c r="Q1287" t="s">
        <v>171</v>
      </c>
      <c r="R1287">
        <v>13</v>
      </c>
      <c r="S1287">
        <v>150</v>
      </c>
      <c r="T1287">
        <v>97.7</v>
      </c>
      <c r="U1287" t="s">
        <v>172</v>
      </c>
      <c r="V1287">
        <v>0</v>
      </c>
      <c r="W1287">
        <v>0</v>
      </c>
      <c r="X1287" t="s">
        <v>2721</v>
      </c>
      <c r="Y1287" t="s">
        <v>4243</v>
      </c>
      <c r="Z1287" t="s">
        <v>369</v>
      </c>
    </row>
    <row r="1288" spans="17:26" x14ac:dyDescent="0.35">
      <c r="Q1288" t="s">
        <v>171</v>
      </c>
      <c r="R1288">
        <v>13</v>
      </c>
      <c r="S1288">
        <v>150</v>
      </c>
      <c r="T1288">
        <v>97.7</v>
      </c>
      <c r="U1288" t="s">
        <v>172</v>
      </c>
      <c r="V1288">
        <v>0</v>
      </c>
      <c r="W1288">
        <v>0</v>
      </c>
      <c r="X1288" t="s">
        <v>2721</v>
      </c>
      <c r="Y1288" t="s">
        <v>4244</v>
      </c>
      <c r="Z1288" t="s">
        <v>369</v>
      </c>
    </row>
    <row r="1289" spans="17:26" x14ac:dyDescent="0.35">
      <c r="Q1289" t="s">
        <v>171</v>
      </c>
      <c r="R1289">
        <v>13</v>
      </c>
      <c r="S1289">
        <v>150</v>
      </c>
      <c r="T1289">
        <v>97.7</v>
      </c>
      <c r="U1289" t="s">
        <v>2737</v>
      </c>
      <c r="V1289">
        <v>0</v>
      </c>
      <c r="W1289">
        <v>0</v>
      </c>
      <c r="X1289" t="s">
        <v>3026</v>
      </c>
      <c r="Y1289" t="s">
        <v>4245</v>
      </c>
      <c r="Z1289" t="s">
        <v>369</v>
      </c>
    </row>
    <row r="1290" spans="17:26" x14ac:dyDescent="0.35">
      <c r="Q1290" t="s">
        <v>171</v>
      </c>
      <c r="R1290">
        <v>13</v>
      </c>
      <c r="S1290">
        <v>150</v>
      </c>
      <c r="T1290">
        <v>97.7</v>
      </c>
      <c r="U1290" t="s">
        <v>2737</v>
      </c>
      <c r="V1290">
        <v>0</v>
      </c>
      <c r="W1290">
        <v>0</v>
      </c>
      <c r="X1290" t="s">
        <v>3013</v>
      </c>
      <c r="Y1290" t="s">
        <v>4246</v>
      </c>
      <c r="Z1290" t="s">
        <v>369</v>
      </c>
    </row>
    <row r="1291" spans="17:26" x14ac:dyDescent="0.35">
      <c r="Q1291" t="s">
        <v>171</v>
      </c>
      <c r="R1291">
        <v>13</v>
      </c>
      <c r="S1291">
        <v>150</v>
      </c>
      <c r="T1291">
        <v>97.8</v>
      </c>
      <c r="U1291" t="s">
        <v>172</v>
      </c>
      <c r="V1291">
        <v>0</v>
      </c>
      <c r="W1291">
        <v>0</v>
      </c>
      <c r="X1291" t="s">
        <v>2821</v>
      </c>
      <c r="Y1291" t="s">
        <v>4247</v>
      </c>
      <c r="Z1291" t="s">
        <v>369</v>
      </c>
    </row>
    <row r="1292" spans="17:26" x14ac:dyDescent="0.35">
      <c r="Q1292" t="s">
        <v>171</v>
      </c>
      <c r="R1292">
        <v>13</v>
      </c>
      <c r="S1292">
        <v>150</v>
      </c>
      <c r="T1292">
        <v>97.8</v>
      </c>
      <c r="U1292" t="s">
        <v>172</v>
      </c>
      <c r="V1292">
        <v>0</v>
      </c>
      <c r="W1292">
        <v>0</v>
      </c>
      <c r="X1292" t="s">
        <v>3044</v>
      </c>
      <c r="Y1292" t="s">
        <v>4248</v>
      </c>
      <c r="Z1292" t="s">
        <v>369</v>
      </c>
    </row>
    <row r="1293" spans="17:26" x14ac:dyDescent="0.35">
      <c r="Q1293" t="s">
        <v>171</v>
      </c>
      <c r="R1293">
        <v>13</v>
      </c>
      <c r="S1293">
        <v>150</v>
      </c>
      <c r="T1293">
        <v>97.8</v>
      </c>
      <c r="U1293" t="s">
        <v>172</v>
      </c>
      <c r="V1293">
        <v>0</v>
      </c>
      <c r="W1293">
        <v>0</v>
      </c>
      <c r="X1293" t="s">
        <v>3044</v>
      </c>
      <c r="Y1293" t="s">
        <v>4249</v>
      </c>
      <c r="Z1293" t="s">
        <v>369</v>
      </c>
    </row>
    <row r="1294" spans="17:26" x14ac:dyDescent="0.35">
      <c r="Q1294" t="s">
        <v>171</v>
      </c>
      <c r="R1294">
        <v>13</v>
      </c>
      <c r="S1294">
        <v>150</v>
      </c>
      <c r="T1294">
        <v>97.8</v>
      </c>
      <c r="U1294" t="s">
        <v>172</v>
      </c>
      <c r="V1294">
        <v>0</v>
      </c>
      <c r="W1294">
        <v>0</v>
      </c>
      <c r="X1294" t="s">
        <v>3065</v>
      </c>
      <c r="Y1294" t="s">
        <v>4250</v>
      </c>
      <c r="Z1294" t="s">
        <v>369</v>
      </c>
    </row>
    <row r="1295" spans="17:26" x14ac:dyDescent="0.35">
      <c r="Q1295" t="s">
        <v>171</v>
      </c>
      <c r="R1295">
        <v>13</v>
      </c>
      <c r="S1295">
        <v>150</v>
      </c>
      <c r="T1295">
        <v>97.8</v>
      </c>
      <c r="U1295" t="s">
        <v>2737</v>
      </c>
      <c r="V1295">
        <v>0</v>
      </c>
      <c r="W1295">
        <v>0</v>
      </c>
      <c r="X1295" t="s">
        <v>2793</v>
      </c>
      <c r="Y1295" t="s">
        <v>4251</v>
      </c>
      <c r="Z1295" t="s">
        <v>369</v>
      </c>
    </row>
    <row r="1296" spans="17:26" x14ac:dyDescent="0.35">
      <c r="Q1296" t="s">
        <v>171</v>
      </c>
      <c r="R1296">
        <v>13</v>
      </c>
      <c r="S1296">
        <v>150</v>
      </c>
      <c r="T1296">
        <v>97.9</v>
      </c>
      <c r="U1296" t="s">
        <v>172</v>
      </c>
      <c r="V1296">
        <v>0</v>
      </c>
      <c r="W1296">
        <v>0</v>
      </c>
      <c r="X1296" t="s">
        <v>2785</v>
      </c>
      <c r="Y1296" t="s">
        <v>4252</v>
      </c>
      <c r="Z1296" t="s">
        <v>369</v>
      </c>
    </row>
    <row r="1297" spans="17:26" x14ac:dyDescent="0.35">
      <c r="Q1297" t="s">
        <v>171</v>
      </c>
      <c r="R1297">
        <v>13</v>
      </c>
      <c r="S1297">
        <v>150</v>
      </c>
      <c r="T1297">
        <v>97.9</v>
      </c>
      <c r="U1297" t="s">
        <v>172</v>
      </c>
      <c r="V1297">
        <v>0</v>
      </c>
      <c r="W1297">
        <v>0</v>
      </c>
      <c r="X1297" t="s">
        <v>2731</v>
      </c>
      <c r="Y1297" t="s">
        <v>4253</v>
      </c>
      <c r="Z1297" t="s">
        <v>369</v>
      </c>
    </row>
    <row r="1298" spans="17:26" x14ac:dyDescent="0.35">
      <c r="Q1298" t="s">
        <v>171</v>
      </c>
      <c r="R1298">
        <v>13</v>
      </c>
      <c r="S1298">
        <v>150</v>
      </c>
      <c r="T1298">
        <v>97.9</v>
      </c>
      <c r="U1298" t="s">
        <v>172</v>
      </c>
      <c r="V1298">
        <v>0</v>
      </c>
      <c r="W1298">
        <v>0</v>
      </c>
      <c r="X1298" t="s">
        <v>2846</v>
      </c>
      <c r="Y1298" t="s">
        <v>4254</v>
      </c>
      <c r="Z1298" t="s">
        <v>369</v>
      </c>
    </row>
    <row r="1299" spans="17:26" x14ac:dyDescent="0.35">
      <c r="Q1299" t="s">
        <v>171</v>
      </c>
      <c r="R1299">
        <v>13</v>
      </c>
      <c r="S1299">
        <v>150</v>
      </c>
      <c r="T1299">
        <v>97.9</v>
      </c>
      <c r="U1299" t="s">
        <v>2737</v>
      </c>
      <c r="V1299">
        <v>0</v>
      </c>
      <c r="W1299">
        <v>0</v>
      </c>
      <c r="X1299" t="s">
        <v>2673</v>
      </c>
      <c r="Y1299" t="s">
        <v>4255</v>
      </c>
      <c r="Z1299" t="s">
        <v>369</v>
      </c>
    </row>
    <row r="1300" spans="17:26" x14ac:dyDescent="0.35">
      <c r="Q1300" t="s">
        <v>171</v>
      </c>
      <c r="R1300">
        <v>13</v>
      </c>
      <c r="S1300">
        <v>150</v>
      </c>
      <c r="T1300">
        <v>98</v>
      </c>
      <c r="U1300" t="s">
        <v>172</v>
      </c>
      <c r="V1300">
        <v>0</v>
      </c>
      <c r="W1300">
        <v>0</v>
      </c>
      <c r="X1300" t="s">
        <v>3614</v>
      </c>
      <c r="Y1300" t="s">
        <v>4256</v>
      </c>
      <c r="Z1300" t="s">
        <v>369</v>
      </c>
    </row>
    <row r="1301" spans="17:26" x14ac:dyDescent="0.35">
      <c r="Q1301" t="s">
        <v>171</v>
      </c>
      <c r="R1301">
        <v>13</v>
      </c>
      <c r="S1301">
        <v>150</v>
      </c>
      <c r="T1301">
        <v>98</v>
      </c>
      <c r="U1301" t="s">
        <v>172</v>
      </c>
      <c r="V1301">
        <v>0</v>
      </c>
      <c r="W1301">
        <v>0</v>
      </c>
      <c r="X1301" t="s">
        <v>2857</v>
      </c>
      <c r="Y1301" t="s">
        <v>4257</v>
      </c>
      <c r="Z1301" t="s">
        <v>369</v>
      </c>
    </row>
    <row r="1302" spans="17:26" x14ac:dyDescent="0.35">
      <c r="Q1302" t="s">
        <v>171</v>
      </c>
      <c r="R1302">
        <v>13</v>
      </c>
      <c r="S1302">
        <v>150</v>
      </c>
      <c r="T1302">
        <v>98</v>
      </c>
      <c r="U1302" t="s">
        <v>172</v>
      </c>
      <c r="V1302">
        <v>0</v>
      </c>
      <c r="W1302">
        <v>0</v>
      </c>
      <c r="X1302" t="s">
        <v>2857</v>
      </c>
      <c r="Y1302" t="s">
        <v>4258</v>
      </c>
      <c r="Z1302" t="s">
        <v>369</v>
      </c>
    </row>
    <row r="1303" spans="17:26" x14ac:dyDescent="0.35">
      <c r="Q1303" t="s">
        <v>171</v>
      </c>
      <c r="R1303">
        <v>13</v>
      </c>
      <c r="S1303">
        <v>150</v>
      </c>
      <c r="T1303">
        <v>98</v>
      </c>
      <c r="U1303" t="s">
        <v>172</v>
      </c>
      <c r="V1303">
        <v>0</v>
      </c>
      <c r="W1303">
        <v>0</v>
      </c>
      <c r="X1303" t="s">
        <v>2861</v>
      </c>
      <c r="Y1303" t="s">
        <v>4259</v>
      </c>
      <c r="Z1303" t="s">
        <v>369</v>
      </c>
    </row>
    <row r="1304" spans="17:26" x14ac:dyDescent="0.35">
      <c r="Q1304" t="s">
        <v>171</v>
      </c>
      <c r="R1304">
        <v>13</v>
      </c>
      <c r="S1304">
        <v>150</v>
      </c>
      <c r="T1304">
        <v>98</v>
      </c>
      <c r="U1304" t="s">
        <v>172</v>
      </c>
      <c r="V1304">
        <v>0</v>
      </c>
      <c r="W1304">
        <v>0</v>
      </c>
      <c r="X1304" t="s">
        <v>2887</v>
      </c>
      <c r="Y1304" t="s">
        <v>4260</v>
      </c>
      <c r="Z1304" t="s">
        <v>369</v>
      </c>
    </row>
    <row r="1305" spans="17:26" x14ac:dyDescent="0.35">
      <c r="Q1305" t="s">
        <v>171</v>
      </c>
      <c r="R1305">
        <v>13</v>
      </c>
      <c r="S1305">
        <v>150</v>
      </c>
      <c r="T1305">
        <v>98</v>
      </c>
      <c r="U1305" t="s">
        <v>172</v>
      </c>
      <c r="V1305">
        <v>0</v>
      </c>
      <c r="W1305">
        <v>0</v>
      </c>
      <c r="X1305" t="s">
        <v>2889</v>
      </c>
      <c r="Y1305" t="s">
        <v>4261</v>
      </c>
      <c r="Z1305" t="s">
        <v>369</v>
      </c>
    </row>
    <row r="1306" spans="17:26" x14ac:dyDescent="0.35">
      <c r="Q1306" t="s">
        <v>171</v>
      </c>
      <c r="R1306">
        <v>13</v>
      </c>
      <c r="S1306">
        <v>150</v>
      </c>
      <c r="T1306">
        <v>98</v>
      </c>
      <c r="U1306" t="s">
        <v>172</v>
      </c>
      <c r="V1306">
        <v>0</v>
      </c>
      <c r="W1306">
        <v>0</v>
      </c>
      <c r="X1306" t="s">
        <v>2896</v>
      </c>
      <c r="Y1306" t="s">
        <v>4262</v>
      </c>
      <c r="Z1306" t="s">
        <v>369</v>
      </c>
    </row>
    <row r="1307" spans="17:26" x14ac:dyDescent="0.35">
      <c r="Q1307" t="s">
        <v>171</v>
      </c>
      <c r="R1307">
        <v>13</v>
      </c>
      <c r="S1307">
        <v>150</v>
      </c>
      <c r="T1307">
        <v>98</v>
      </c>
      <c r="U1307" t="s">
        <v>172</v>
      </c>
      <c r="V1307">
        <v>0</v>
      </c>
      <c r="W1307">
        <v>0</v>
      </c>
      <c r="X1307" t="s">
        <v>2900</v>
      </c>
      <c r="Y1307" t="s">
        <v>4263</v>
      </c>
      <c r="Z1307" t="s">
        <v>369</v>
      </c>
    </row>
    <row r="1308" spans="17:26" x14ac:dyDescent="0.35">
      <c r="Q1308" t="s">
        <v>171</v>
      </c>
      <c r="R1308">
        <v>13</v>
      </c>
      <c r="S1308">
        <v>150</v>
      </c>
      <c r="T1308">
        <v>98</v>
      </c>
      <c r="U1308" t="s">
        <v>172</v>
      </c>
      <c r="V1308">
        <v>0</v>
      </c>
      <c r="W1308">
        <v>0</v>
      </c>
      <c r="X1308" t="s">
        <v>2900</v>
      </c>
      <c r="Y1308" t="s">
        <v>4264</v>
      </c>
      <c r="Z1308" t="s">
        <v>369</v>
      </c>
    </row>
    <row r="1309" spans="17:26" x14ac:dyDescent="0.35">
      <c r="Q1309" t="s">
        <v>171</v>
      </c>
      <c r="R1309">
        <v>13</v>
      </c>
      <c r="S1309">
        <v>150</v>
      </c>
      <c r="T1309">
        <v>98</v>
      </c>
      <c r="U1309" t="s">
        <v>172</v>
      </c>
      <c r="V1309">
        <v>0</v>
      </c>
      <c r="W1309">
        <v>0</v>
      </c>
      <c r="X1309" t="s">
        <v>2939</v>
      </c>
      <c r="Y1309" t="s">
        <v>4265</v>
      </c>
      <c r="Z1309" t="s">
        <v>369</v>
      </c>
    </row>
    <row r="1310" spans="17:26" x14ac:dyDescent="0.35">
      <c r="Q1310" t="s">
        <v>171</v>
      </c>
      <c r="R1310">
        <v>13</v>
      </c>
      <c r="S1310">
        <v>150</v>
      </c>
      <c r="T1310">
        <v>98</v>
      </c>
      <c r="U1310" t="s">
        <v>172</v>
      </c>
      <c r="V1310">
        <v>0</v>
      </c>
      <c r="W1310">
        <v>0</v>
      </c>
      <c r="X1310" t="s">
        <v>3657</v>
      </c>
      <c r="Y1310" t="s">
        <v>4266</v>
      </c>
      <c r="Z1310" t="s">
        <v>369</v>
      </c>
    </row>
    <row r="1311" spans="17:26" x14ac:dyDescent="0.35">
      <c r="Q1311" t="s">
        <v>171</v>
      </c>
      <c r="R1311">
        <v>13</v>
      </c>
      <c r="S1311">
        <v>150</v>
      </c>
      <c r="T1311">
        <v>98</v>
      </c>
      <c r="U1311" t="s">
        <v>172</v>
      </c>
      <c r="V1311">
        <v>0</v>
      </c>
      <c r="W1311">
        <v>0</v>
      </c>
      <c r="X1311" t="s">
        <v>2733</v>
      </c>
      <c r="Y1311" t="s">
        <v>4267</v>
      </c>
      <c r="Z1311" t="s">
        <v>369</v>
      </c>
    </row>
    <row r="1312" spans="17:26" x14ac:dyDescent="0.35">
      <c r="Q1312" t="s">
        <v>171</v>
      </c>
      <c r="R1312">
        <v>13</v>
      </c>
      <c r="S1312">
        <v>150</v>
      </c>
      <c r="T1312">
        <v>98</v>
      </c>
      <c r="U1312" t="s">
        <v>172</v>
      </c>
      <c r="V1312">
        <v>0</v>
      </c>
      <c r="W1312">
        <v>0</v>
      </c>
      <c r="X1312" t="s">
        <v>3121</v>
      </c>
      <c r="Y1312" t="s">
        <v>4268</v>
      </c>
      <c r="Z1312" t="s">
        <v>369</v>
      </c>
    </row>
    <row r="1313" spans="17:26" x14ac:dyDescent="0.35">
      <c r="Q1313" t="s">
        <v>171</v>
      </c>
      <c r="R1313">
        <v>13</v>
      </c>
      <c r="S1313">
        <v>150</v>
      </c>
      <c r="T1313">
        <v>98</v>
      </c>
      <c r="U1313" t="s">
        <v>172</v>
      </c>
      <c r="V1313">
        <v>0</v>
      </c>
      <c r="W1313">
        <v>0</v>
      </c>
      <c r="X1313" t="s">
        <v>3359</v>
      </c>
      <c r="Y1313" t="s">
        <v>4269</v>
      </c>
      <c r="Z1313" t="s">
        <v>369</v>
      </c>
    </row>
    <row r="1314" spans="17:26" x14ac:dyDescent="0.35">
      <c r="Q1314" t="s">
        <v>171</v>
      </c>
      <c r="R1314">
        <v>13</v>
      </c>
      <c r="S1314">
        <v>150</v>
      </c>
      <c r="T1314">
        <v>98</v>
      </c>
      <c r="U1314" t="s">
        <v>172</v>
      </c>
      <c r="V1314">
        <v>0</v>
      </c>
      <c r="W1314">
        <v>0</v>
      </c>
      <c r="X1314" t="s">
        <v>3321</v>
      </c>
      <c r="Y1314" t="s">
        <v>4270</v>
      </c>
      <c r="Z1314" t="s">
        <v>369</v>
      </c>
    </row>
    <row r="1315" spans="17:26" x14ac:dyDescent="0.35">
      <c r="Q1315" t="s">
        <v>171</v>
      </c>
      <c r="R1315">
        <v>13</v>
      </c>
      <c r="S1315">
        <v>150</v>
      </c>
      <c r="T1315">
        <v>98</v>
      </c>
      <c r="U1315" t="s">
        <v>2737</v>
      </c>
      <c r="V1315">
        <v>0</v>
      </c>
      <c r="W1315">
        <v>0</v>
      </c>
      <c r="X1315" t="s">
        <v>3650</v>
      </c>
      <c r="Y1315" t="s">
        <v>4271</v>
      </c>
      <c r="Z1315" t="s">
        <v>369</v>
      </c>
    </row>
    <row r="1316" spans="17:26" x14ac:dyDescent="0.35">
      <c r="Q1316" t="s">
        <v>171</v>
      </c>
      <c r="R1316">
        <v>13</v>
      </c>
      <c r="S1316">
        <v>150</v>
      </c>
      <c r="T1316">
        <v>98</v>
      </c>
      <c r="U1316" t="s">
        <v>2737</v>
      </c>
      <c r="V1316">
        <v>0</v>
      </c>
      <c r="W1316">
        <v>0</v>
      </c>
      <c r="X1316" t="s">
        <v>3614</v>
      </c>
      <c r="Y1316" t="s">
        <v>4272</v>
      </c>
      <c r="Z1316" t="s">
        <v>369</v>
      </c>
    </row>
    <row r="1317" spans="17:26" x14ac:dyDescent="0.35">
      <c r="Q1317" t="s">
        <v>171</v>
      </c>
      <c r="R1317">
        <v>13</v>
      </c>
      <c r="S1317">
        <v>150</v>
      </c>
      <c r="T1317">
        <v>98</v>
      </c>
      <c r="U1317" t="s">
        <v>2737</v>
      </c>
      <c r="V1317">
        <v>0</v>
      </c>
      <c r="W1317">
        <v>0</v>
      </c>
      <c r="X1317" t="s">
        <v>3497</v>
      </c>
      <c r="Y1317" t="s">
        <v>4273</v>
      </c>
      <c r="Z1317" t="s">
        <v>369</v>
      </c>
    </row>
    <row r="1318" spans="17:26" x14ac:dyDescent="0.35">
      <c r="Q1318" t="s">
        <v>171</v>
      </c>
      <c r="R1318">
        <v>13</v>
      </c>
      <c r="S1318">
        <v>150</v>
      </c>
      <c r="T1318">
        <v>98</v>
      </c>
      <c r="U1318" t="s">
        <v>2737</v>
      </c>
      <c r="V1318">
        <v>0</v>
      </c>
      <c r="W1318">
        <v>0</v>
      </c>
      <c r="X1318" t="s">
        <v>3815</v>
      </c>
      <c r="Y1318" t="s">
        <v>4274</v>
      </c>
      <c r="Z1318" t="s">
        <v>369</v>
      </c>
    </row>
    <row r="1319" spans="17:26" x14ac:dyDescent="0.35">
      <c r="Q1319" t="s">
        <v>171</v>
      </c>
      <c r="R1319">
        <v>13</v>
      </c>
      <c r="S1319">
        <v>150</v>
      </c>
      <c r="T1319">
        <v>98</v>
      </c>
      <c r="U1319" t="s">
        <v>2737</v>
      </c>
      <c r="V1319">
        <v>0</v>
      </c>
      <c r="W1319">
        <v>0</v>
      </c>
      <c r="X1319" t="s">
        <v>3090</v>
      </c>
      <c r="Y1319" t="s">
        <v>4275</v>
      </c>
      <c r="Z1319" t="s">
        <v>369</v>
      </c>
    </row>
    <row r="1320" spans="17:26" x14ac:dyDescent="0.35">
      <c r="Q1320" t="s">
        <v>171</v>
      </c>
      <c r="R1320">
        <v>13</v>
      </c>
      <c r="S1320">
        <v>150</v>
      </c>
      <c r="T1320">
        <v>98</v>
      </c>
      <c r="U1320" t="s">
        <v>2737</v>
      </c>
      <c r="V1320">
        <v>0</v>
      </c>
      <c r="W1320">
        <v>0</v>
      </c>
      <c r="X1320" t="s">
        <v>3093</v>
      </c>
      <c r="Y1320" t="s">
        <v>4276</v>
      </c>
      <c r="Z1320" t="s">
        <v>369</v>
      </c>
    </row>
    <row r="1321" spans="17:26" x14ac:dyDescent="0.35">
      <c r="Q1321" t="s">
        <v>171</v>
      </c>
      <c r="R1321">
        <v>13</v>
      </c>
      <c r="S1321">
        <v>150</v>
      </c>
      <c r="T1321">
        <v>98</v>
      </c>
      <c r="U1321" t="s">
        <v>2737</v>
      </c>
      <c r="V1321">
        <v>0</v>
      </c>
      <c r="W1321">
        <v>0</v>
      </c>
      <c r="X1321" t="s">
        <v>2880</v>
      </c>
      <c r="Y1321" t="s">
        <v>4277</v>
      </c>
      <c r="Z1321" t="s">
        <v>369</v>
      </c>
    </row>
    <row r="1322" spans="17:26" x14ac:dyDescent="0.35">
      <c r="Q1322" t="s">
        <v>171</v>
      </c>
      <c r="R1322">
        <v>13</v>
      </c>
      <c r="S1322">
        <v>150</v>
      </c>
      <c r="T1322">
        <v>98</v>
      </c>
      <c r="U1322" t="s">
        <v>2737</v>
      </c>
      <c r="V1322">
        <v>0</v>
      </c>
      <c r="W1322">
        <v>0</v>
      </c>
      <c r="X1322" t="s">
        <v>2884</v>
      </c>
      <c r="Y1322" t="s">
        <v>4278</v>
      </c>
      <c r="Z1322" t="s">
        <v>369</v>
      </c>
    </row>
    <row r="1323" spans="17:26" x14ac:dyDescent="0.35">
      <c r="Q1323" t="s">
        <v>171</v>
      </c>
      <c r="R1323">
        <v>13</v>
      </c>
      <c r="S1323">
        <v>150</v>
      </c>
      <c r="T1323">
        <v>98</v>
      </c>
      <c r="U1323" t="s">
        <v>2737</v>
      </c>
      <c r="V1323">
        <v>0</v>
      </c>
      <c r="W1323">
        <v>0</v>
      </c>
      <c r="X1323" t="s">
        <v>2887</v>
      </c>
      <c r="Y1323" t="s">
        <v>4279</v>
      </c>
      <c r="Z1323" t="s">
        <v>369</v>
      </c>
    </row>
    <row r="1324" spans="17:26" x14ac:dyDescent="0.35">
      <c r="Q1324" t="s">
        <v>171</v>
      </c>
      <c r="R1324">
        <v>13</v>
      </c>
      <c r="S1324">
        <v>150</v>
      </c>
      <c r="T1324">
        <v>98</v>
      </c>
      <c r="U1324" t="s">
        <v>2737</v>
      </c>
      <c r="V1324">
        <v>0</v>
      </c>
      <c r="W1324">
        <v>0</v>
      </c>
      <c r="X1324" t="s">
        <v>3475</v>
      </c>
      <c r="Y1324" t="s">
        <v>4280</v>
      </c>
      <c r="Z1324" t="s">
        <v>369</v>
      </c>
    </row>
    <row r="1325" spans="17:26" x14ac:dyDescent="0.35">
      <c r="Q1325" t="s">
        <v>171</v>
      </c>
      <c r="R1325">
        <v>13</v>
      </c>
      <c r="S1325">
        <v>150</v>
      </c>
      <c r="T1325">
        <v>98</v>
      </c>
      <c r="U1325" t="s">
        <v>2737</v>
      </c>
      <c r="V1325">
        <v>0</v>
      </c>
      <c r="W1325">
        <v>0</v>
      </c>
      <c r="X1325" t="s">
        <v>3624</v>
      </c>
      <c r="Y1325" t="s">
        <v>4281</v>
      </c>
      <c r="Z1325" t="s">
        <v>369</v>
      </c>
    </row>
    <row r="1326" spans="17:26" x14ac:dyDescent="0.35">
      <c r="Q1326" t="s">
        <v>171</v>
      </c>
      <c r="R1326">
        <v>13</v>
      </c>
      <c r="S1326">
        <v>150</v>
      </c>
      <c r="T1326">
        <v>98</v>
      </c>
      <c r="U1326" t="s">
        <v>2737</v>
      </c>
      <c r="V1326">
        <v>0</v>
      </c>
      <c r="W1326">
        <v>0</v>
      </c>
      <c r="X1326" t="s">
        <v>3168</v>
      </c>
      <c r="Y1326" t="s">
        <v>4282</v>
      </c>
      <c r="Z1326" t="s">
        <v>369</v>
      </c>
    </row>
    <row r="1327" spans="17:26" x14ac:dyDescent="0.35">
      <c r="Q1327" t="s">
        <v>171</v>
      </c>
      <c r="R1327">
        <v>13</v>
      </c>
      <c r="S1327">
        <v>150</v>
      </c>
      <c r="T1327">
        <v>98</v>
      </c>
      <c r="U1327" t="s">
        <v>2737</v>
      </c>
      <c r="V1327">
        <v>0</v>
      </c>
      <c r="W1327">
        <v>0</v>
      </c>
      <c r="X1327" t="s">
        <v>2787</v>
      </c>
      <c r="Y1327" t="s">
        <v>4283</v>
      </c>
      <c r="Z1327" t="s">
        <v>369</v>
      </c>
    </row>
    <row r="1328" spans="17:26" x14ac:dyDescent="0.35">
      <c r="Q1328" t="s">
        <v>171</v>
      </c>
      <c r="R1328">
        <v>13</v>
      </c>
      <c r="S1328">
        <v>150</v>
      </c>
      <c r="T1328">
        <v>98</v>
      </c>
      <c r="U1328" t="s">
        <v>2737</v>
      </c>
      <c r="V1328">
        <v>0</v>
      </c>
      <c r="W1328">
        <v>0</v>
      </c>
      <c r="X1328" t="s">
        <v>3174</v>
      </c>
      <c r="Y1328" t="s">
        <v>4284</v>
      </c>
      <c r="Z1328" t="s">
        <v>369</v>
      </c>
    </row>
    <row r="1329" spans="17:26" x14ac:dyDescent="0.35">
      <c r="Q1329" t="s">
        <v>171</v>
      </c>
      <c r="R1329">
        <v>13</v>
      </c>
      <c r="S1329">
        <v>150</v>
      </c>
      <c r="T1329">
        <v>98</v>
      </c>
      <c r="U1329" t="s">
        <v>2737</v>
      </c>
      <c r="V1329">
        <v>0</v>
      </c>
      <c r="W1329">
        <v>0</v>
      </c>
      <c r="X1329" t="s">
        <v>3121</v>
      </c>
      <c r="Y1329" t="s">
        <v>4285</v>
      </c>
      <c r="Z1329" t="s">
        <v>369</v>
      </c>
    </row>
    <row r="1330" spans="17:26" x14ac:dyDescent="0.35">
      <c r="Q1330" t="s">
        <v>171</v>
      </c>
      <c r="R1330">
        <v>13</v>
      </c>
      <c r="S1330">
        <v>150</v>
      </c>
      <c r="T1330">
        <v>98</v>
      </c>
      <c r="U1330" t="s">
        <v>2737</v>
      </c>
      <c r="V1330">
        <v>0</v>
      </c>
      <c r="W1330">
        <v>0</v>
      </c>
      <c r="X1330" t="s">
        <v>3182</v>
      </c>
      <c r="Y1330" t="s">
        <v>4286</v>
      </c>
      <c r="Z1330" t="s">
        <v>369</v>
      </c>
    </row>
    <row r="1331" spans="17:26" x14ac:dyDescent="0.35">
      <c r="Q1331" t="s">
        <v>171</v>
      </c>
      <c r="R1331">
        <v>13</v>
      </c>
      <c r="S1331">
        <v>150</v>
      </c>
      <c r="T1331">
        <v>98.1</v>
      </c>
      <c r="U1331" t="s">
        <v>172</v>
      </c>
      <c r="V1331">
        <v>0</v>
      </c>
      <c r="W1331">
        <v>0</v>
      </c>
      <c r="X1331" t="s">
        <v>2775</v>
      </c>
      <c r="Y1331" t="s">
        <v>4287</v>
      </c>
      <c r="Z1331" t="s">
        <v>369</v>
      </c>
    </row>
    <row r="1332" spans="17:26" x14ac:dyDescent="0.35">
      <c r="Q1332" t="s">
        <v>171</v>
      </c>
      <c r="R1332">
        <v>13</v>
      </c>
      <c r="S1332">
        <v>150</v>
      </c>
      <c r="T1332">
        <v>98.1</v>
      </c>
      <c r="U1332" t="s">
        <v>2737</v>
      </c>
      <c r="V1332">
        <v>0</v>
      </c>
      <c r="W1332">
        <v>0</v>
      </c>
      <c r="X1332" t="s">
        <v>2679</v>
      </c>
      <c r="Y1332" t="s">
        <v>4288</v>
      </c>
      <c r="Z1332" t="s">
        <v>369</v>
      </c>
    </row>
    <row r="1333" spans="17:26" x14ac:dyDescent="0.35">
      <c r="Q1333" t="s">
        <v>171</v>
      </c>
      <c r="R1333">
        <v>13</v>
      </c>
      <c r="S1333">
        <v>150</v>
      </c>
      <c r="T1333">
        <v>98.2</v>
      </c>
      <c r="U1333" t="s">
        <v>172</v>
      </c>
      <c r="V1333">
        <v>0</v>
      </c>
      <c r="W1333">
        <v>0</v>
      </c>
      <c r="X1333" t="s">
        <v>3206</v>
      </c>
      <c r="Y1333" t="s">
        <v>4289</v>
      </c>
      <c r="Z1333" t="s">
        <v>369</v>
      </c>
    </row>
    <row r="1334" spans="17:26" x14ac:dyDescent="0.35">
      <c r="Q1334" t="s">
        <v>171</v>
      </c>
      <c r="R1334">
        <v>13</v>
      </c>
      <c r="S1334">
        <v>150</v>
      </c>
      <c r="T1334">
        <v>98.2</v>
      </c>
      <c r="U1334" t="s">
        <v>172</v>
      </c>
      <c r="V1334">
        <v>0</v>
      </c>
      <c r="W1334">
        <v>0</v>
      </c>
      <c r="X1334" t="s">
        <v>2708</v>
      </c>
      <c r="Y1334" t="s">
        <v>4290</v>
      </c>
      <c r="Z1334" t="s">
        <v>369</v>
      </c>
    </row>
    <row r="1335" spans="17:26" x14ac:dyDescent="0.35">
      <c r="Q1335" t="s">
        <v>171</v>
      </c>
      <c r="R1335">
        <v>13</v>
      </c>
      <c r="S1335">
        <v>150</v>
      </c>
      <c r="T1335">
        <v>98.2</v>
      </c>
      <c r="U1335" t="s">
        <v>2737</v>
      </c>
      <c r="V1335">
        <v>0</v>
      </c>
      <c r="W1335">
        <v>0</v>
      </c>
      <c r="X1335" t="s">
        <v>2966</v>
      </c>
      <c r="Y1335" t="s">
        <v>4291</v>
      </c>
      <c r="Z1335" t="s">
        <v>369</v>
      </c>
    </row>
    <row r="1336" spans="17:26" x14ac:dyDescent="0.35">
      <c r="Q1336" t="s">
        <v>171</v>
      </c>
      <c r="R1336">
        <v>13</v>
      </c>
      <c r="S1336">
        <v>150</v>
      </c>
      <c r="T1336">
        <v>98.3</v>
      </c>
      <c r="U1336" t="s">
        <v>172</v>
      </c>
      <c r="V1336">
        <v>0</v>
      </c>
      <c r="W1336">
        <v>0</v>
      </c>
      <c r="X1336" t="s">
        <v>2749</v>
      </c>
      <c r="Y1336" t="s">
        <v>4292</v>
      </c>
      <c r="Z1336" t="s">
        <v>369</v>
      </c>
    </row>
    <row r="1337" spans="17:26" x14ac:dyDescent="0.35">
      <c r="Q1337" t="s">
        <v>171</v>
      </c>
      <c r="R1337">
        <v>13</v>
      </c>
      <c r="S1337">
        <v>150</v>
      </c>
      <c r="T1337">
        <v>98.3</v>
      </c>
      <c r="U1337" t="s">
        <v>172</v>
      </c>
      <c r="V1337">
        <v>0</v>
      </c>
      <c r="W1337">
        <v>0</v>
      </c>
      <c r="X1337" t="s">
        <v>3218</v>
      </c>
      <c r="Y1337" t="s">
        <v>4293</v>
      </c>
      <c r="Z1337" t="s">
        <v>369</v>
      </c>
    </row>
    <row r="1338" spans="17:26" x14ac:dyDescent="0.35">
      <c r="Q1338" t="s">
        <v>171</v>
      </c>
      <c r="R1338">
        <v>13</v>
      </c>
      <c r="S1338">
        <v>150</v>
      </c>
      <c r="T1338">
        <v>98.3</v>
      </c>
      <c r="U1338" t="s">
        <v>2737</v>
      </c>
      <c r="V1338">
        <v>0</v>
      </c>
      <c r="W1338">
        <v>0</v>
      </c>
      <c r="X1338" t="s">
        <v>2981</v>
      </c>
      <c r="Y1338" t="s">
        <v>4294</v>
      </c>
      <c r="Z1338" t="s">
        <v>369</v>
      </c>
    </row>
    <row r="1339" spans="17:26" x14ac:dyDescent="0.35">
      <c r="Q1339" t="s">
        <v>171</v>
      </c>
      <c r="R1339">
        <v>13</v>
      </c>
      <c r="S1339">
        <v>150</v>
      </c>
      <c r="T1339">
        <v>98.3</v>
      </c>
      <c r="U1339" t="s">
        <v>2737</v>
      </c>
      <c r="V1339">
        <v>0</v>
      </c>
      <c r="W1339">
        <v>0</v>
      </c>
      <c r="X1339" t="s">
        <v>3574</v>
      </c>
      <c r="Y1339" t="s">
        <v>4295</v>
      </c>
      <c r="Z1339" t="s">
        <v>369</v>
      </c>
    </row>
    <row r="1340" spans="17:26" x14ac:dyDescent="0.35">
      <c r="Q1340" t="s">
        <v>171</v>
      </c>
      <c r="R1340">
        <v>13</v>
      </c>
      <c r="S1340">
        <v>150</v>
      </c>
      <c r="T1340">
        <v>98.3</v>
      </c>
      <c r="U1340" t="s">
        <v>2737</v>
      </c>
      <c r="V1340">
        <v>0</v>
      </c>
      <c r="W1340">
        <v>0</v>
      </c>
      <c r="X1340" t="s">
        <v>2960</v>
      </c>
      <c r="Y1340" t="s">
        <v>4296</v>
      </c>
      <c r="Z1340" t="s">
        <v>369</v>
      </c>
    </row>
    <row r="1341" spans="17:26" x14ac:dyDescent="0.35">
      <c r="Q1341" t="s">
        <v>171</v>
      </c>
      <c r="R1341">
        <v>13</v>
      </c>
      <c r="S1341">
        <v>150</v>
      </c>
      <c r="T1341">
        <v>98.4</v>
      </c>
      <c r="U1341" t="s">
        <v>172</v>
      </c>
      <c r="V1341">
        <v>0</v>
      </c>
      <c r="W1341">
        <v>0</v>
      </c>
      <c r="X1341" t="s">
        <v>3008</v>
      </c>
      <c r="Y1341" t="s">
        <v>4297</v>
      </c>
      <c r="Z1341" t="s">
        <v>369</v>
      </c>
    </row>
    <row r="1342" spans="17:26" x14ac:dyDescent="0.35">
      <c r="Q1342" t="s">
        <v>171</v>
      </c>
      <c r="R1342">
        <v>13</v>
      </c>
      <c r="S1342">
        <v>150</v>
      </c>
      <c r="T1342">
        <v>98.4</v>
      </c>
      <c r="U1342" t="s">
        <v>172</v>
      </c>
      <c r="V1342">
        <v>0</v>
      </c>
      <c r="W1342">
        <v>0</v>
      </c>
      <c r="X1342" t="s">
        <v>3001</v>
      </c>
      <c r="Y1342" t="s">
        <v>4298</v>
      </c>
      <c r="Z1342" t="s">
        <v>369</v>
      </c>
    </row>
    <row r="1343" spans="17:26" x14ac:dyDescent="0.35">
      <c r="Q1343" t="s">
        <v>171</v>
      </c>
      <c r="R1343">
        <v>13</v>
      </c>
      <c r="S1343">
        <v>150</v>
      </c>
      <c r="T1343">
        <v>98.5</v>
      </c>
      <c r="U1343" t="s">
        <v>172</v>
      </c>
      <c r="V1343">
        <v>0</v>
      </c>
      <c r="W1343">
        <v>0</v>
      </c>
      <c r="X1343" t="s">
        <v>2821</v>
      </c>
      <c r="Y1343" t="s">
        <v>4299</v>
      </c>
      <c r="Z1343" t="s">
        <v>369</v>
      </c>
    </row>
    <row r="1344" spans="17:26" x14ac:dyDescent="0.35">
      <c r="Q1344" t="s">
        <v>171</v>
      </c>
      <c r="R1344">
        <v>13</v>
      </c>
      <c r="S1344">
        <v>150</v>
      </c>
      <c r="T1344">
        <v>98.5</v>
      </c>
      <c r="U1344" t="s">
        <v>2737</v>
      </c>
      <c r="V1344">
        <v>0</v>
      </c>
      <c r="W1344">
        <v>0</v>
      </c>
      <c r="X1344" t="s">
        <v>2837</v>
      </c>
      <c r="Y1344" t="s">
        <v>4300</v>
      </c>
      <c r="Z1344" t="s">
        <v>369</v>
      </c>
    </row>
    <row r="1345" spans="17:26" x14ac:dyDescent="0.35">
      <c r="Q1345" t="s">
        <v>171</v>
      </c>
      <c r="R1345">
        <v>13</v>
      </c>
      <c r="S1345">
        <v>150</v>
      </c>
      <c r="T1345">
        <v>98.6</v>
      </c>
      <c r="U1345" t="s">
        <v>172</v>
      </c>
      <c r="V1345">
        <v>0</v>
      </c>
      <c r="W1345">
        <v>0</v>
      </c>
      <c r="X1345" t="s">
        <v>2671</v>
      </c>
      <c r="Y1345" t="s">
        <v>4301</v>
      </c>
      <c r="Z1345" t="s">
        <v>369</v>
      </c>
    </row>
    <row r="1346" spans="17:26" x14ac:dyDescent="0.35">
      <c r="Q1346" t="s">
        <v>171</v>
      </c>
      <c r="R1346">
        <v>13</v>
      </c>
      <c r="S1346">
        <v>150</v>
      </c>
      <c r="T1346">
        <v>98.6</v>
      </c>
      <c r="U1346" t="s">
        <v>172</v>
      </c>
      <c r="V1346">
        <v>0</v>
      </c>
      <c r="W1346">
        <v>0</v>
      </c>
      <c r="X1346" t="s">
        <v>2785</v>
      </c>
      <c r="Y1346" t="s">
        <v>4302</v>
      </c>
      <c r="Z1346" t="s">
        <v>369</v>
      </c>
    </row>
    <row r="1347" spans="17:26" x14ac:dyDescent="0.35">
      <c r="Q1347" t="s">
        <v>171</v>
      </c>
      <c r="R1347">
        <v>13</v>
      </c>
      <c r="S1347">
        <v>150</v>
      </c>
      <c r="T1347">
        <v>98.6</v>
      </c>
      <c r="U1347" t="s">
        <v>172</v>
      </c>
      <c r="V1347">
        <v>0</v>
      </c>
      <c r="W1347">
        <v>0</v>
      </c>
      <c r="X1347" t="s">
        <v>2785</v>
      </c>
      <c r="Y1347" t="s">
        <v>4303</v>
      </c>
      <c r="Z1347" t="s">
        <v>369</v>
      </c>
    </row>
    <row r="1348" spans="17:26" x14ac:dyDescent="0.35">
      <c r="Q1348" t="s">
        <v>171</v>
      </c>
      <c r="R1348">
        <v>13</v>
      </c>
      <c r="S1348">
        <v>150</v>
      </c>
      <c r="T1348">
        <v>98.6</v>
      </c>
      <c r="U1348" t="s">
        <v>2737</v>
      </c>
      <c r="V1348">
        <v>0</v>
      </c>
      <c r="W1348">
        <v>0</v>
      </c>
      <c r="X1348" t="s">
        <v>4304</v>
      </c>
      <c r="Y1348" t="s">
        <v>4305</v>
      </c>
      <c r="Z1348" t="s">
        <v>369</v>
      </c>
    </row>
    <row r="1349" spans="17:26" x14ac:dyDescent="0.35">
      <c r="Q1349" t="s">
        <v>171</v>
      </c>
      <c r="R1349">
        <v>13</v>
      </c>
      <c r="S1349">
        <v>150</v>
      </c>
      <c r="T1349">
        <v>98.7</v>
      </c>
      <c r="U1349" t="s">
        <v>172</v>
      </c>
      <c r="V1349">
        <v>0</v>
      </c>
      <c r="W1349">
        <v>0</v>
      </c>
      <c r="X1349" t="s">
        <v>2740</v>
      </c>
      <c r="Y1349" t="s">
        <v>4306</v>
      </c>
      <c r="Z1349" t="s">
        <v>369</v>
      </c>
    </row>
    <row r="1350" spans="17:26" x14ac:dyDescent="0.35">
      <c r="Q1350" t="s">
        <v>171</v>
      </c>
      <c r="R1350">
        <v>13</v>
      </c>
      <c r="S1350">
        <v>150</v>
      </c>
      <c r="T1350">
        <v>98.7</v>
      </c>
      <c r="U1350" t="s">
        <v>172</v>
      </c>
      <c r="V1350">
        <v>0</v>
      </c>
      <c r="W1350">
        <v>0</v>
      </c>
      <c r="X1350" t="s">
        <v>3614</v>
      </c>
      <c r="Y1350" t="s">
        <v>4307</v>
      </c>
      <c r="Z1350" t="s">
        <v>369</v>
      </c>
    </row>
    <row r="1351" spans="17:26" x14ac:dyDescent="0.35">
      <c r="Q1351" t="s">
        <v>171</v>
      </c>
      <c r="R1351">
        <v>13</v>
      </c>
      <c r="S1351">
        <v>150</v>
      </c>
      <c r="T1351">
        <v>98.7</v>
      </c>
      <c r="U1351" t="s">
        <v>172</v>
      </c>
      <c r="V1351">
        <v>0</v>
      </c>
      <c r="W1351">
        <v>0</v>
      </c>
      <c r="X1351" t="s">
        <v>3134</v>
      </c>
      <c r="Y1351" t="s">
        <v>4308</v>
      </c>
      <c r="Z1351" t="s">
        <v>369</v>
      </c>
    </row>
    <row r="1352" spans="17:26" x14ac:dyDescent="0.35">
      <c r="Q1352" t="s">
        <v>171</v>
      </c>
      <c r="R1352">
        <v>13</v>
      </c>
      <c r="S1352">
        <v>150</v>
      </c>
      <c r="T1352">
        <v>98.7</v>
      </c>
      <c r="U1352" t="s">
        <v>172</v>
      </c>
      <c r="V1352">
        <v>0</v>
      </c>
      <c r="W1352">
        <v>0</v>
      </c>
      <c r="X1352" t="s">
        <v>3497</v>
      </c>
      <c r="Y1352" t="s">
        <v>4309</v>
      </c>
      <c r="Z1352" t="s">
        <v>369</v>
      </c>
    </row>
    <row r="1353" spans="17:26" x14ac:dyDescent="0.35">
      <c r="Q1353" t="s">
        <v>171</v>
      </c>
      <c r="R1353">
        <v>13</v>
      </c>
      <c r="S1353">
        <v>150</v>
      </c>
      <c r="T1353">
        <v>98.7</v>
      </c>
      <c r="U1353" t="s">
        <v>172</v>
      </c>
      <c r="V1353">
        <v>0</v>
      </c>
      <c r="W1353">
        <v>0</v>
      </c>
      <c r="X1353" t="s">
        <v>2889</v>
      </c>
      <c r="Y1353" t="s">
        <v>4310</v>
      </c>
      <c r="Z1353" t="s">
        <v>369</v>
      </c>
    </row>
    <row r="1354" spans="17:26" x14ac:dyDescent="0.35">
      <c r="Q1354" t="s">
        <v>171</v>
      </c>
      <c r="R1354">
        <v>13</v>
      </c>
      <c r="S1354">
        <v>150</v>
      </c>
      <c r="T1354">
        <v>98.7</v>
      </c>
      <c r="U1354" t="s">
        <v>172</v>
      </c>
      <c r="V1354">
        <v>0</v>
      </c>
      <c r="W1354">
        <v>0</v>
      </c>
      <c r="X1354" t="s">
        <v>2933</v>
      </c>
      <c r="Y1354" t="s">
        <v>4311</v>
      </c>
      <c r="Z1354" t="s">
        <v>369</v>
      </c>
    </row>
    <row r="1355" spans="17:26" x14ac:dyDescent="0.35">
      <c r="Q1355" t="s">
        <v>171</v>
      </c>
      <c r="R1355">
        <v>13</v>
      </c>
      <c r="S1355">
        <v>150</v>
      </c>
      <c r="T1355">
        <v>98.7</v>
      </c>
      <c r="U1355" t="s">
        <v>172</v>
      </c>
      <c r="V1355">
        <v>0</v>
      </c>
      <c r="W1355">
        <v>0</v>
      </c>
      <c r="X1355" t="s">
        <v>3345</v>
      </c>
      <c r="Y1355" t="s">
        <v>4312</v>
      </c>
      <c r="Z1355" t="s">
        <v>369</v>
      </c>
    </row>
    <row r="1356" spans="17:26" x14ac:dyDescent="0.35">
      <c r="Q1356" t="s">
        <v>171</v>
      </c>
      <c r="R1356">
        <v>13</v>
      </c>
      <c r="S1356">
        <v>150</v>
      </c>
      <c r="T1356">
        <v>98.7</v>
      </c>
      <c r="U1356" t="s">
        <v>172</v>
      </c>
      <c r="V1356">
        <v>0</v>
      </c>
      <c r="W1356">
        <v>0</v>
      </c>
      <c r="X1356" t="s">
        <v>2902</v>
      </c>
      <c r="Y1356" t="s">
        <v>4313</v>
      </c>
      <c r="Z1356" t="s">
        <v>369</v>
      </c>
    </row>
    <row r="1357" spans="17:26" x14ac:dyDescent="0.35">
      <c r="Q1357" t="s">
        <v>171</v>
      </c>
      <c r="R1357">
        <v>13</v>
      </c>
      <c r="S1357">
        <v>150</v>
      </c>
      <c r="T1357">
        <v>98.7</v>
      </c>
      <c r="U1357" t="s">
        <v>172</v>
      </c>
      <c r="V1357">
        <v>0</v>
      </c>
      <c r="W1357">
        <v>0</v>
      </c>
      <c r="X1357" t="s">
        <v>3485</v>
      </c>
      <c r="Y1357" t="s">
        <v>4314</v>
      </c>
      <c r="Z1357" t="s">
        <v>369</v>
      </c>
    </row>
    <row r="1358" spans="17:26" x14ac:dyDescent="0.35">
      <c r="Q1358" t="s">
        <v>171</v>
      </c>
      <c r="R1358">
        <v>13</v>
      </c>
      <c r="S1358">
        <v>150</v>
      </c>
      <c r="T1358">
        <v>98.7</v>
      </c>
      <c r="U1358" t="s">
        <v>172</v>
      </c>
      <c r="V1358">
        <v>0</v>
      </c>
      <c r="W1358">
        <v>0</v>
      </c>
      <c r="X1358" t="s">
        <v>2942</v>
      </c>
      <c r="Y1358" t="s">
        <v>4315</v>
      </c>
      <c r="Z1358" t="s">
        <v>369</v>
      </c>
    </row>
    <row r="1359" spans="17:26" x14ac:dyDescent="0.35">
      <c r="Q1359" t="s">
        <v>171</v>
      </c>
      <c r="R1359">
        <v>13</v>
      </c>
      <c r="S1359">
        <v>150</v>
      </c>
      <c r="T1359">
        <v>98.7</v>
      </c>
      <c r="U1359" t="s">
        <v>2737</v>
      </c>
      <c r="V1359">
        <v>0</v>
      </c>
      <c r="W1359">
        <v>0</v>
      </c>
      <c r="X1359" t="s">
        <v>3811</v>
      </c>
      <c r="Y1359" t="s">
        <v>4316</v>
      </c>
      <c r="Z1359" t="s">
        <v>369</v>
      </c>
    </row>
    <row r="1360" spans="17:26" x14ac:dyDescent="0.35">
      <c r="Q1360" t="s">
        <v>171</v>
      </c>
      <c r="R1360">
        <v>13</v>
      </c>
      <c r="S1360">
        <v>150</v>
      </c>
      <c r="T1360">
        <v>98.7</v>
      </c>
      <c r="U1360" t="s">
        <v>2737</v>
      </c>
      <c r="V1360">
        <v>0</v>
      </c>
      <c r="W1360">
        <v>0</v>
      </c>
      <c r="X1360" t="s">
        <v>4317</v>
      </c>
      <c r="Y1360" t="s">
        <v>4318</v>
      </c>
      <c r="Z1360" t="s">
        <v>369</v>
      </c>
    </row>
    <row r="1361" spans="17:26" x14ac:dyDescent="0.35">
      <c r="Q1361" t="s">
        <v>171</v>
      </c>
      <c r="R1361">
        <v>13</v>
      </c>
      <c r="S1361">
        <v>150</v>
      </c>
      <c r="T1361">
        <v>98.7</v>
      </c>
      <c r="U1361" t="s">
        <v>2737</v>
      </c>
      <c r="V1361">
        <v>0</v>
      </c>
      <c r="W1361">
        <v>0</v>
      </c>
      <c r="X1361" t="s">
        <v>3081</v>
      </c>
      <c r="Y1361" t="s">
        <v>4319</v>
      </c>
      <c r="Z1361" t="s">
        <v>369</v>
      </c>
    </row>
    <row r="1362" spans="17:26" x14ac:dyDescent="0.35">
      <c r="Q1362" t="s">
        <v>171</v>
      </c>
      <c r="R1362">
        <v>13</v>
      </c>
      <c r="S1362">
        <v>150</v>
      </c>
      <c r="T1362">
        <v>98.7</v>
      </c>
      <c r="U1362" t="s">
        <v>2737</v>
      </c>
      <c r="V1362">
        <v>0</v>
      </c>
      <c r="W1362">
        <v>0</v>
      </c>
      <c r="X1362" t="s">
        <v>4032</v>
      </c>
      <c r="Y1362" t="s">
        <v>4320</v>
      </c>
      <c r="Z1362" t="s">
        <v>369</v>
      </c>
    </row>
    <row r="1363" spans="17:26" x14ac:dyDescent="0.35">
      <c r="Q1363" t="s">
        <v>171</v>
      </c>
      <c r="R1363">
        <v>13</v>
      </c>
      <c r="S1363">
        <v>150</v>
      </c>
      <c r="T1363">
        <v>98.7</v>
      </c>
      <c r="U1363" t="s">
        <v>2737</v>
      </c>
      <c r="V1363">
        <v>0</v>
      </c>
      <c r="W1363">
        <v>0</v>
      </c>
      <c r="X1363" t="s">
        <v>3714</v>
      </c>
      <c r="Y1363" t="s">
        <v>4321</v>
      </c>
      <c r="Z1363" t="s">
        <v>369</v>
      </c>
    </row>
    <row r="1364" spans="17:26" x14ac:dyDescent="0.35">
      <c r="Q1364" t="s">
        <v>171</v>
      </c>
      <c r="R1364">
        <v>13</v>
      </c>
      <c r="S1364">
        <v>150</v>
      </c>
      <c r="T1364">
        <v>98.7</v>
      </c>
      <c r="U1364" t="s">
        <v>2737</v>
      </c>
      <c r="V1364">
        <v>0</v>
      </c>
      <c r="W1364">
        <v>0</v>
      </c>
      <c r="X1364" t="s">
        <v>2889</v>
      </c>
      <c r="Y1364" t="s">
        <v>4322</v>
      </c>
      <c r="Z1364" t="s">
        <v>369</v>
      </c>
    </row>
    <row r="1365" spans="17:26" x14ac:dyDescent="0.35">
      <c r="Q1365" t="s">
        <v>171</v>
      </c>
      <c r="R1365">
        <v>13</v>
      </c>
      <c r="S1365">
        <v>150</v>
      </c>
      <c r="T1365">
        <v>98.7</v>
      </c>
      <c r="U1365" t="s">
        <v>2737</v>
      </c>
      <c r="V1365">
        <v>0</v>
      </c>
      <c r="W1365">
        <v>0</v>
      </c>
      <c r="X1365" t="s">
        <v>2933</v>
      </c>
      <c r="Y1365" t="s">
        <v>4323</v>
      </c>
      <c r="Z1365" t="s">
        <v>369</v>
      </c>
    </row>
    <row r="1366" spans="17:26" x14ac:dyDescent="0.35">
      <c r="Q1366" t="s">
        <v>171</v>
      </c>
      <c r="R1366">
        <v>13</v>
      </c>
      <c r="S1366">
        <v>150</v>
      </c>
      <c r="T1366">
        <v>98.7</v>
      </c>
      <c r="U1366" t="s">
        <v>2737</v>
      </c>
      <c r="V1366">
        <v>0</v>
      </c>
      <c r="W1366">
        <v>0</v>
      </c>
      <c r="X1366" t="s">
        <v>3624</v>
      </c>
      <c r="Y1366" t="s">
        <v>4324</v>
      </c>
      <c r="Z1366" t="s">
        <v>369</v>
      </c>
    </row>
    <row r="1367" spans="17:26" x14ac:dyDescent="0.35">
      <c r="Q1367" t="s">
        <v>171</v>
      </c>
      <c r="R1367">
        <v>13</v>
      </c>
      <c r="S1367">
        <v>150</v>
      </c>
      <c r="T1367">
        <v>98.7</v>
      </c>
      <c r="U1367" t="s">
        <v>2737</v>
      </c>
      <c r="V1367">
        <v>0</v>
      </c>
      <c r="W1367">
        <v>0</v>
      </c>
      <c r="X1367" t="s">
        <v>3099</v>
      </c>
      <c r="Y1367" t="s">
        <v>4325</v>
      </c>
      <c r="Z1367" t="s">
        <v>369</v>
      </c>
    </row>
    <row r="1368" spans="17:26" x14ac:dyDescent="0.35">
      <c r="Q1368" t="s">
        <v>171</v>
      </c>
      <c r="R1368">
        <v>13</v>
      </c>
      <c r="S1368">
        <v>150</v>
      </c>
      <c r="T1368">
        <v>98.7</v>
      </c>
      <c r="U1368" t="s">
        <v>2737</v>
      </c>
      <c r="V1368">
        <v>0</v>
      </c>
      <c r="W1368">
        <v>0</v>
      </c>
      <c r="X1368" t="s">
        <v>3719</v>
      </c>
      <c r="Y1368" t="s">
        <v>4326</v>
      </c>
      <c r="Z1368" t="s">
        <v>369</v>
      </c>
    </row>
    <row r="1369" spans="17:26" x14ac:dyDescent="0.35">
      <c r="Q1369" t="s">
        <v>171</v>
      </c>
      <c r="R1369">
        <v>13</v>
      </c>
      <c r="S1369">
        <v>150</v>
      </c>
      <c r="T1369">
        <v>98.7</v>
      </c>
      <c r="U1369" t="s">
        <v>2737</v>
      </c>
      <c r="V1369">
        <v>0</v>
      </c>
      <c r="W1369">
        <v>0</v>
      </c>
      <c r="X1369" t="s">
        <v>3627</v>
      </c>
      <c r="Y1369" t="s">
        <v>4327</v>
      </c>
      <c r="Z1369" t="s">
        <v>369</v>
      </c>
    </row>
    <row r="1370" spans="17:26" x14ac:dyDescent="0.35">
      <c r="Q1370" t="s">
        <v>171</v>
      </c>
      <c r="R1370">
        <v>13</v>
      </c>
      <c r="S1370">
        <v>150</v>
      </c>
      <c r="T1370">
        <v>98.7</v>
      </c>
      <c r="U1370" t="s">
        <v>2737</v>
      </c>
      <c r="V1370">
        <v>0</v>
      </c>
      <c r="W1370">
        <v>0</v>
      </c>
      <c r="X1370" t="s">
        <v>3106</v>
      </c>
      <c r="Y1370" t="s">
        <v>4328</v>
      </c>
      <c r="Z1370" t="s">
        <v>369</v>
      </c>
    </row>
    <row r="1371" spans="17:26" x14ac:dyDescent="0.35">
      <c r="Q1371" t="s">
        <v>171</v>
      </c>
      <c r="R1371">
        <v>13</v>
      </c>
      <c r="S1371">
        <v>150</v>
      </c>
      <c r="T1371">
        <v>98.7</v>
      </c>
      <c r="U1371" t="s">
        <v>2737</v>
      </c>
      <c r="V1371">
        <v>0</v>
      </c>
      <c r="W1371">
        <v>0</v>
      </c>
      <c r="X1371" t="s">
        <v>2910</v>
      </c>
      <c r="Y1371" t="s">
        <v>4329</v>
      </c>
      <c r="Z1371" t="s">
        <v>369</v>
      </c>
    </row>
    <row r="1372" spans="17:26" x14ac:dyDescent="0.35">
      <c r="Q1372" t="s">
        <v>171</v>
      </c>
      <c r="R1372">
        <v>13</v>
      </c>
      <c r="S1372">
        <v>150</v>
      </c>
      <c r="T1372">
        <v>98.7</v>
      </c>
      <c r="U1372" t="s">
        <v>2737</v>
      </c>
      <c r="V1372">
        <v>0</v>
      </c>
      <c r="W1372">
        <v>0</v>
      </c>
      <c r="X1372" t="s">
        <v>3561</v>
      </c>
      <c r="Y1372" t="s">
        <v>4330</v>
      </c>
      <c r="Z1372" t="s">
        <v>369</v>
      </c>
    </row>
    <row r="1373" spans="17:26" x14ac:dyDescent="0.35">
      <c r="Q1373" t="s">
        <v>171</v>
      </c>
      <c r="R1373">
        <v>13</v>
      </c>
      <c r="S1373">
        <v>150</v>
      </c>
      <c r="T1373">
        <v>98.7</v>
      </c>
      <c r="U1373" t="s">
        <v>2737</v>
      </c>
      <c r="V1373">
        <v>0</v>
      </c>
      <c r="W1373">
        <v>0</v>
      </c>
      <c r="X1373" t="s">
        <v>2819</v>
      </c>
      <c r="Y1373" t="s">
        <v>4331</v>
      </c>
      <c r="Z1373" t="s">
        <v>369</v>
      </c>
    </row>
    <row r="1374" spans="17:26" x14ac:dyDescent="0.35">
      <c r="Q1374" t="s">
        <v>171</v>
      </c>
      <c r="R1374">
        <v>13</v>
      </c>
      <c r="S1374">
        <v>150</v>
      </c>
      <c r="T1374">
        <v>98.7</v>
      </c>
      <c r="U1374" t="s">
        <v>2737</v>
      </c>
      <c r="V1374">
        <v>0</v>
      </c>
      <c r="W1374">
        <v>0</v>
      </c>
      <c r="X1374" t="s">
        <v>3363</v>
      </c>
      <c r="Y1374" t="s">
        <v>4332</v>
      </c>
      <c r="Z1374" t="s">
        <v>369</v>
      </c>
    </row>
    <row r="1375" spans="17:26" x14ac:dyDescent="0.35">
      <c r="Q1375" t="s">
        <v>171</v>
      </c>
      <c r="R1375">
        <v>13</v>
      </c>
      <c r="S1375">
        <v>150</v>
      </c>
      <c r="T1375">
        <v>98.8</v>
      </c>
      <c r="U1375" t="s">
        <v>2737</v>
      </c>
      <c r="V1375">
        <v>0</v>
      </c>
      <c r="W1375">
        <v>0</v>
      </c>
      <c r="X1375" t="s">
        <v>2813</v>
      </c>
      <c r="Y1375" t="s">
        <v>4333</v>
      </c>
      <c r="Z1375" t="s">
        <v>369</v>
      </c>
    </row>
    <row r="1376" spans="17:26" x14ac:dyDescent="0.35">
      <c r="Q1376" t="s">
        <v>171</v>
      </c>
      <c r="R1376">
        <v>13</v>
      </c>
      <c r="S1376">
        <v>150</v>
      </c>
      <c r="T1376">
        <v>99</v>
      </c>
      <c r="U1376" t="s">
        <v>172</v>
      </c>
      <c r="V1376">
        <v>0</v>
      </c>
      <c r="W1376">
        <v>0</v>
      </c>
      <c r="X1376" t="s">
        <v>3541</v>
      </c>
      <c r="Y1376" t="s">
        <v>4334</v>
      </c>
      <c r="Z1376" t="s">
        <v>369</v>
      </c>
    </row>
    <row r="1377" spans="17:26" x14ac:dyDescent="0.35">
      <c r="Q1377" t="s">
        <v>171</v>
      </c>
      <c r="R1377">
        <v>13</v>
      </c>
      <c r="S1377">
        <v>150</v>
      </c>
      <c r="T1377">
        <v>99</v>
      </c>
      <c r="U1377" t="s">
        <v>172</v>
      </c>
      <c r="V1377">
        <v>0</v>
      </c>
      <c r="W1377">
        <v>0</v>
      </c>
      <c r="X1377" t="s">
        <v>3414</v>
      </c>
      <c r="Y1377" t="s">
        <v>4335</v>
      </c>
      <c r="Z1377" t="s">
        <v>369</v>
      </c>
    </row>
    <row r="1378" spans="17:26" x14ac:dyDescent="0.35">
      <c r="Q1378" t="s">
        <v>171</v>
      </c>
      <c r="R1378">
        <v>13</v>
      </c>
      <c r="S1378">
        <v>150</v>
      </c>
      <c r="T1378">
        <v>99</v>
      </c>
      <c r="U1378" t="s">
        <v>172</v>
      </c>
      <c r="V1378">
        <v>0</v>
      </c>
      <c r="W1378">
        <v>0</v>
      </c>
      <c r="X1378" t="s">
        <v>2789</v>
      </c>
      <c r="Y1378" t="s">
        <v>4336</v>
      </c>
      <c r="Z1378" t="s">
        <v>369</v>
      </c>
    </row>
    <row r="1379" spans="17:26" x14ac:dyDescent="0.35">
      <c r="Q1379" t="s">
        <v>171</v>
      </c>
      <c r="R1379">
        <v>13</v>
      </c>
      <c r="S1379">
        <v>150</v>
      </c>
      <c r="T1379">
        <v>99</v>
      </c>
      <c r="U1379" t="s">
        <v>2737</v>
      </c>
      <c r="V1379">
        <v>0</v>
      </c>
      <c r="W1379">
        <v>0</v>
      </c>
      <c r="X1379" t="s">
        <v>3201</v>
      </c>
      <c r="Y1379" t="s">
        <v>4337</v>
      </c>
      <c r="Z1379" t="s">
        <v>369</v>
      </c>
    </row>
    <row r="1380" spans="17:26" x14ac:dyDescent="0.35">
      <c r="Q1380" t="s">
        <v>171</v>
      </c>
      <c r="R1380">
        <v>13</v>
      </c>
      <c r="S1380">
        <v>150</v>
      </c>
      <c r="T1380">
        <v>99.1</v>
      </c>
      <c r="U1380" t="s">
        <v>172</v>
      </c>
      <c r="V1380">
        <v>0</v>
      </c>
      <c r="W1380">
        <v>0</v>
      </c>
      <c r="X1380" t="s">
        <v>3218</v>
      </c>
      <c r="Y1380" t="s">
        <v>4338</v>
      </c>
      <c r="Z1380" t="s">
        <v>369</v>
      </c>
    </row>
    <row r="1381" spans="17:26" x14ac:dyDescent="0.35">
      <c r="Q1381" t="s">
        <v>171</v>
      </c>
      <c r="R1381">
        <v>13</v>
      </c>
      <c r="S1381">
        <v>150</v>
      </c>
      <c r="T1381">
        <v>99.1</v>
      </c>
      <c r="U1381" t="s">
        <v>172</v>
      </c>
      <c r="V1381">
        <v>0</v>
      </c>
      <c r="W1381">
        <v>0</v>
      </c>
      <c r="X1381" t="s">
        <v>2952</v>
      </c>
      <c r="Y1381" t="s">
        <v>4339</v>
      </c>
      <c r="Z1381" t="s">
        <v>369</v>
      </c>
    </row>
    <row r="1382" spans="17:26" x14ac:dyDescent="0.35">
      <c r="Q1382" t="s">
        <v>171</v>
      </c>
      <c r="R1382">
        <v>13</v>
      </c>
      <c r="S1382">
        <v>150</v>
      </c>
      <c r="T1382">
        <v>99.1</v>
      </c>
      <c r="U1382" t="s">
        <v>172</v>
      </c>
      <c r="V1382">
        <v>0</v>
      </c>
      <c r="W1382">
        <v>0</v>
      </c>
      <c r="X1382" t="s">
        <v>2677</v>
      </c>
      <c r="Y1382" t="s">
        <v>4340</v>
      </c>
      <c r="Z1382" t="s">
        <v>369</v>
      </c>
    </row>
    <row r="1383" spans="17:26" x14ac:dyDescent="0.35">
      <c r="Q1383" t="s">
        <v>171</v>
      </c>
      <c r="R1383">
        <v>13</v>
      </c>
      <c r="S1383">
        <v>150</v>
      </c>
      <c r="T1383">
        <v>99.1</v>
      </c>
      <c r="U1383" t="s">
        <v>172</v>
      </c>
      <c r="V1383">
        <v>0</v>
      </c>
      <c r="W1383">
        <v>0</v>
      </c>
      <c r="X1383" t="s">
        <v>2677</v>
      </c>
      <c r="Y1383" t="s">
        <v>4341</v>
      </c>
      <c r="Z1383" t="s">
        <v>369</v>
      </c>
    </row>
    <row r="1384" spans="17:26" x14ac:dyDescent="0.35">
      <c r="Q1384" t="s">
        <v>171</v>
      </c>
      <c r="R1384">
        <v>13</v>
      </c>
      <c r="S1384">
        <v>150</v>
      </c>
      <c r="T1384">
        <v>99.1</v>
      </c>
      <c r="U1384" t="s">
        <v>2737</v>
      </c>
      <c r="V1384">
        <v>0</v>
      </c>
      <c r="W1384">
        <v>0</v>
      </c>
      <c r="X1384" t="s">
        <v>2677</v>
      </c>
      <c r="Y1384" t="s">
        <v>4342</v>
      </c>
      <c r="Z1384" t="s">
        <v>369</v>
      </c>
    </row>
    <row r="1385" spans="17:26" x14ac:dyDescent="0.35">
      <c r="Q1385" t="s">
        <v>171</v>
      </c>
      <c r="R1385">
        <v>13</v>
      </c>
      <c r="S1385">
        <v>150</v>
      </c>
      <c r="T1385">
        <v>99.2</v>
      </c>
      <c r="U1385" t="s">
        <v>172</v>
      </c>
      <c r="V1385">
        <v>0</v>
      </c>
      <c r="W1385">
        <v>0</v>
      </c>
      <c r="X1385" t="s">
        <v>2706</v>
      </c>
      <c r="Y1385" t="s">
        <v>4343</v>
      </c>
      <c r="Z1385" t="s">
        <v>369</v>
      </c>
    </row>
    <row r="1386" spans="17:26" x14ac:dyDescent="0.35">
      <c r="Q1386" t="s">
        <v>171</v>
      </c>
      <c r="R1386">
        <v>13</v>
      </c>
      <c r="S1386">
        <v>150</v>
      </c>
      <c r="T1386">
        <v>99.2</v>
      </c>
      <c r="U1386" t="s">
        <v>2737</v>
      </c>
      <c r="V1386">
        <v>0</v>
      </c>
      <c r="W1386">
        <v>0</v>
      </c>
      <c r="X1386" t="s">
        <v>2747</v>
      </c>
      <c r="Y1386" t="s">
        <v>4344</v>
      </c>
      <c r="Z1386" t="s">
        <v>369</v>
      </c>
    </row>
    <row r="1387" spans="17:26" x14ac:dyDescent="0.35">
      <c r="Q1387" t="s">
        <v>171</v>
      </c>
      <c r="R1387">
        <v>13</v>
      </c>
      <c r="S1387">
        <v>150</v>
      </c>
      <c r="T1387">
        <v>99.2</v>
      </c>
      <c r="U1387" t="s">
        <v>2737</v>
      </c>
      <c r="V1387">
        <v>0</v>
      </c>
      <c r="W1387">
        <v>0</v>
      </c>
      <c r="X1387" t="s">
        <v>3030</v>
      </c>
      <c r="Y1387" t="s">
        <v>4345</v>
      </c>
      <c r="Z1387" t="s">
        <v>369</v>
      </c>
    </row>
    <row r="1388" spans="17:26" x14ac:dyDescent="0.35">
      <c r="Q1388" t="s">
        <v>171</v>
      </c>
      <c r="R1388">
        <v>13</v>
      </c>
      <c r="S1388">
        <v>150</v>
      </c>
      <c r="T1388">
        <v>99.2</v>
      </c>
      <c r="U1388" t="s">
        <v>2737</v>
      </c>
      <c r="V1388">
        <v>0</v>
      </c>
      <c r="W1388">
        <v>0</v>
      </c>
      <c r="X1388" t="s">
        <v>2764</v>
      </c>
      <c r="Y1388" t="s">
        <v>4346</v>
      </c>
      <c r="Z1388" t="s">
        <v>369</v>
      </c>
    </row>
    <row r="1389" spans="17:26" x14ac:dyDescent="0.35">
      <c r="Q1389" t="s">
        <v>171</v>
      </c>
      <c r="R1389">
        <v>13</v>
      </c>
      <c r="S1389">
        <v>150</v>
      </c>
      <c r="T1389">
        <v>99.3</v>
      </c>
      <c r="U1389" t="s">
        <v>172</v>
      </c>
      <c r="V1389">
        <v>0</v>
      </c>
      <c r="W1389">
        <v>0</v>
      </c>
      <c r="X1389" t="s">
        <v>2868</v>
      </c>
      <c r="Y1389" t="s">
        <v>4347</v>
      </c>
      <c r="Z1389" t="s">
        <v>369</v>
      </c>
    </row>
    <row r="1390" spans="17:26" x14ac:dyDescent="0.35">
      <c r="Q1390" t="s">
        <v>171</v>
      </c>
      <c r="R1390">
        <v>13</v>
      </c>
      <c r="S1390">
        <v>150</v>
      </c>
      <c r="T1390">
        <v>99.3</v>
      </c>
      <c r="U1390" t="s">
        <v>172</v>
      </c>
      <c r="V1390">
        <v>0</v>
      </c>
      <c r="W1390">
        <v>0</v>
      </c>
      <c r="X1390" t="s">
        <v>2925</v>
      </c>
      <c r="Y1390" t="s">
        <v>4348</v>
      </c>
      <c r="Z1390" t="s">
        <v>369</v>
      </c>
    </row>
    <row r="1391" spans="17:26" x14ac:dyDescent="0.35">
      <c r="Q1391" t="s">
        <v>171</v>
      </c>
      <c r="R1391">
        <v>13</v>
      </c>
      <c r="S1391">
        <v>150</v>
      </c>
      <c r="T1391">
        <v>99.3</v>
      </c>
      <c r="U1391" t="s">
        <v>172</v>
      </c>
      <c r="V1391">
        <v>0</v>
      </c>
      <c r="W1391">
        <v>0</v>
      </c>
      <c r="X1391" t="s">
        <v>3338</v>
      </c>
      <c r="Y1391" t="s">
        <v>4349</v>
      </c>
      <c r="Z1391" t="s">
        <v>369</v>
      </c>
    </row>
    <row r="1392" spans="17:26" x14ac:dyDescent="0.35">
      <c r="Q1392" t="s">
        <v>171</v>
      </c>
      <c r="R1392">
        <v>13</v>
      </c>
      <c r="S1392">
        <v>150</v>
      </c>
      <c r="T1392">
        <v>99.3</v>
      </c>
      <c r="U1392" t="s">
        <v>172</v>
      </c>
      <c r="V1392">
        <v>0</v>
      </c>
      <c r="W1392">
        <v>0</v>
      </c>
      <c r="X1392" t="s">
        <v>2930</v>
      </c>
      <c r="Y1392" t="s">
        <v>4350</v>
      </c>
      <c r="Z1392" t="s">
        <v>369</v>
      </c>
    </row>
    <row r="1393" spans="17:26" x14ac:dyDescent="0.35">
      <c r="Q1393" t="s">
        <v>171</v>
      </c>
      <c r="R1393">
        <v>13</v>
      </c>
      <c r="S1393">
        <v>150</v>
      </c>
      <c r="T1393">
        <v>99.3</v>
      </c>
      <c r="U1393" t="s">
        <v>172</v>
      </c>
      <c r="V1393">
        <v>0</v>
      </c>
      <c r="W1393">
        <v>0</v>
      </c>
      <c r="X1393" t="s">
        <v>3605</v>
      </c>
      <c r="Y1393" t="s">
        <v>4351</v>
      </c>
      <c r="Z1393" t="s">
        <v>369</v>
      </c>
    </row>
    <row r="1394" spans="17:26" x14ac:dyDescent="0.35">
      <c r="Q1394" t="s">
        <v>171</v>
      </c>
      <c r="R1394">
        <v>13</v>
      </c>
      <c r="S1394">
        <v>150</v>
      </c>
      <c r="T1394">
        <v>99.3</v>
      </c>
      <c r="U1394" t="s">
        <v>172</v>
      </c>
      <c r="V1394">
        <v>0</v>
      </c>
      <c r="W1394">
        <v>0</v>
      </c>
      <c r="X1394" t="s">
        <v>2894</v>
      </c>
      <c r="Y1394" t="s">
        <v>4352</v>
      </c>
      <c r="Z1394" t="s">
        <v>369</v>
      </c>
    </row>
    <row r="1395" spans="17:26" x14ac:dyDescent="0.35">
      <c r="Q1395" t="s">
        <v>171</v>
      </c>
      <c r="R1395">
        <v>13</v>
      </c>
      <c r="S1395">
        <v>150</v>
      </c>
      <c r="T1395">
        <v>99.3</v>
      </c>
      <c r="U1395" t="s">
        <v>172</v>
      </c>
      <c r="V1395">
        <v>0</v>
      </c>
      <c r="W1395">
        <v>0</v>
      </c>
      <c r="X1395" t="s">
        <v>3983</v>
      </c>
      <c r="Y1395" t="s">
        <v>4353</v>
      </c>
      <c r="Z1395" t="s">
        <v>369</v>
      </c>
    </row>
    <row r="1396" spans="17:26" x14ac:dyDescent="0.35">
      <c r="Q1396" t="s">
        <v>171</v>
      </c>
      <c r="R1396">
        <v>13</v>
      </c>
      <c r="S1396">
        <v>150</v>
      </c>
      <c r="T1396">
        <v>99.3</v>
      </c>
      <c r="U1396" t="s">
        <v>172</v>
      </c>
      <c r="V1396">
        <v>0</v>
      </c>
      <c r="W1396">
        <v>0</v>
      </c>
      <c r="X1396" t="s">
        <v>3703</v>
      </c>
      <c r="Y1396" t="s">
        <v>4354</v>
      </c>
      <c r="Z1396" t="s">
        <v>369</v>
      </c>
    </row>
    <row r="1397" spans="17:26" x14ac:dyDescent="0.35">
      <c r="Q1397" t="s">
        <v>171</v>
      </c>
      <c r="R1397">
        <v>13</v>
      </c>
      <c r="S1397">
        <v>150</v>
      </c>
      <c r="T1397">
        <v>99.3</v>
      </c>
      <c r="U1397" t="s">
        <v>172</v>
      </c>
      <c r="V1397">
        <v>0</v>
      </c>
      <c r="W1397">
        <v>0</v>
      </c>
      <c r="X1397" t="s">
        <v>2910</v>
      </c>
      <c r="Y1397" t="s">
        <v>4355</v>
      </c>
      <c r="Z1397" t="s">
        <v>369</v>
      </c>
    </row>
    <row r="1398" spans="17:26" x14ac:dyDescent="0.35">
      <c r="Q1398" t="s">
        <v>171</v>
      </c>
      <c r="R1398">
        <v>13</v>
      </c>
      <c r="S1398">
        <v>150</v>
      </c>
      <c r="T1398">
        <v>99.3</v>
      </c>
      <c r="U1398" t="s">
        <v>2737</v>
      </c>
      <c r="V1398">
        <v>0</v>
      </c>
      <c r="W1398">
        <v>0</v>
      </c>
      <c r="X1398" t="s">
        <v>3492</v>
      </c>
      <c r="Y1398" t="s">
        <v>4356</v>
      </c>
      <c r="Z1398" t="s">
        <v>369</v>
      </c>
    </row>
    <row r="1399" spans="17:26" x14ac:dyDescent="0.35">
      <c r="Q1399" t="s">
        <v>171</v>
      </c>
      <c r="R1399">
        <v>13</v>
      </c>
      <c r="S1399">
        <v>150</v>
      </c>
      <c r="T1399">
        <v>99.3</v>
      </c>
      <c r="U1399" t="s">
        <v>2737</v>
      </c>
      <c r="V1399">
        <v>0</v>
      </c>
      <c r="W1399">
        <v>0</v>
      </c>
      <c r="X1399" t="s">
        <v>2738</v>
      </c>
      <c r="Y1399" t="s">
        <v>4357</v>
      </c>
      <c r="Z1399" t="s">
        <v>369</v>
      </c>
    </row>
    <row r="1400" spans="17:26" x14ac:dyDescent="0.35">
      <c r="Q1400" t="s">
        <v>171</v>
      </c>
      <c r="R1400">
        <v>13</v>
      </c>
      <c r="S1400">
        <v>150</v>
      </c>
      <c r="T1400">
        <v>99.3</v>
      </c>
      <c r="U1400" t="s">
        <v>2737</v>
      </c>
      <c r="V1400">
        <v>0</v>
      </c>
      <c r="W1400">
        <v>0</v>
      </c>
      <c r="X1400" t="s">
        <v>3802</v>
      </c>
      <c r="Y1400" t="s">
        <v>4358</v>
      </c>
      <c r="Z1400" t="s">
        <v>369</v>
      </c>
    </row>
    <row r="1401" spans="17:26" x14ac:dyDescent="0.35">
      <c r="Q1401" t="s">
        <v>171</v>
      </c>
      <c r="R1401">
        <v>13</v>
      </c>
      <c r="S1401">
        <v>150</v>
      </c>
      <c r="T1401">
        <v>99.3</v>
      </c>
      <c r="U1401" t="s">
        <v>2737</v>
      </c>
      <c r="V1401">
        <v>0</v>
      </c>
      <c r="W1401">
        <v>0</v>
      </c>
      <c r="X1401" t="s">
        <v>4032</v>
      </c>
      <c r="Y1401" t="s">
        <v>4359</v>
      </c>
      <c r="Z1401" t="s">
        <v>369</v>
      </c>
    </row>
    <row r="1402" spans="17:26" x14ac:dyDescent="0.35">
      <c r="Q1402" t="s">
        <v>171</v>
      </c>
      <c r="R1402">
        <v>13</v>
      </c>
      <c r="S1402">
        <v>150</v>
      </c>
      <c r="T1402">
        <v>99.3</v>
      </c>
      <c r="U1402" t="s">
        <v>2737</v>
      </c>
      <c r="V1402">
        <v>0</v>
      </c>
      <c r="W1402">
        <v>0</v>
      </c>
      <c r="X1402" t="s">
        <v>2745</v>
      </c>
      <c r="Y1402" t="s">
        <v>4360</v>
      </c>
      <c r="Z1402" t="s">
        <v>369</v>
      </c>
    </row>
    <row r="1403" spans="17:26" x14ac:dyDescent="0.35">
      <c r="Q1403" t="s">
        <v>171</v>
      </c>
      <c r="R1403">
        <v>13</v>
      </c>
      <c r="S1403">
        <v>150</v>
      </c>
      <c r="T1403">
        <v>99.3</v>
      </c>
      <c r="U1403" t="s">
        <v>2737</v>
      </c>
      <c r="V1403">
        <v>0</v>
      </c>
      <c r="W1403">
        <v>0</v>
      </c>
      <c r="X1403" t="s">
        <v>3068</v>
      </c>
      <c r="Y1403" t="s">
        <v>4361</v>
      </c>
      <c r="Z1403" t="s">
        <v>369</v>
      </c>
    </row>
    <row r="1404" spans="17:26" x14ac:dyDescent="0.35">
      <c r="Q1404" t="s">
        <v>171</v>
      </c>
      <c r="R1404">
        <v>13</v>
      </c>
      <c r="S1404">
        <v>150</v>
      </c>
      <c r="T1404">
        <v>99.3</v>
      </c>
      <c r="U1404" t="s">
        <v>2737</v>
      </c>
      <c r="V1404">
        <v>0</v>
      </c>
      <c r="W1404">
        <v>0</v>
      </c>
      <c r="X1404" t="s">
        <v>2704</v>
      </c>
      <c r="Y1404" t="s">
        <v>4362</v>
      </c>
      <c r="Z1404" t="s">
        <v>369</v>
      </c>
    </row>
    <row r="1405" spans="17:26" x14ac:dyDescent="0.35">
      <c r="Q1405" t="s">
        <v>171</v>
      </c>
      <c r="R1405">
        <v>13</v>
      </c>
      <c r="S1405">
        <v>150</v>
      </c>
      <c r="T1405">
        <v>99.3</v>
      </c>
      <c r="U1405" t="s">
        <v>2737</v>
      </c>
      <c r="V1405">
        <v>0</v>
      </c>
      <c r="W1405">
        <v>0</v>
      </c>
      <c r="X1405" t="s">
        <v>2884</v>
      </c>
      <c r="Y1405" t="s">
        <v>4363</v>
      </c>
      <c r="Z1405" t="s">
        <v>369</v>
      </c>
    </row>
    <row r="1406" spans="17:26" x14ac:dyDescent="0.35">
      <c r="Q1406" t="s">
        <v>171</v>
      </c>
      <c r="R1406">
        <v>13</v>
      </c>
      <c r="S1406">
        <v>150</v>
      </c>
      <c r="T1406">
        <v>99.3</v>
      </c>
      <c r="U1406" t="s">
        <v>2737</v>
      </c>
      <c r="V1406">
        <v>0</v>
      </c>
      <c r="W1406">
        <v>0</v>
      </c>
      <c r="X1406" t="s">
        <v>2785</v>
      </c>
      <c r="Y1406" t="s">
        <v>4364</v>
      </c>
      <c r="Z1406" t="s">
        <v>369</v>
      </c>
    </row>
    <row r="1407" spans="17:26" x14ac:dyDescent="0.35">
      <c r="Q1407" t="s">
        <v>171</v>
      </c>
      <c r="R1407">
        <v>13</v>
      </c>
      <c r="S1407">
        <v>150</v>
      </c>
      <c r="T1407">
        <v>99.3</v>
      </c>
      <c r="U1407" t="s">
        <v>2737</v>
      </c>
      <c r="V1407">
        <v>0</v>
      </c>
      <c r="W1407">
        <v>0</v>
      </c>
      <c r="X1407" t="s">
        <v>2939</v>
      </c>
      <c r="Y1407" t="s">
        <v>4365</v>
      </c>
      <c r="Z1407" t="s">
        <v>369</v>
      </c>
    </row>
    <row r="1408" spans="17:26" x14ac:dyDescent="0.35">
      <c r="Q1408" t="s">
        <v>171</v>
      </c>
      <c r="R1408">
        <v>13</v>
      </c>
      <c r="S1408">
        <v>150</v>
      </c>
      <c r="T1408">
        <v>99.3</v>
      </c>
      <c r="U1408" t="s">
        <v>2737</v>
      </c>
      <c r="V1408">
        <v>0</v>
      </c>
      <c r="W1408">
        <v>0</v>
      </c>
      <c r="X1408" t="s">
        <v>2902</v>
      </c>
      <c r="Y1408" t="s">
        <v>4366</v>
      </c>
      <c r="Z1408" t="s">
        <v>369</v>
      </c>
    </row>
    <row r="1409" spans="17:26" x14ac:dyDescent="0.35">
      <c r="Q1409" t="s">
        <v>171</v>
      </c>
      <c r="R1409">
        <v>13</v>
      </c>
      <c r="S1409">
        <v>150</v>
      </c>
      <c r="T1409">
        <v>99.3</v>
      </c>
      <c r="U1409" t="s">
        <v>2737</v>
      </c>
      <c r="V1409">
        <v>0</v>
      </c>
      <c r="W1409">
        <v>0</v>
      </c>
      <c r="X1409" t="s">
        <v>3106</v>
      </c>
      <c r="Y1409" t="s">
        <v>4367</v>
      </c>
      <c r="Z1409" t="s">
        <v>369</v>
      </c>
    </row>
    <row r="1410" spans="17:26" x14ac:dyDescent="0.35">
      <c r="Q1410" t="s">
        <v>171</v>
      </c>
      <c r="R1410">
        <v>13</v>
      </c>
      <c r="S1410">
        <v>150</v>
      </c>
      <c r="T1410">
        <v>99.3</v>
      </c>
      <c r="U1410" t="s">
        <v>2737</v>
      </c>
      <c r="V1410">
        <v>0</v>
      </c>
      <c r="W1410">
        <v>0</v>
      </c>
      <c r="X1410" t="s">
        <v>3759</v>
      </c>
      <c r="Y1410" t="s">
        <v>4368</v>
      </c>
      <c r="Z1410" t="s">
        <v>369</v>
      </c>
    </row>
    <row r="1411" spans="17:26" x14ac:dyDescent="0.35">
      <c r="Q1411" t="s">
        <v>171</v>
      </c>
      <c r="R1411">
        <v>13</v>
      </c>
      <c r="S1411">
        <v>150</v>
      </c>
      <c r="T1411">
        <v>99.3</v>
      </c>
      <c r="U1411" t="s">
        <v>2737</v>
      </c>
      <c r="V1411">
        <v>0</v>
      </c>
      <c r="W1411">
        <v>0</v>
      </c>
      <c r="X1411" t="s">
        <v>3834</v>
      </c>
      <c r="Y1411" t="s">
        <v>4369</v>
      </c>
      <c r="Z1411" t="s">
        <v>369</v>
      </c>
    </row>
    <row r="1412" spans="17:26" x14ac:dyDescent="0.35">
      <c r="Q1412" t="s">
        <v>171</v>
      </c>
      <c r="R1412">
        <v>13</v>
      </c>
      <c r="S1412">
        <v>150</v>
      </c>
      <c r="T1412">
        <v>99.3</v>
      </c>
      <c r="U1412" t="s">
        <v>2737</v>
      </c>
      <c r="V1412">
        <v>0</v>
      </c>
      <c r="W1412">
        <v>0</v>
      </c>
      <c r="X1412" t="s">
        <v>2735</v>
      </c>
      <c r="Y1412" t="s">
        <v>4370</v>
      </c>
      <c r="Z1412" t="s">
        <v>369</v>
      </c>
    </row>
    <row r="1413" spans="17:26" x14ac:dyDescent="0.35">
      <c r="Q1413" t="s">
        <v>171</v>
      </c>
      <c r="R1413">
        <v>15</v>
      </c>
      <c r="S1413">
        <v>150</v>
      </c>
      <c r="T1413">
        <v>100</v>
      </c>
      <c r="U1413" t="s">
        <v>172</v>
      </c>
      <c r="V1413">
        <v>0</v>
      </c>
      <c r="W1413">
        <v>0</v>
      </c>
      <c r="X1413" t="s">
        <v>3282</v>
      </c>
      <c r="Y1413" t="s">
        <v>4371</v>
      </c>
      <c r="Z1413" t="s">
        <v>372</v>
      </c>
    </row>
    <row r="1414" spans="17:26" x14ac:dyDescent="0.35">
      <c r="Q1414" t="s">
        <v>171</v>
      </c>
      <c r="R1414">
        <v>15</v>
      </c>
      <c r="S1414">
        <v>150</v>
      </c>
      <c r="T1414">
        <v>100</v>
      </c>
      <c r="U1414" t="s">
        <v>172</v>
      </c>
      <c r="V1414">
        <v>0</v>
      </c>
      <c r="W1414">
        <v>0</v>
      </c>
      <c r="X1414" t="s">
        <v>2855</v>
      </c>
      <c r="Y1414" t="s">
        <v>4372</v>
      </c>
      <c r="Z1414" t="s">
        <v>372</v>
      </c>
    </row>
    <row r="1415" spans="17:26" x14ac:dyDescent="0.35">
      <c r="Q1415" t="s">
        <v>171</v>
      </c>
      <c r="R1415">
        <v>15</v>
      </c>
      <c r="S1415">
        <v>150</v>
      </c>
      <c r="T1415">
        <v>100</v>
      </c>
      <c r="U1415" t="s">
        <v>172</v>
      </c>
      <c r="V1415">
        <v>0</v>
      </c>
      <c r="W1415">
        <v>0</v>
      </c>
      <c r="X1415" t="s">
        <v>3804</v>
      </c>
      <c r="Y1415" t="s">
        <v>4373</v>
      </c>
      <c r="Z1415" t="s">
        <v>372</v>
      </c>
    </row>
    <row r="1416" spans="17:26" x14ac:dyDescent="0.35">
      <c r="Q1416" t="s">
        <v>171</v>
      </c>
      <c r="R1416">
        <v>15</v>
      </c>
      <c r="S1416">
        <v>150</v>
      </c>
      <c r="T1416">
        <v>100</v>
      </c>
      <c r="U1416" t="s">
        <v>172</v>
      </c>
      <c r="V1416">
        <v>0</v>
      </c>
      <c r="W1416">
        <v>0</v>
      </c>
      <c r="X1416" t="s">
        <v>2873</v>
      </c>
      <c r="Y1416" t="s">
        <v>4374</v>
      </c>
      <c r="Z1416" t="s">
        <v>372</v>
      </c>
    </row>
    <row r="1417" spans="17:26" x14ac:dyDescent="0.35">
      <c r="Q1417" t="s">
        <v>171</v>
      </c>
      <c r="R1417">
        <v>15</v>
      </c>
      <c r="S1417">
        <v>150</v>
      </c>
      <c r="T1417">
        <v>100</v>
      </c>
      <c r="U1417" t="s">
        <v>172</v>
      </c>
      <c r="V1417">
        <v>0</v>
      </c>
      <c r="W1417">
        <v>0</v>
      </c>
      <c r="X1417" t="s">
        <v>2927</v>
      </c>
      <c r="Y1417" t="s">
        <v>4375</v>
      </c>
      <c r="Z1417" t="s">
        <v>372</v>
      </c>
    </row>
    <row r="1418" spans="17:26" x14ac:dyDescent="0.35">
      <c r="Q1418" t="s">
        <v>171</v>
      </c>
      <c r="R1418">
        <v>15</v>
      </c>
      <c r="S1418">
        <v>150</v>
      </c>
      <c r="T1418">
        <v>100</v>
      </c>
      <c r="U1418" t="s">
        <v>172</v>
      </c>
      <c r="V1418">
        <v>0</v>
      </c>
      <c r="W1418">
        <v>0</v>
      </c>
      <c r="X1418" t="s">
        <v>2927</v>
      </c>
      <c r="Y1418" t="s">
        <v>4376</v>
      </c>
      <c r="Z1418" t="s">
        <v>372</v>
      </c>
    </row>
    <row r="1419" spans="17:26" x14ac:dyDescent="0.35">
      <c r="Q1419" t="s">
        <v>171</v>
      </c>
      <c r="R1419">
        <v>15</v>
      </c>
      <c r="S1419">
        <v>150</v>
      </c>
      <c r="T1419">
        <v>100</v>
      </c>
      <c r="U1419" t="s">
        <v>172</v>
      </c>
      <c r="V1419">
        <v>0</v>
      </c>
      <c r="W1419">
        <v>0</v>
      </c>
      <c r="X1419" t="s">
        <v>3539</v>
      </c>
      <c r="Y1419" t="s">
        <v>4377</v>
      </c>
      <c r="Z1419" t="s">
        <v>372</v>
      </c>
    </row>
    <row r="1420" spans="17:26" x14ac:dyDescent="0.35">
      <c r="Q1420" t="s">
        <v>171</v>
      </c>
      <c r="R1420">
        <v>15</v>
      </c>
      <c r="S1420">
        <v>150</v>
      </c>
      <c r="T1420">
        <v>100</v>
      </c>
      <c r="U1420" t="s">
        <v>172</v>
      </c>
      <c r="V1420">
        <v>0</v>
      </c>
      <c r="W1420">
        <v>0</v>
      </c>
      <c r="X1420" t="s">
        <v>3015</v>
      </c>
      <c r="Y1420" t="s">
        <v>4378</v>
      </c>
      <c r="Z1420" t="s">
        <v>372</v>
      </c>
    </row>
    <row r="1421" spans="17:26" x14ac:dyDescent="0.35">
      <c r="Q1421" t="s">
        <v>171</v>
      </c>
      <c r="R1421">
        <v>15</v>
      </c>
      <c r="S1421">
        <v>150</v>
      </c>
      <c r="T1421">
        <v>100</v>
      </c>
      <c r="U1421" t="s">
        <v>172</v>
      </c>
      <c r="V1421">
        <v>0</v>
      </c>
      <c r="W1421">
        <v>0</v>
      </c>
      <c r="X1421" t="s">
        <v>2996</v>
      </c>
      <c r="Y1421" t="s">
        <v>4379</v>
      </c>
      <c r="Z1421" t="s">
        <v>372</v>
      </c>
    </row>
    <row r="1422" spans="17:26" x14ac:dyDescent="0.35">
      <c r="Q1422" t="s">
        <v>171</v>
      </c>
      <c r="R1422">
        <v>15</v>
      </c>
      <c r="S1422">
        <v>150</v>
      </c>
      <c r="T1422">
        <v>100</v>
      </c>
      <c r="U1422" t="s">
        <v>172</v>
      </c>
      <c r="V1422">
        <v>0</v>
      </c>
      <c r="W1422">
        <v>0</v>
      </c>
      <c r="X1422" t="s">
        <v>2954</v>
      </c>
      <c r="Y1422" t="s">
        <v>4380</v>
      </c>
      <c r="Z1422" t="s">
        <v>372</v>
      </c>
    </row>
    <row r="1423" spans="17:26" x14ac:dyDescent="0.35">
      <c r="Q1423" t="s">
        <v>171</v>
      </c>
      <c r="R1423">
        <v>15</v>
      </c>
      <c r="S1423">
        <v>150</v>
      </c>
      <c r="T1423">
        <v>100</v>
      </c>
      <c r="U1423" t="s">
        <v>172</v>
      </c>
      <c r="V1423">
        <v>0</v>
      </c>
      <c r="W1423">
        <v>0</v>
      </c>
      <c r="X1423" t="s">
        <v>2933</v>
      </c>
      <c r="Y1423" t="s">
        <v>4381</v>
      </c>
      <c r="Z1423" t="s">
        <v>372</v>
      </c>
    </row>
    <row r="1424" spans="17:26" x14ac:dyDescent="0.35">
      <c r="Q1424" t="s">
        <v>171</v>
      </c>
      <c r="R1424">
        <v>15</v>
      </c>
      <c r="S1424">
        <v>150</v>
      </c>
      <c r="T1424">
        <v>100</v>
      </c>
      <c r="U1424" t="s">
        <v>172</v>
      </c>
      <c r="V1424">
        <v>0</v>
      </c>
      <c r="W1424">
        <v>0</v>
      </c>
      <c r="X1424" t="s">
        <v>3477</v>
      </c>
      <c r="Y1424" t="s">
        <v>4382</v>
      </c>
      <c r="Z1424" t="s">
        <v>372</v>
      </c>
    </row>
    <row r="1425" spans="17:26" x14ac:dyDescent="0.35">
      <c r="Q1425" t="s">
        <v>171</v>
      </c>
      <c r="R1425">
        <v>15</v>
      </c>
      <c r="S1425">
        <v>150</v>
      </c>
      <c r="T1425">
        <v>100</v>
      </c>
      <c r="U1425" t="s">
        <v>172</v>
      </c>
      <c r="V1425">
        <v>0</v>
      </c>
      <c r="W1425">
        <v>0</v>
      </c>
      <c r="X1425" t="s">
        <v>2783</v>
      </c>
      <c r="Y1425" t="s">
        <v>4383</v>
      </c>
      <c r="Z1425" t="s">
        <v>372</v>
      </c>
    </row>
    <row r="1426" spans="17:26" x14ac:dyDescent="0.35">
      <c r="Q1426" t="s">
        <v>171</v>
      </c>
      <c r="R1426">
        <v>15</v>
      </c>
      <c r="S1426">
        <v>150</v>
      </c>
      <c r="T1426">
        <v>100</v>
      </c>
      <c r="U1426" t="s">
        <v>172</v>
      </c>
      <c r="V1426">
        <v>0</v>
      </c>
      <c r="W1426">
        <v>0</v>
      </c>
      <c r="X1426" t="s">
        <v>3104</v>
      </c>
      <c r="Y1426" t="s">
        <v>4384</v>
      </c>
      <c r="Z1426" t="s">
        <v>372</v>
      </c>
    </row>
    <row r="1427" spans="17:26" x14ac:dyDescent="0.35">
      <c r="Q1427" t="s">
        <v>171</v>
      </c>
      <c r="R1427">
        <v>15</v>
      </c>
      <c r="S1427">
        <v>150</v>
      </c>
      <c r="T1427">
        <v>100</v>
      </c>
      <c r="U1427" t="s">
        <v>172</v>
      </c>
      <c r="V1427">
        <v>0</v>
      </c>
      <c r="W1427">
        <v>0</v>
      </c>
      <c r="X1427" t="s">
        <v>3104</v>
      </c>
      <c r="Y1427" t="s">
        <v>4385</v>
      </c>
      <c r="Z1427" t="s">
        <v>372</v>
      </c>
    </row>
    <row r="1428" spans="17:26" x14ac:dyDescent="0.35">
      <c r="Q1428" t="s">
        <v>171</v>
      </c>
      <c r="R1428">
        <v>15</v>
      </c>
      <c r="S1428">
        <v>150</v>
      </c>
      <c r="T1428">
        <v>100</v>
      </c>
      <c r="U1428" t="s">
        <v>172</v>
      </c>
      <c r="V1428">
        <v>0</v>
      </c>
      <c r="W1428">
        <v>0</v>
      </c>
      <c r="X1428" t="s">
        <v>2719</v>
      </c>
      <c r="Y1428" t="s">
        <v>4386</v>
      </c>
      <c r="Z1428" t="s">
        <v>372</v>
      </c>
    </row>
    <row r="1429" spans="17:26" x14ac:dyDescent="0.35">
      <c r="Q1429" t="s">
        <v>171</v>
      </c>
      <c r="R1429">
        <v>15</v>
      </c>
      <c r="S1429">
        <v>150</v>
      </c>
      <c r="T1429">
        <v>100</v>
      </c>
      <c r="U1429" t="s">
        <v>172</v>
      </c>
      <c r="V1429">
        <v>0</v>
      </c>
      <c r="W1429">
        <v>0</v>
      </c>
      <c r="X1429" t="s">
        <v>2805</v>
      </c>
      <c r="Y1429" t="s">
        <v>4387</v>
      </c>
      <c r="Z1429" t="s">
        <v>372</v>
      </c>
    </row>
    <row r="1430" spans="17:26" x14ac:dyDescent="0.35">
      <c r="Q1430" t="s">
        <v>171</v>
      </c>
      <c r="R1430">
        <v>15</v>
      </c>
      <c r="S1430">
        <v>150</v>
      </c>
      <c r="T1430">
        <v>100</v>
      </c>
      <c r="U1430" t="s">
        <v>172</v>
      </c>
      <c r="V1430">
        <v>0</v>
      </c>
      <c r="W1430">
        <v>0</v>
      </c>
      <c r="X1430" t="s">
        <v>2968</v>
      </c>
      <c r="Y1430" t="s">
        <v>4388</v>
      </c>
      <c r="Z1430" t="s">
        <v>372</v>
      </c>
    </row>
    <row r="1431" spans="17:26" x14ac:dyDescent="0.35">
      <c r="Q1431" t="s">
        <v>171</v>
      </c>
      <c r="R1431">
        <v>15</v>
      </c>
      <c r="S1431">
        <v>150</v>
      </c>
      <c r="T1431">
        <v>100</v>
      </c>
      <c r="U1431" t="s">
        <v>172</v>
      </c>
      <c r="V1431">
        <v>0</v>
      </c>
      <c r="W1431">
        <v>0</v>
      </c>
      <c r="X1431" t="s">
        <v>3177</v>
      </c>
      <c r="Y1431" t="s">
        <v>4389</v>
      </c>
      <c r="Z1431" t="s">
        <v>372</v>
      </c>
    </row>
    <row r="1432" spans="17:26" x14ac:dyDescent="0.35">
      <c r="Q1432" t="s">
        <v>171</v>
      </c>
      <c r="R1432">
        <v>15</v>
      </c>
      <c r="S1432">
        <v>150</v>
      </c>
      <c r="T1432">
        <v>100</v>
      </c>
      <c r="U1432" t="s">
        <v>172</v>
      </c>
      <c r="V1432">
        <v>0</v>
      </c>
      <c r="W1432">
        <v>0</v>
      </c>
      <c r="X1432" t="s">
        <v>2731</v>
      </c>
      <c r="Y1432" t="s">
        <v>4390</v>
      </c>
      <c r="Z1432" t="s">
        <v>372</v>
      </c>
    </row>
    <row r="1433" spans="17:26" x14ac:dyDescent="0.35">
      <c r="Q1433" t="s">
        <v>171</v>
      </c>
      <c r="R1433">
        <v>15</v>
      </c>
      <c r="S1433">
        <v>150</v>
      </c>
      <c r="T1433">
        <v>100</v>
      </c>
      <c r="U1433" t="s">
        <v>2737</v>
      </c>
      <c r="V1433">
        <v>0</v>
      </c>
      <c r="W1433">
        <v>0</v>
      </c>
      <c r="X1433" t="s">
        <v>3492</v>
      </c>
      <c r="Y1433" t="s">
        <v>4391</v>
      </c>
      <c r="Z1433" t="s">
        <v>372</v>
      </c>
    </row>
    <row r="1434" spans="17:26" x14ac:dyDescent="0.35">
      <c r="Q1434" t="s">
        <v>171</v>
      </c>
      <c r="R1434">
        <v>15</v>
      </c>
      <c r="S1434">
        <v>150</v>
      </c>
      <c r="T1434">
        <v>100</v>
      </c>
      <c r="U1434" t="s">
        <v>2737</v>
      </c>
      <c r="V1434">
        <v>0</v>
      </c>
      <c r="W1434">
        <v>0</v>
      </c>
      <c r="X1434" t="s">
        <v>3618</v>
      </c>
      <c r="Y1434" t="s">
        <v>4392</v>
      </c>
      <c r="Z1434" t="s">
        <v>372</v>
      </c>
    </row>
    <row r="1435" spans="17:26" x14ac:dyDescent="0.35">
      <c r="Q1435" t="s">
        <v>171</v>
      </c>
      <c r="R1435">
        <v>15</v>
      </c>
      <c r="S1435">
        <v>150</v>
      </c>
      <c r="T1435">
        <v>100</v>
      </c>
      <c r="U1435" t="s">
        <v>2737</v>
      </c>
      <c r="V1435">
        <v>0</v>
      </c>
      <c r="W1435">
        <v>0</v>
      </c>
      <c r="X1435" t="s">
        <v>2865</v>
      </c>
      <c r="Y1435" t="s">
        <v>4393</v>
      </c>
      <c r="Z1435" t="s">
        <v>372</v>
      </c>
    </row>
    <row r="1436" spans="17:26" x14ac:dyDescent="0.35">
      <c r="Q1436" t="s">
        <v>171</v>
      </c>
      <c r="R1436">
        <v>15</v>
      </c>
      <c r="S1436">
        <v>150</v>
      </c>
      <c r="T1436">
        <v>100</v>
      </c>
      <c r="U1436" t="s">
        <v>2737</v>
      </c>
      <c r="V1436">
        <v>0</v>
      </c>
      <c r="W1436">
        <v>0</v>
      </c>
      <c r="X1436" t="s">
        <v>2826</v>
      </c>
      <c r="Y1436" t="s">
        <v>4394</v>
      </c>
      <c r="Z1436" t="s">
        <v>372</v>
      </c>
    </row>
    <row r="1437" spans="17:26" x14ac:dyDescent="0.35">
      <c r="Q1437" t="s">
        <v>171</v>
      </c>
      <c r="R1437">
        <v>15</v>
      </c>
      <c r="S1437">
        <v>150</v>
      </c>
      <c r="T1437">
        <v>100</v>
      </c>
      <c r="U1437" t="s">
        <v>2737</v>
      </c>
      <c r="V1437">
        <v>0</v>
      </c>
      <c r="W1437">
        <v>0</v>
      </c>
      <c r="X1437" t="s">
        <v>3913</v>
      </c>
      <c r="Y1437" t="s">
        <v>4395</v>
      </c>
      <c r="Z1437" t="s">
        <v>372</v>
      </c>
    </row>
    <row r="1438" spans="17:26" x14ac:dyDescent="0.35">
      <c r="Q1438" t="s">
        <v>171</v>
      </c>
      <c r="R1438">
        <v>15</v>
      </c>
      <c r="S1438">
        <v>150</v>
      </c>
      <c r="T1438">
        <v>100</v>
      </c>
      <c r="U1438" t="s">
        <v>2737</v>
      </c>
      <c r="V1438">
        <v>0</v>
      </c>
      <c r="W1438">
        <v>0</v>
      </c>
      <c r="X1438" t="s">
        <v>2749</v>
      </c>
      <c r="Y1438" t="s">
        <v>4396</v>
      </c>
      <c r="Z1438" t="s">
        <v>372</v>
      </c>
    </row>
    <row r="1439" spans="17:26" x14ac:dyDescent="0.35">
      <c r="Q1439" t="s">
        <v>171</v>
      </c>
      <c r="R1439">
        <v>15</v>
      </c>
      <c r="S1439">
        <v>150</v>
      </c>
      <c r="T1439">
        <v>100</v>
      </c>
      <c r="U1439" t="s">
        <v>2737</v>
      </c>
      <c r="V1439">
        <v>0</v>
      </c>
      <c r="W1439">
        <v>0</v>
      </c>
      <c r="X1439" t="s">
        <v>4115</v>
      </c>
      <c r="Y1439" t="s">
        <v>4397</v>
      </c>
      <c r="Z1439" t="s">
        <v>372</v>
      </c>
    </row>
    <row r="1440" spans="17:26" x14ac:dyDescent="0.35">
      <c r="Q1440" t="s">
        <v>171</v>
      </c>
      <c r="R1440">
        <v>15</v>
      </c>
      <c r="S1440">
        <v>150</v>
      </c>
      <c r="T1440">
        <v>100</v>
      </c>
      <c r="U1440" t="s">
        <v>2737</v>
      </c>
      <c r="V1440">
        <v>0</v>
      </c>
      <c r="W1440">
        <v>0</v>
      </c>
      <c r="X1440" t="s">
        <v>2696</v>
      </c>
      <c r="Y1440" t="s">
        <v>4398</v>
      </c>
      <c r="Z1440" t="s">
        <v>372</v>
      </c>
    </row>
    <row r="1441" spans="17:26" x14ac:dyDescent="0.35">
      <c r="Q1441" t="s">
        <v>171</v>
      </c>
      <c r="R1441">
        <v>15</v>
      </c>
      <c r="S1441">
        <v>150</v>
      </c>
      <c r="T1441">
        <v>100</v>
      </c>
      <c r="U1441" t="s">
        <v>2737</v>
      </c>
      <c r="V1441">
        <v>0</v>
      </c>
      <c r="W1441">
        <v>0</v>
      </c>
      <c r="X1441" t="s">
        <v>2700</v>
      </c>
      <c r="Y1441" t="s">
        <v>4399</v>
      </c>
      <c r="Z1441" t="s">
        <v>372</v>
      </c>
    </row>
    <row r="1442" spans="17:26" x14ac:dyDescent="0.35">
      <c r="Q1442" t="s">
        <v>171</v>
      </c>
      <c r="R1442">
        <v>15</v>
      </c>
      <c r="S1442">
        <v>150</v>
      </c>
      <c r="T1442">
        <v>100</v>
      </c>
      <c r="U1442" t="s">
        <v>2737</v>
      </c>
      <c r="V1442">
        <v>0</v>
      </c>
      <c r="W1442">
        <v>0</v>
      </c>
      <c r="X1442" t="s">
        <v>2764</v>
      </c>
      <c r="Y1442" t="s">
        <v>4400</v>
      </c>
      <c r="Z1442" t="s">
        <v>372</v>
      </c>
    </row>
    <row r="1443" spans="17:26" x14ac:dyDescent="0.35">
      <c r="Q1443" t="s">
        <v>171</v>
      </c>
      <c r="R1443">
        <v>15</v>
      </c>
      <c r="S1443">
        <v>150</v>
      </c>
      <c r="T1443">
        <v>100</v>
      </c>
      <c r="U1443" t="s">
        <v>2737</v>
      </c>
      <c r="V1443">
        <v>0</v>
      </c>
      <c r="W1443">
        <v>0</v>
      </c>
      <c r="X1443" t="s">
        <v>3475</v>
      </c>
      <c r="Y1443" t="s">
        <v>4401</v>
      </c>
      <c r="Z1443" t="s">
        <v>372</v>
      </c>
    </row>
    <row r="1444" spans="17:26" x14ac:dyDescent="0.35">
      <c r="Q1444" t="s">
        <v>171</v>
      </c>
      <c r="R1444">
        <v>15</v>
      </c>
      <c r="S1444">
        <v>150</v>
      </c>
      <c r="T1444">
        <v>100</v>
      </c>
      <c r="U1444" t="s">
        <v>2737</v>
      </c>
      <c r="V1444">
        <v>0</v>
      </c>
      <c r="W1444">
        <v>0</v>
      </c>
      <c r="X1444" t="s">
        <v>2773</v>
      </c>
      <c r="Y1444" t="s">
        <v>4402</v>
      </c>
      <c r="Z1444" t="s">
        <v>372</v>
      </c>
    </row>
    <row r="1445" spans="17:26" x14ac:dyDescent="0.35">
      <c r="Q1445" t="s">
        <v>171</v>
      </c>
      <c r="R1445">
        <v>15</v>
      </c>
      <c r="S1445">
        <v>150</v>
      </c>
      <c r="T1445">
        <v>100</v>
      </c>
      <c r="U1445" t="s">
        <v>2737</v>
      </c>
      <c r="V1445">
        <v>0</v>
      </c>
      <c r="W1445">
        <v>0</v>
      </c>
      <c r="X1445" t="s">
        <v>2775</v>
      </c>
      <c r="Y1445" t="s">
        <v>4403</v>
      </c>
      <c r="Z1445" t="s">
        <v>372</v>
      </c>
    </row>
    <row r="1446" spans="17:26" x14ac:dyDescent="0.35">
      <c r="Q1446" t="s">
        <v>171</v>
      </c>
      <c r="R1446">
        <v>15</v>
      </c>
      <c r="S1446">
        <v>150</v>
      </c>
      <c r="T1446">
        <v>100</v>
      </c>
      <c r="U1446" t="s">
        <v>2737</v>
      </c>
      <c r="V1446">
        <v>0</v>
      </c>
      <c r="W1446">
        <v>0</v>
      </c>
      <c r="X1446" t="s">
        <v>3308</v>
      </c>
      <c r="Y1446" t="s">
        <v>4404</v>
      </c>
      <c r="Z1446" t="s">
        <v>372</v>
      </c>
    </row>
    <row r="1447" spans="17:26" x14ac:dyDescent="0.35">
      <c r="Q1447" t="s">
        <v>171</v>
      </c>
      <c r="R1447">
        <v>15</v>
      </c>
      <c r="S1447">
        <v>150</v>
      </c>
      <c r="T1447">
        <v>100</v>
      </c>
      <c r="U1447" t="s">
        <v>2737</v>
      </c>
      <c r="V1447">
        <v>0</v>
      </c>
      <c r="W1447">
        <v>0</v>
      </c>
      <c r="X1447" t="s">
        <v>3414</v>
      </c>
      <c r="Y1447" t="s">
        <v>4405</v>
      </c>
      <c r="Z1447" t="s">
        <v>372</v>
      </c>
    </row>
    <row r="1448" spans="17:26" x14ac:dyDescent="0.35">
      <c r="Q1448" t="s">
        <v>171</v>
      </c>
      <c r="R1448">
        <v>15</v>
      </c>
      <c r="S1448">
        <v>150</v>
      </c>
      <c r="T1448">
        <v>100</v>
      </c>
      <c r="U1448" t="s">
        <v>2737</v>
      </c>
      <c r="V1448">
        <v>0</v>
      </c>
      <c r="W1448">
        <v>0</v>
      </c>
      <c r="X1448" t="s">
        <v>2717</v>
      </c>
      <c r="Y1448" t="s">
        <v>4406</v>
      </c>
      <c r="Z1448" t="s">
        <v>372</v>
      </c>
    </row>
    <row r="1449" spans="17:26" x14ac:dyDescent="0.35">
      <c r="Q1449" t="s">
        <v>171</v>
      </c>
      <c r="R1449">
        <v>15</v>
      </c>
      <c r="S1449">
        <v>150</v>
      </c>
      <c r="T1449">
        <v>100</v>
      </c>
      <c r="U1449" t="s">
        <v>2737</v>
      </c>
      <c r="V1449">
        <v>0</v>
      </c>
      <c r="W1449">
        <v>0</v>
      </c>
      <c r="X1449" t="s">
        <v>3106</v>
      </c>
      <c r="Y1449" t="s">
        <v>4407</v>
      </c>
      <c r="Z1449" t="s">
        <v>372</v>
      </c>
    </row>
    <row r="1450" spans="17:26" x14ac:dyDescent="0.35">
      <c r="Q1450" t="s">
        <v>171</v>
      </c>
      <c r="R1450">
        <v>15</v>
      </c>
      <c r="S1450">
        <v>150</v>
      </c>
      <c r="T1450">
        <v>100</v>
      </c>
      <c r="U1450" t="s">
        <v>2737</v>
      </c>
      <c r="V1450">
        <v>0</v>
      </c>
      <c r="W1450">
        <v>0</v>
      </c>
      <c r="X1450" t="s">
        <v>3049</v>
      </c>
      <c r="Y1450" t="s">
        <v>4408</v>
      </c>
      <c r="Z1450" t="s">
        <v>372</v>
      </c>
    </row>
    <row r="1451" spans="17:26" x14ac:dyDescent="0.35">
      <c r="Q1451" t="s">
        <v>171</v>
      </c>
      <c r="R1451">
        <v>15</v>
      </c>
      <c r="S1451">
        <v>150</v>
      </c>
      <c r="T1451">
        <v>100</v>
      </c>
      <c r="U1451" t="s">
        <v>2737</v>
      </c>
      <c r="V1451">
        <v>0</v>
      </c>
      <c r="W1451">
        <v>0</v>
      </c>
      <c r="X1451" t="s">
        <v>3023</v>
      </c>
      <c r="Y1451" t="s">
        <v>4409</v>
      </c>
      <c r="Z1451" t="s">
        <v>372</v>
      </c>
    </row>
    <row r="1452" spans="17:26" x14ac:dyDescent="0.35">
      <c r="Q1452" t="s">
        <v>171</v>
      </c>
      <c r="R1452">
        <v>15</v>
      </c>
      <c r="S1452">
        <v>150</v>
      </c>
      <c r="T1452">
        <v>100</v>
      </c>
      <c r="U1452" t="s">
        <v>2737</v>
      </c>
      <c r="V1452">
        <v>0</v>
      </c>
      <c r="W1452">
        <v>0</v>
      </c>
      <c r="X1452" t="s">
        <v>2796</v>
      </c>
      <c r="Y1452" t="s">
        <v>4410</v>
      </c>
      <c r="Z1452" t="s">
        <v>372</v>
      </c>
    </row>
    <row r="1453" spans="17:26" x14ac:dyDescent="0.35">
      <c r="Q1453" t="s">
        <v>171</v>
      </c>
      <c r="R1453">
        <v>15</v>
      </c>
      <c r="S1453">
        <v>150</v>
      </c>
      <c r="T1453">
        <v>100</v>
      </c>
      <c r="U1453" t="s">
        <v>2737</v>
      </c>
      <c r="V1453">
        <v>0</v>
      </c>
      <c r="W1453">
        <v>0</v>
      </c>
      <c r="X1453" t="s">
        <v>3108</v>
      </c>
      <c r="Y1453" t="s">
        <v>4411</v>
      </c>
      <c r="Z1453" t="s">
        <v>372</v>
      </c>
    </row>
    <row r="1454" spans="17:26" x14ac:dyDescent="0.35">
      <c r="Q1454" t="s">
        <v>171</v>
      </c>
      <c r="R1454">
        <v>15</v>
      </c>
      <c r="S1454">
        <v>150</v>
      </c>
      <c r="T1454">
        <v>100</v>
      </c>
      <c r="U1454" t="s">
        <v>2737</v>
      </c>
      <c r="V1454">
        <v>0</v>
      </c>
      <c r="W1454">
        <v>0</v>
      </c>
      <c r="X1454" t="s">
        <v>2807</v>
      </c>
      <c r="Y1454" t="s">
        <v>4412</v>
      </c>
      <c r="Z1454" t="s">
        <v>372</v>
      </c>
    </row>
    <row r="1455" spans="17:26" x14ac:dyDescent="0.35">
      <c r="Q1455" t="s">
        <v>171</v>
      </c>
      <c r="R1455">
        <v>15</v>
      </c>
      <c r="S1455">
        <v>150</v>
      </c>
      <c r="T1455">
        <v>100</v>
      </c>
      <c r="U1455" t="s">
        <v>2737</v>
      </c>
      <c r="V1455">
        <v>0</v>
      </c>
      <c r="W1455">
        <v>0</v>
      </c>
      <c r="X1455" t="s">
        <v>2816</v>
      </c>
      <c r="Y1455" t="s">
        <v>4413</v>
      </c>
      <c r="Z1455" t="s">
        <v>372</v>
      </c>
    </row>
    <row r="1456" spans="17:26" x14ac:dyDescent="0.35">
      <c r="Q1456" t="s">
        <v>171</v>
      </c>
      <c r="R1456">
        <v>15</v>
      </c>
      <c r="S1456">
        <v>150</v>
      </c>
      <c r="T1456">
        <v>100</v>
      </c>
      <c r="U1456" t="s">
        <v>2737</v>
      </c>
      <c r="V1456">
        <v>0</v>
      </c>
      <c r="W1456">
        <v>0</v>
      </c>
      <c r="X1456" t="s">
        <v>3116</v>
      </c>
      <c r="Y1456" t="s">
        <v>4414</v>
      </c>
      <c r="Z1456" t="s">
        <v>372</v>
      </c>
    </row>
    <row r="1457" spans="17:26" x14ac:dyDescent="0.35">
      <c r="Q1457" t="s">
        <v>171</v>
      </c>
      <c r="R1457">
        <v>15</v>
      </c>
      <c r="S1457">
        <v>150</v>
      </c>
      <c r="T1457">
        <v>100</v>
      </c>
      <c r="U1457" t="s">
        <v>2737</v>
      </c>
      <c r="V1457">
        <v>0</v>
      </c>
      <c r="W1457">
        <v>0</v>
      </c>
      <c r="X1457" t="s">
        <v>2968</v>
      </c>
      <c r="Y1457" t="s">
        <v>4415</v>
      </c>
      <c r="Z1457" t="s">
        <v>372</v>
      </c>
    </row>
    <row r="1458" spans="17:26" x14ac:dyDescent="0.35">
      <c r="Q1458" t="s">
        <v>171</v>
      </c>
      <c r="R1458">
        <v>15</v>
      </c>
      <c r="S1458">
        <v>150</v>
      </c>
      <c r="T1458">
        <v>100</v>
      </c>
      <c r="U1458" t="s">
        <v>2737</v>
      </c>
      <c r="V1458">
        <v>0</v>
      </c>
      <c r="W1458">
        <v>0</v>
      </c>
      <c r="X1458" t="s">
        <v>3177</v>
      </c>
      <c r="Y1458" t="s">
        <v>4416</v>
      </c>
      <c r="Z1458" t="s">
        <v>372</v>
      </c>
    </row>
    <row r="1459" spans="17:26" x14ac:dyDescent="0.35">
      <c r="Q1459" t="s">
        <v>171</v>
      </c>
      <c r="R1459">
        <v>15</v>
      </c>
      <c r="S1459">
        <v>150</v>
      </c>
      <c r="T1459">
        <v>100</v>
      </c>
      <c r="U1459" t="s">
        <v>2737</v>
      </c>
      <c r="V1459">
        <v>0</v>
      </c>
      <c r="W1459">
        <v>0</v>
      </c>
      <c r="X1459" t="s">
        <v>2729</v>
      </c>
      <c r="Y1459" t="s">
        <v>4417</v>
      </c>
      <c r="Z1459" t="s">
        <v>372</v>
      </c>
    </row>
    <row r="1460" spans="17:26" x14ac:dyDescent="0.35">
      <c r="Q1460" t="s">
        <v>171</v>
      </c>
      <c r="R1460">
        <v>15</v>
      </c>
      <c r="S1460">
        <v>150</v>
      </c>
      <c r="T1460">
        <v>100</v>
      </c>
      <c r="U1460" t="s">
        <v>2737</v>
      </c>
      <c r="V1460">
        <v>0</v>
      </c>
      <c r="W1460">
        <v>0</v>
      </c>
      <c r="X1460" t="s">
        <v>3125</v>
      </c>
      <c r="Y1460" t="s">
        <v>4418</v>
      </c>
      <c r="Z1460" t="s">
        <v>372</v>
      </c>
    </row>
    <row r="1461" spans="17:26" x14ac:dyDescent="0.35">
      <c r="Q1461" t="s">
        <v>171</v>
      </c>
      <c r="R1461">
        <v>15</v>
      </c>
      <c r="S1461">
        <v>150</v>
      </c>
      <c r="T1461">
        <v>97</v>
      </c>
      <c r="U1461" t="s">
        <v>172</v>
      </c>
      <c r="V1461">
        <v>0</v>
      </c>
      <c r="W1461">
        <v>0</v>
      </c>
      <c r="X1461" t="s">
        <v>3147</v>
      </c>
      <c r="Y1461" t="s">
        <v>4419</v>
      </c>
      <c r="Z1461" t="s">
        <v>372</v>
      </c>
    </row>
    <row r="1462" spans="17:26" x14ac:dyDescent="0.35">
      <c r="Q1462" t="s">
        <v>171</v>
      </c>
      <c r="R1462">
        <v>15</v>
      </c>
      <c r="S1462">
        <v>150</v>
      </c>
      <c r="T1462">
        <v>97</v>
      </c>
      <c r="U1462" t="s">
        <v>2737</v>
      </c>
      <c r="V1462">
        <v>0</v>
      </c>
      <c r="W1462">
        <v>0</v>
      </c>
      <c r="X1462" t="s">
        <v>2826</v>
      </c>
      <c r="Y1462" t="s">
        <v>4420</v>
      </c>
      <c r="Z1462" t="s">
        <v>372</v>
      </c>
    </row>
    <row r="1463" spans="17:26" x14ac:dyDescent="0.35">
      <c r="Q1463" t="s">
        <v>171</v>
      </c>
      <c r="R1463">
        <v>15</v>
      </c>
      <c r="S1463">
        <v>150</v>
      </c>
      <c r="T1463">
        <v>97</v>
      </c>
      <c r="U1463" t="s">
        <v>2737</v>
      </c>
      <c r="V1463">
        <v>0</v>
      </c>
      <c r="W1463">
        <v>0</v>
      </c>
      <c r="X1463" t="s">
        <v>2826</v>
      </c>
      <c r="Y1463" t="s">
        <v>4421</v>
      </c>
      <c r="Z1463" t="s">
        <v>372</v>
      </c>
    </row>
    <row r="1464" spans="17:26" x14ac:dyDescent="0.35">
      <c r="Q1464" t="s">
        <v>171</v>
      </c>
      <c r="R1464">
        <v>15</v>
      </c>
      <c r="S1464">
        <v>150</v>
      </c>
      <c r="T1464">
        <v>97.1</v>
      </c>
      <c r="U1464" t="s">
        <v>172</v>
      </c>
      <c r="V1464">
        <v>0</v>
      </c>
      <c r="W1464">
        <v>0</v>
      </c>
      <c r="X1464" t="s">
        <v>3735</v>
      </c>
      <c r="Y1464" t="s">
        <v>4422</v>
      </c>
      <c r="Z1464" t="s">
        <v>372</v>
      </c>
    </row>
    <row r="1465" spans="17:26" x14ac:dyDescent="0.35">
      <c r="Q1465" t="s">
        <v>171</v>
      </c>
      <c r="R1465">
        <v>15</v>
      </c>
      <c r="S1465">
        <v>150</v>
      </c>
      <c r="T1465">
        <v>97.1</v>
      </c>
      <c r="U1465" t="s">
        <v>172</v>
      </c>
      <c r="V1465">
        <v>0</v>
      </c>
      <c r="W1465">
        <v>0</v>
      </c>
      <c r="X1465" t="s">
        <v>3054</v>
      </c>
      <c r="Y1465" t="s">
        <v>4423</v>
      </c>
      <c r="Z1465" t="s">
        <v>372</v>
      </c>
    </row>
    <row r="1466" spans="17:26" x14ac:dyDescent="0.35">
      <c r="Q1466" t="s">
        <v>171</v>
      </c>
      <c r="R1466">
        <v>15</v>
      </c>
      <c r="S1466">
        <v>150</v>
      </c>
      <c r="T1466">
        <v>97.1</v>
      </c>
      <c r="U1466" t="s">
        <v>172</v>
      </c>
      <c r="V1466">
        <v>0</v>
      </c>
      <c r="W1466">
        <v>0</v>
      </c>
      <c r="X1466" t="s">
        <v>3539</v>
      </c>
      <c r="Y1466" t="s">
        <v>4424</v>
      </c>
      <c r="Z1466" t="s">
        <v>372</v>
      </c>
    </row>
    <row r="1467" spans="17:26" x14ac:dyDescent="0.35">
      <c r="Q1467" t="s">
        <v>171</v>
      </c>
      <c r="R1467">
        <v>15</v>
      </c>
      <c r="S1467">
        <v>150</v>
      </c>
      <c r="T1467">
        <v>97.1</v>
      </c>
      <c r="U1467" t="s">
        <v>172</v>
      </c>
      <c r="V1467">
        <v>0</v>
      </c>
      <c r="W1467">
        <v>0</v>
      </c>
      <c r="X1467" t="s">
        <v>3201</v>
      </c>
      <c r="Y1467" t="s">
        <v>4425</v>
      </c>
      <c r="Z1467" t="s">
        <v>372</v>
      </c>
    </row>
    <row r="1468" spans="17:26" x14ac:dyDescent="0.35">
      <c r="Q1468" t="s">
        <v>171</v>
      </c>
      <c r="R1468">
        <v>15</v>
      </c>
      <c r="S1468">
        <v>150</v>
      </c>
      <c r="T1468">
        <v>97.1</v>
      </c>
      <c r="U1468" t="s">
        <v>172</v>
      </c>
      <c r="V1468">
        <v>0</v>
      </c>
      <c r="W1468">
        <v>0</v>
      </c>
      <c r="X1468" t="s">
        <v>3193</v>
      </c>
      <c r="Y1468" t="s">
        <v>4426</v>
      </c>
      <c r="Z1468" t="s">
        <v>372</v>
      </c>
    </row>
    <row r="1469" spans="17:26" x14ac:dyDescent="0.35">
      <c r="Q1469" t="s">
        <v>171</v>
      </c>
      <c r="R1469">
        <v>15</v>
      </c>
      <c r="S1469">
        <v>150</v>
      </c>
      <c r="T1469">
        <v>97.1</v>
      </c>
      <c r="U1469" t="s">
        <v>2737</v>
      </c>
      <c r="V1469">
        <v>0</v>
      </c>
      <c r="W1469">
        <v>0</v>
      </c>
      <c r="X1469" t="s">
        <v>2671</v>
      </c>
      <c r="Y1469" t="s">
        <v>4427</v>
      </c>
      <c r="Z1469" t="s">
        <v>372</v>
      </c>
    </row>
    <row r="1470" spans="17:26" x14ac:dyDescent="0.35">
      <c r="Q1470" t="s">
        <v>171</v>
      </c>
      <c r="R1470">
        <v>15</v>
      </c>
      <c r="S1470">
        <v>150</v>
      </c>
      <c r="T1470">
        <v>97.2</v>
      </c>
      <c r="U1470" t="s">
        <v>172</v>
      </c>
      <c r="V1470">
        <v>0</v>
      </c>
      <c r="W1470">
        <v>0</v>
      </c>
      <c r="X1470" t="s">
        <v>2846</v>
      </c>
      <c r="Y1470" t="s">
        <v>4428</v>
      </c>
      <c r="Z1470" t="s">
        <v>372</v>
      </c>
    </row>
    <row r="1471" spans="17:26" x14ac:dyDescent="0.35">
      <c r="Q1471" t="s">
        <v>171</v>
      </c>
      <c r="R1471">
        <v>15</v>
      </c>
      <c r="S1471">
        <v>150</v>
      </c>
      <c r="T1471">
        <v>97.2</v>
      </c>
      <c r="U1471" t="s">
        <v>2737</v>
      </c>
      <c r="V1471">
        <v>0</v>
      </c>
      <c r="W1471">
        <v>0</v>
      </c>
      <c r="X1471" t="s">
        <v>3431</v>
      </c>
      <c r="Y1471" t="s">
        <v>4429</v>
      </c>
      <c r="Z1471" t="s">
        <v>372</v>
      </c>
    </row>
    <row r="1472" spans="17:26" x14ac:dyDescent="0.35">
      <c r="Q1472" t="s">
        <v>171</v>
      </c>
      <c r="R1472">
        <v>15</v>
      </c>
      <c r="S1472">
        <v>150</v>
      </c>
      <c r="T1472">
        <v>97.2</v>
      </c>
      <c r="U1472" t="s">
        <v>2737</v>
      </c>
      <c r="V1472">
        <v>0</v>
      </c>
      <c r="W1472">
        <v>0</v>
      </c>
      <c r="X1472" t="s">
        <v>2781</v>
      </c>
      <c r="Y1472" t="s">
        <v>4430</v>
      </c>
      <c r="Z1472" t="s">
        <v>372</v>
      </c>
    </row>
    <row r="1473" spans="17:26" x14ac:dyDescent="0.35">
      <c r="Q1473" t="s">
        <v>171</v>
      </c>
      <c r="R1473">
        <v>15</v>
      </c>
      <c r="S1473">
        <v>150</v>
      </c>
      <c r="T1473">
        <v>97.3</v>
      </c>
      <c r="U1473" t="s">
        <v>172</v>
      </c>
      <c r="V1473">
        <v>0</v>
      </c>
      <c r="W1473">
        <v>0</v>
      </c>
      <c r="X1473" t="s">
        <v>3492</v>
      </c>
      <c r="Y1473" t="s">
        <v>4431</v>
      </c>
      <c r="Z1473" t="s">
        <v>372</v>
      </c>
    </row>
    <row r="1474" spans="17:26" x14ac:dyDescent="0.35">
      <c r="Q1474" t="s">
        <v>171</v>
      </c>
      <c r="R1474">
        <v>15</v>
      </c>
      <c r="S1474">
        <v>150</v>
      </c>
      <c r="T1474">
        <v>97.3</v>
      </c>
      <c r="U1474" t="s">
        <v>172</v>
      </c>
      <c r="V1474">
        <v>0</v>
      </c>
      <c r="W1474">
        <v>0</v>
      </c>
      <c r="X1474" t="s">
        <v>2918</v>
      </c>
      <c r="Y1474" t="s">
        <v>4432</v>
      </c>
      <c r="Z1474" t="s">
        <v>372</v>
      </c>
    </row>
    <row r="1475" spans="17:26" x14ac:dyDescent="0.35">
      <c r="Q1475" t="s">
        <v>171</v>
      </c>
      <c r="R1475">
        <v>15</v>
      </c>
      <c r="S1475">
        <v>150</v>
      </c>
      <c r="T1475">
        <v>97.3</v>
      </c>
      <c r="U1475" t="s">
        <v>172</v>
      </c>
      <c r="V1475">
        <v>0</v>
      </c>
      <c r="W1475">
        <v>0</v>
      </c>
      <c r="X1475" t="s">
        <v>2855</v>
      </c>
      <c r="Y1475" t="s">
        <v>4433</v>
      </c>
      <c r="Z1475" t="s">
        <v>372</v>
      </c>
    </row>
    <row r="1476" spans="17:26" x14ac:dyDescent="0.35">
      <c r="Q1476" t="s">
        <v>171</v>
      </c>
      <c r="R1476">
        <v>15</v>
      </c>
      <c r="S1476">
        <v>150</v>
      </c>
      <c r="T1476">
        <v>97.3</v>
      </c>
      <c r="U1476" t="s">
        <v>172</v>
      </c>
      <c r="V1476">
        <v>0</v>
      </c>
      <c r="W1476">
        <v>0</v>
      </c>
      <c r="X1476" t="s">
        <v>3614</v>
      </c>
      <c r="Y1476" t="s">
        <v>4434</v>
      </c>
      <c r="Z1476" t="s">
        <v>372</v>
      </c>
    </row>
    <row r="1477" spans="17:26" x14ac:dyDescent="0.35">
      <c r="Q1477" t="s">
        <v>171</v>
      </c>
      <c r="R1477">
        <v>15</v>
      </c>
      <c r="S1477">
        <v>150</v>
      </c>
      <c r="T1477">
        <v>97.3</v>
      </c>
      <c r="U1477" t="s">
        <v>172</v>
      </c>
      <c r="V1477">
        <v>0</v>
      </c>
      <c r="W1477">
        <v>0</v>
      </c>
      <c r="X1477" t="s">
        <v>3137</v>
      </c>
      <c r="Y1477" t="s">
        <v>4435</v>
      </c>
      <c r="Z1477" t="s">
        <v>372</v>
      </c>
    </row>
    <row r="1478" spans="17:26" x14ac:dyDescent="0.35">
      <c r="Q1478" t="s">
        <v>171</v>
      </c>
      <c r="R1478">
        <v>15</v>
      </c>
      <c r="S1478">
        <v>150</v>
      </c>
      <c r="T1478">
        <v>97.3</v>
      </c>
      <c r="U1478" t="s">
        <v>172</v>
      </c>
      <c r="V1478">
        <v>0</v>
      </c>
      <c r="W1478">
        <v>0</v>
      </c>
      <c r="X1478" t="s">
        <v>3956</v>
      </c>
      <c r="Y1478" t="s">
        <v>4436</v>
      </c>
      <c r="Z1478" t="s">
        <v>372</v>
      </c>
    </row>
    <row r="1479" spans="17:26" x14ac:dyDescent="0.35">
      <c r="Q1479" t="s">
        <v>171</v>
      </c>
      <c r="R1479">
        <v>15</v>
      </c>
      <c r="S1479">
        <v>150</v>
      </c>
      <c r="T1479">
        <v>97.3</v>
      </c>
      <c r="U1479" t="s">
        <v>172</v>
      </c>
      <c r="V1479">
        <v>0</v>
      </c>
      <c r="W1479">
        <v>0</v>
      </c>
      <c r="X1479" t="s">
        <v>2745</v>
      </c>
      <c r="Y1479" t="s">
        <v>4437</v>
      </c>
      <c r="Z1479" t="s">
        <v>372</v>
      </c>
    </row>
    <row r="1480" spans="17:26" x14ac:dyDescent="0.35">
      <c r="Q1480" t="s">
        <v>171</v>
      </c>
      <c r="R1480">
        <v>15</v>
      </c>
      <c r="S1480">
        <v>150</v>
      </c>
      <c r="T1480">
        <v>97.3</v>
      </c>
      <c r="U1480" t="s">
        <v>172</v>
      </c>
      <c r="V1480">
        <v>0</v>
      </c>
      <c r="W1480">
        <v>0</v>
      </c>
      <c r="X1480" t="s">
        <v>3211</v>
      </c>
      <c r="Y1480" t="s">
        <v>4438</v>
      </c>
      <c r="Z1480" t="s">
        <v>372</v>
      </c>
    </row>
    <row r="1481" spans="17:26" x14ac:dyDescent="0.35">
      <c r="Q1481" t="s">
        <v>171</v>
      </c>
      <c r="R1481">
        <v>15</v>
      </c>
      <c r="S1481">
        <v>150</v>
      </c>
      <c r="T1481">
        <v>97.3</v>
      </c>
      <c r="U1481" t="s">
        <v>172</v>
      </c>
      <c r="V1481">
        <v>0</v>
      </c>
      <c r="W1481">
        <v>0</v>
      </c>
      <c r="X1481" t="s">
        <v>3338</v>
      </c>
      <c r="Y1481" t="s">
        <v>4439</v>
      </c>
      <c r="Z1481" t="s">
        <v>372</v>
      </c>
    </row>
    <row r="1482" spans="17:26" x14ac:dyDescent="0.35">
      <c r="Q1482" t="s">
        <v>171</v>
      </c>
      <c r="R1482">
        <v>15</v>
      </c>
      <c r="S1482">
        <v>150</v>
      </c>
      <c r="T1482">
        <v>97.3</v>
      </c>
      <c r="U1482" t="s">
        <v>172</v>
      </c>
      <c r="V1482">
        <v>0</v>
      </c>
      <c r="W1482">
        <v>0</v>
      </c>
      <c r="X1482" t="s">
        <v>3468</v>
      </c>
      <c r="Y1482" t="s">
        <v>4440</v>
      </c>
      <c r="Z1482" t="s">
        <v>372</v>
      </c>
    </row>
    <row r="1483" spans="17:26" x14ac:dyDescent="0.35">
      <c r="Q1483" t="s">
        <v>171</v>
      </c>
      <c r="R1483">
        <v>15</v>
      </c>
      <c r="S1483">
        <v>150</v>
      </c>
      <c r="T1483">
        <v>97.3</v>
      </c>
      <c r="U1483" t="s">
        <v>172</v>
      </c>
      <c r="V1483">
        <v>0</v>
      </c>
      <c r="W1483">
        <v>0</v>
      </c>
      <c r="X1483" t="s">
        <v>2930</v>
      </c>
      <c r="Y1483" t="s">
        <v>4441</v>
      </c>
      <c r="Z1483" t="s">
        <v>372</v>
      </c>
    </row>
    <row r="1484" spans="17:26" x14ac:dyDescent="0.35">
      <c r="Q1484" t="s">
        <v>171</v>
      </c>
      <c r="R1484">
        <v>15</v>
      </c>
      <c r="S1484">
        <v>150</v>
      </c>
      <c r="T1484">
        <v>97.3</v>
      </c>
      <c r="U1484" t="s">
        <v>172</v>
      </c>
      <c r="V1484">
        <v>0</v>
      </c>
      <c r="W1484">
        <v>0</v>
      </c>
      <c r="X1484" t="s">
        <v>2882</v>
      </c>
      <c r="Y1484" t="s">
        <v>4442</v>
      </c>
      <c r="Z1484" t="s">
        <v>372</v>
      </c>
    </row>
    <row r="1485" spans="17:26" x14ac:dyDescent="0.35">
      <c r="Q1485" t="s">
        <v>171</v>
      </c>
      <c r="R1485">
        <v>15</v>
      </c>
      <c r="S1485">
        <v>150</v>
      </c>
      <c r="T1485">
        <v>97.3</v>
      </c>
      <c r="U1485" t="s">
        <v>172</v>
      </c>
      <c r="V1485">
        <v>0</v>
      </c>
      <c r="W1485">
        <v>0</v>
      </c>
      <c r="X1485" t="s">
        <v>3475</v>
      </c>
      <c r="Y1485" t="s">
        <v>4443</v>
      </c>
      <c r="Z1485" t="s">
        <v>372</v>
      </c>
    </row>
    <row r="1486" spans="17:26" x14ac:dyDescent="0.35">
      <c r="Q1486" t="s">
        <v>171</v>
      </c>
      <c r="R1486">
        <v>15</v>
      </c>
      <c r="S1486">
        <v>150</v>
      </c>
      <c r="T1486">
        <v>97.3</v>
      </c>
      <c r="U1486" t="s">
        <v>172</v>
      </c>
      <c r="V1486">
        <v>0</v>
      </c>
      <c r="W1486">
        <v>0</v>
      </c>
      <c r="X1486" t="s">
        <v>2771</v>
      </c>
      <c r="Y1486" t="s">
        <v>4444</v>
      </c>
      <c r="Z1486" t="s">
        <v>372</v>
      </c>
    </row>
    <row r="1487" spans="17:26" x14ac:dyDescent="0.35">
      <c r="Q1487" t="s">
        <v>171</v>
      </c>
      <c r="R1487">
        <v>15</v>
      </c>
      <c r="S1487">
        <v>150</v>
      </c>
      <c r="T1487">
        <v>97.3</v>
      </c>
      <c r="U1487" t="s">
        <v>172</v>
      </c>
      <c r="V1487">
        <v>0</v>
      </c>
      <c r="W1487">
        <v>0</v>
      </c>
      <c r="X1487" t="s">
        <v>2894</v>
      </c>
      <c r="Y1487" t="s">
        <v>4445</v>
      </c>
      <c r="Z1487" t="s">
        <v>372</v>
      </c>
    </row>
    <row r="1488" spans="17:26" x14ac:dyDescent="0.35">
      <c r="Q1488" t="s">
        <v>171</v>
      </c>
      <c r="R1488">
        <v>15</v>
      </c>
      <c r="S1488">
        <v>150</v>
      </c>
      <c r="T1488">
        <v>97.3</v>
      </c>
      <c r="U1488" t="s">
        <v>172</v>
      </c>
      <c r="V1488">
        <v>0</v>
      </c>
      <c r="W1488">
        <v>0</v>
      </c>
      <c r="X1488" t="s">
        <v>3983</v>
      </c>
      <c r="Y1488" t="s">
        <v>4446</v>
      </c>
      <c r="Z1488" t="s">
        <v>372</v>
      </c>
    </row>
    <row r="1489" spans="17:26" x14ac:dyDescent="0.35">
      <c r="Q1489" t="s">
        <v>171</v>
      </c>
      <c r="R1489">
        <v>15</v>
      </c>
      <c r="S1489">
        <v>150</v>
      </c>
      <c r="T1489">
        <v>97.3</v>
      </c>
      <c r="U1489" t="s">
        <v>172</v>
      </c>
      <c r="V1489">
        <v>0</v>
      </c>
      <c r="W1489">
        <v>0</v>
      </c>
      <c r="X1489" t="s">
        <v>3161</v>
      </c>
      <c r="Y1489" t="s">
        <v>4447</v>
      </c>
      <c r="Z1489" t="s">
        <v>372</v>
      </c>
    </row>
    <row r="1490" spans="17:26" x14ac:dyDescent="0.35">
      <c r="Q1490" t="s">
        <v>171</v>
      </c>
      <c r="R1490">
        <v>15</v>
      </c>
      <c r="S1490">
        <v>150</v>
      </c>
      <c r="T1490">
        <v>97.3</v>
      </c>
      <c r="U1490" t="s">
        <v>172</v>
      </c>
      <c r="V1490">
        <v>0</v>
      </c>
      <c r="W1490">
        <v>0</v>
      </c>
      <c r="X1490" t="s">
        <v>3097</v>
      </c>
      <c r="Y1490" t="s">
        <v>4448</v>
      </c>
      <c r="Z1490" t="s">
        <v>372</v>
      </c>
    </row>
    <row r="1491" spans="17:26" x14ac:dyDescent="0.35">
      <c r="Q1491" t="s">
        <v>171</v>
      </c>
      <c r="R1491">
        <v>15</v>
      </c>
      <c r="S1491">
        <v>150</v>
      </c>
      <c r="T1491">
        <v>97.3</v>
      </c>
      <c r="U1491" t="s">
        <v>172</v>
      </c>
      <c r="V1491">
        <v>0</v>
      </c>
      <c r="W1491">
        <v>0</v>
      </c>
      <c r="X1491" t="s">
        <v>2904</v>
      </c>
      <c r="Y1491" t="s">
        <v>4449</v>
      </c>
      <c r="Z1491" t="s">
        <v>372</v>
      </c>
    </row>
    <row r="1492" spans="17:26" x14ac:dyDescent="0.35">
      <c r="Q1492" t="s">
        <v>171</v>
      </c>
      <c r="R1492">
        <v>15</v>
      </c>
      <c r="S1492">
        <v>150</v>
      </c>
      <c r="T1492">
        <v>97.3</v>
      </c>
      <c r="U1492" t="s">
        <v>172</v>
      </c>
      <c r="V1492">
        <v>0</v>
      </c>
      <c r="W1492">
        <v>0</v>
      </c>
      <c r="X1492" t="s">
        <v>4450</v>
      </c>
      <c r="Y1492" t="s">
        <v>4451</v>
      </c>
      <c r="Z1492" t="s">
        <v>372</v>
      </c>
    </row>
    <row r="1493" spans="17:26" x14ac:dyDescent="0.35">
      <c r="Q1493" t="s">
        <v>171</v>
      </c>
      <c r="R1493">
        <v>15</v>
      </c>
      <c r="S1493">
        <v>150</v>
      </c>
      <c r="T1493">
        <v>97.3</v>
      </c>
      <c r="U1493" t="s">
        <v>172</v>
      </c>
      <c r="V1493">
        <v>0</v>
      </c>
      <c r="W1493">
        <v>0</v>
      </c>
      <c r="X1493" t="s">
        <v>3965</v>
      </c>
      <c r="Y1493" t="s">
        <v>4452</v>
      </c>
      <c r="Z1493" t="s">
        <v>372</v>
      </c>
    </row>
    <row r="1494" spans="17:26" x14ac:dyDescent="0.35">
      <c r="Q1494" t="s">
        <v>171</v>
      </c>
      <c r="R1494">
        <v>15</v>
      </c>
      <c r="S1494">
        <v>150</v>
      </c>
      <c r="T1494">
        <v>97.3</v>
      </c>
      <c r="U1494" t="s">
        <v>172</v>
      </c>
      <c r="V1494">
        <v>0</v>
      </c>
      <c r="W1494">
        <v>0</v>
      </c>
      <c r="X1494" t="s">
        <v>3112</v>
      </c>
      <c r="Y1494" t="s">
        <v>4453</v>
      </c>
      <c r="Z1494" t="s">
        <v>372</v>
      </c>
    </row>
    <row r="1495" spans="17:26" x14ac:dyDescent="0.35">
      <c r="Q1495" t="s">
        <v>171</v>
      </c>
      <c r="R1495">
        <v>15</v>
      </c>
      <c r="S1495">
        <v>150</v>
      </c>
      <c r="T1495">
        <v>97.3</v>
      </c>
      <c r="U1495" t="s">
        <v>172</v>
      </c>
      <c r="V1495">
        <v>0</v>
      </c>
      <c r="W1495">
        <v>0</v>
      </c>
      <c r="X1495" t="s">
        <v>3118</v>
      </c>
      <c r="Y1495" t="s">
        <v>4454</v>
      </c>
      <c r="Z1495" t="s">
        <v>372</v>
      </c>
    </row>
    <row r="1496" spans="17:26" x14ac:dyDescent="0.35">
      <c r="Q1496" t="s">
        <v>171</v>
      </c>
      <c r="R1496">
        <v>15</v>
      </c>
      <c r="S1496">
        <v>150</v>
      </c>
      <c r="T1496">
        <v>97.3</v>
      </c>
      <c r="U1496" t="s">
        <v>172</v>
      </c>
      <c r="V1496">
        <v>0</v>
      </c>
      <c r="W1496">
        <v>0</v>
      </c>
      <c r="X1496" t="s">
        <v>3319</v>
      </c>
      <c r="Y1496" t="s">
        <v>4455</v>
      </c>
      <c r="Z1496" t="s">
        <v>372</v>
      </c>
    </row>
    <row r="1497" spans="17:26" x14ac:dyDescent="0.35">
      <c r="Q1497" t="s">
        <v>171</v>
      </c>
      <c r="R1497">
        <v>15</v>
      </c>
      <c r="S1497">
        <v>150</v>
      </c>
      <c r="T1497">
        <v>97.3</v>
      </c>
      <c r="U1497" t="s">
        <v>172</v>
      </c>
      <c r="V1497">
        <v>0</v>
      </c>
      <c r="W1497">
        <v>0</v>
      </c>
      <c r="X1497" t="s">
        <v>2819</v>
      </c>
      <c r="Y1497" t="s">
        <v>4456</v>
      </c>
      <c r="Z1497" t="s">
        <v>372</v>
      </c>
    </row>
    <row r="1498" spans="17:26" x14ac:dyDescent="0.35">
      <c r="Q1498" t="s">
        <v>171</v>
      </c>
      <c r="R1498">
        <v>15</v>
      </c>
      <c r="S1498">
        <v>150</v>
      </c>
      <c r="T1498">
        <v>97.3</v>
      </c>
      <c r="U1498" t="s">
        <v>172</v>
      </c>
      <c r="V1498">
        <v>0</v>
      </c>
      <c r="W1498">
        <v>0</v>
      </c>
      <c r="X1498" t="s">
        <v>4078</v>
      </c>
      <c r="Y1498" t="s">
        <v>4457</v>
      </c>
      <c r="Z1498" t="s">
        <v>372</v>
      </c>
    </row>
    <row r="1499" spans="17:26" x14ac:dyDescent="0.35">
      <c r="Q1499" t="s">
        <v>171</v>
      </c>
      <c r="R1499">
        <v>15</v>
      </c>
      <c r="S1499">
        <v>150</v>
      </c>
      <c r="T1499">
        <v>97.3</v>
      </c>
      <c r="U1499" t="s">
        <v>172</v>
      </c>
      <c r="V1499">
        <v>0</v>
      </c>
      <c r="W1499">
        <v>0</v>
      </c>
      <c r="X1499" t="s">
        <v>3123</v>
      </c>
      <c r="Y1499" t="s">
        <v>4458</v>
      </c>
      <c r="Z1499" t="s">
        <v>372</v>
      </c>
    </row>
    <row r="1500" spans="17:26" x14ac:dyDescent="0.35">
      <c r="Q1500" t="s">
        <v>171</v>
      </c>
      <c r="R1500">
        <v>15</v>
      </c>
      <c r="S1500">
        <v>150</v>
      </c>
      <c r="T1500">
        <v>97.3</v>
      </c>
      <c r="U1500" t="s">
        <v>172</v>
      </c>
      <c r="V1500">
        <v>0</v>
      </c>
      <c r="W1500">
        <v>0</v>
      </c>
      <c r="X1500" t="s">
        <v>3184</v>
      </c>
      <c r="Y1500" t="s">
        <v>4459</v>
      </c>
      <c r="Z1500" t="s">
        <v>372</v>
      </c>
    </row>
    <row r="1501" spans="17:26" x14ac:dyDescent="0.35">
      <c r="Q1501" t="s">
        <v>171</v>
      </c>
      <c r="R1501">
        <v>15</v>
      </c>
      <c r="S1501">
        <v>150</v>
      </c>
      <c r="T1501">
        <v>97.3</v>
      </c>
      <c r="U1501" t="s">
        <v>2737</v>
      </c>
      <c r="V1501">
        <v>0</v>
      </c>
      <c r="W1501">
        <v>0</v>
      </c>
      <c r="X1501" t="s">
        <v>2918</v>
      </c>
      <c r="Y1501" t="s">
        <v>4460</v>
      </c>
      <c r="Z1501" t="s">
        <v>372</v>
      </c>
    </row>
    <row r="1502" spans="17:26" x14ac:dyDescent="0.35">
      <c r="Q1502" t="s">
        <v>171</v>
      </c>
      <c r="R1502">
        <v>15</v>
      </c>
      <c r="S1502">
        <v>150</v>
      </c>
      <c r="T1502">
        <v>97.3</v>
      </c>
      <c r="U1502" t="s">
        <v>2737</v>
      </c>
      <c r="V1502">
        <v>0</v>
      </c>
      <c r="W1502">
        <v>0</v>
      </c>
      <c r="X1502" t="s">
        <v>2918</v>
      </c>
      <c r="Y1502" t="s">
        <v>4461</v>
      </c>
      <c r="Z1502" t="s">
        <v>372</v>
      </c>
    </row>
    <row r="1503" spans="17:26" x14ac:dyDescent="0.35">
      <c r="Q1503" t="s">
        <v>171</v>
      </c>
      <c r="R1503">
        <v>15</v>
      </c>
      <c r="S1503">
        <v>150</v>
      </c>
      <c r="T1503">
        <v>97.3</v>
      </c>
      <c r="U1503" t="s">
        <v>2737</v>
      </c>
      <c r="V1503">
        <v>0</v>
      </c>
      <c r="W1503">
        <v>0</v>
      </c>
      <c r="X1503" t="s">
        <v>3131</v>
      </c>
      <c r="Y1503" t="s">
        <v>4462</v>
      </c>
      <c r="Z1503" t="s">
        <v>372</v>
      </c>
    </row>
    <row r="1504" spans="17:26" x14ac:dyDescent="0.35">
      <c r="Q1504" t="s">
        <v>171</v>
      </c>
      <c r="R1504">
        <v>15</v>
      </c>
      <c r="S1504">
        <v>150</v>
      </c>
      <c r="T1504">
        <v>97.3</v>
      </c>
      <c r="U1504" t="s">
        <v>2737</v>
      </c>
      <c r="V1504">
        <v>0</v>
      </c>
      <c r="W1504">
        <v>0</v>
      </c>
      <c r="X1504" t="s">
        <v>4317</v>
      </c>
      <c r="Y1504" t="s">
        <v>4463</v>
      </c>
      <c r="Z1504" t="s">
        <v>372</v>
      </c>
    </row>
    <row r="1505" spans="17:26" x14ac:dyDescent="0.35">
      <c r="Q1505" t="s">
        <v>171</v>
      </c>
      <c r="R1505">
        <v>15</v>
      </c>
      <c r="S1505">
        <v>150</v>
      </c>
      <c r="T1505">
        <v>97.3</v>
      </c>
      <c r="U1505" t="s">
        <v>2737</v>
      </c>
      <c r="V1505">
        <v>0</v>
      </c>
      <c r="W1505">
        <v>0</v>
      </c>
      <c r="X1505" t="s">
        <v>3139</v>
      </c>
      <c r="Y1505" t="s">
        <v>4464</v>
      </c>
      <c r="Z1505" t="s">
        <v>372</v>
      </c>
    </row>
    <row r="1506" spans="17:26" x14ac:dyDescent="0.35">
      <c r="Q1506" t="s">
        <v>171</v>
      </c>
      <c r="R1506">
        <v>15</v>
      </c>
      <c r="S1506">
        <v>150</v>
      </c>
      <c r="T1506">
        <v>97.3</v>
      </c>
      <c r="U1506" t="s">
        <v>2737</v>
      </c>
      <c r="V1506">
        <v>0</v>
      </c>
      <c r="W1506">
        <v>0</v>
      </c>
      <c r="X1506" t="s">
        <v>2861</v>
      </c>
      <c r="Y1506" t="s">
        <v>4465</v>
      </c>
      <c r="Z1506" t="s">
        <v>372</v>
      </c>
    </row>
    <row r="1507" spans="17:26" x14ac:dyDescent="0.35">
      <c r="Q1507" t="s">
        <v>171</v>
      </c>
      <c r="R1507">
        <v>15</v>
      </c>
      <c r="S1507">
        <v>150</v>
      </c>
      <c r="T1507">
        <v>97.3</v>
      </c>
      <c r="U1507" t="s">
        <v>2737</v>
      </c>
      <c r="V1507">
        <v>0</v>
      </c>
      <c r="W1507">
        <v>0</v>
      </c>
      <c r="X1507" t="s">
        <v>2745</v>
      </c>
      <c r="Y1507" t="s">
        <v>4466</v>
      </c>
      <c r="Z1507" t="s">
        <v>372</v>
      </c>
    </row>
    <row r="1508" spans="17:26" x14ac:dyDescent="0.35">
      <c r="Q1508" t="s">
        <v>171</v>
      </c>
      <c r="R1508">
        <v>15</v>
      </c>
      <c r="S1508">
        <v>150</v>
      </c>
      <c r="T1508">
        <v>97.3</v>
      </c>
      <c r="U1508" t="s">
        <v>2737</v>
      </c>
      <c r="V1508">
        <v>0</v>
      </c>
      <c r="W1508">
        <v>0</v>
      </c>
      <c r="X1508" t="s">
        <v>2745</v>
      </c>
      <c r="Y1508" t="s">
        <v>4467</v>
      </c>
      <c r="Z1508" t="s">
        <v>372</v>
      </c>
    </row>
    <row r="1509" spans="17:26" x14ac:dyDescent="0.35">
      <c r="Q1509" t="s">
        <v>171</v>
      </c>
      <c r="R1509">
        <v>15</v>
      </c>
      <c r="S1509">
        <v>150</v>
      </c>
      <c r="T1509">
        <v>97.3</v>
      </c>
      <c r="U1509" t="s">
        <v>2737</v>
      </c>
      <c r="V1509">
        <v>0</v>
      </c>
      <c r="W1509">
        <v>0</v>
      </c>
      <c r="X1509" t="s">
        <v>3653</v>
      </c>
      <c r="Y1509" t="s">
        <v>4468</v>
      </c>
      <c r="Z1509" t="s">
        <v>372</v>
      </c>
    </row>
    <row r="1510" spans="17:26" x14ac:dyDescent="0.35">
      <c r="Q1510" t="s">
        <v>171</v>
      </c>
      <c r="R1510">
        <v>15</v>
      </c>
      <c r="S1510">
        <v>150</v>
      </c>
      <c r="T1510">
        <v>97.3</v>
      </c>
      <c r="U1510" t="s">
        <v>2737</v>
      </c>
      <c r="V1510">
        <v>0</v>
      </c>
      <c r="W1510">
        <v>0</v>
      </c>
      <c r="X1510" t="s">
        <v>3755</v>
      </c>
      <c r="Y1510" t="s">
        <v>4469</v>
      </c>
      <c r="Z1510" t="s">
        <v>372</v>
      </c>
    </row>
    <row r="1511" spans="17:26" x14ac:dyDescent="0.35">
      <c r="Q1511" t="s">
        <v>171</v>
      </c>
      <c r="R1511">
        <v>15</v>
      </c>
      <c r="S1511">
        <v>150</v>
      </c>
      <c r="T1511">
        <v>97.3</v>
      </c>
      <c r="U1511" t="s">
        <v>2737</v>
      </c>
      <c r="V1511">
        <v>0</v>
      </c>
      <c r="W1511">
        <v>0</v>
      </c>
      <c r="X1511" t="s">
        <v>2894</v>
      </c>
      <c r="Y1511" t="s">
        <v>4470</v>
      </c>
      <c r="Z1511" t="s">
        <v>372</v>
      </c>
    </row>
    <row r="1512" spans="17:26" x14ac:dyDescent="0.35">
      <c r="Q1512" t="s">
        <v>171</v>
      </c>
      <c r="R1512">
        <v>15</v>
      </c>
      <c r="S1512">
        <v>150</v>
      </c>
      <c r="T1512">
        <v>97.3</v>
      </c>
      <c r="U1512" t="s">
        <v>2737</v>
      </c>
      <c r="V1512">
        <v>0</v>
      </c>
      <c r="W1512">
        <v>0</v>
      </c>
      <c r="X1512" t="s">
        <v>2896</v>
      </c>
      <c r="Y1512" t="s">
        <v>4471</v>
      </c>
      <c r="Z1512" t="s">
        <v>372</v>
      </c>
    </row>
    <row r="1513" spans="17:26" x14ac:dyDescent="0.35">
      <c r="Q1513" t="s">
        <v>171</v>
      </c>
      <c r="R1513">
        <v>15</v>
      </c>
      <c r="S1513">
        <v>150</v>
      </c>
      <c r="T1513">
        <v>97.3</v>
      </c>
      <c r="U1513" t="s">
        <v>2737</v>
      </c>
      <c r="V1513">
        <v>0</v>
      </c>
      <c r="W1513">
        <v>0</v>
      </c>
      <c r="X1513" t="s">
        <v>3627</v>
      </c>
      <c r="Y1513" t="s">
        <v>4472</v>
      </c>
      <c r="Z1513" t="s">
        <v>372</v>
      </c>
    </row>
    <row r="1514" spans="17:26" x14ac:dyDescent="0.35">
      <c r="Q1514" t="s">
        <v>171</v>
      </c>
      <c r="R1514">
        <v>15</v>
      </c>
      <c r="S1514">
        <v>150</v>
      </c>
      <c r="T1514">
        <v>97.3</v>
      </c>
      <c r="U1514" t="s">
        <v>2737</v>
      </c>
      <c r="V1514">
        <v>0</v>
      </c>
      <c r="W1514">
        <v>0</v>
      </c>
      <c r="X1514" t="s">
        <v>3114</v>
      </c>
      <c r="Y1514" t="s">
        <v>4473</v>
      </c>
      <c r="Z1514" t="s">
        <v>372</v>
      </c>
    </row>
    <row r="1515" spans="17:26" x14ac:dyDescent="0.35">
      <c r="Q1515" t="s">
        <v>171</v>
      </c>
      <c r="R1515">
        <v>15</v>
      </c>
      <c r="S1515">
        <v>150</v>
      </c>
      <c r="T1515">
        <v>97.3</v>
      </c>
      <c r="U1515" t="s">
        <v>2737</v>
      </c>
      <c r="V1515">
        <v>0</v>
      </c>
      <c r="W1515">
        <v>0</v>
      </c>
      <c r="X1515" t="s">
        <v>3317</v>
      </c>
      <c r="Y1515" t="s">
        <v>4474</v>
      </c>
      <c r="Z1515" t="s">
        <v>372</v>
      </c>
    </row>
    <row r="1516" spans="17:26" x14ac:dyDescent="0.35">
      <c r="Q1516" t="s">
        <v>171</v>
      </c>
      <c r="R1516">
        <v>15</v>
      </c>
      <c r="S1516">
        <v>150</v>
      </c>
      <c r="T1516">
        <v>97.3</v>
      </c>
      <c r="U1516" t="s">
        <v>2737</v>
      </c>
      <c r="V1516">
        <v>0</v>
      </c>
      <c r="W1516">
        <v>0</v>
      </c>
      <c r="X1516" t="s">
        <v>3561</v>
      </c>
      <c r="Y1516" t="s">
        <v>4475</v>
      </c>
      <c r="Z1516" t="s">
        <v>372</v>
      </c>
    </row>
    <row r="1517" spans="17:26" x14ac:dyDescent="0.35">
      <c r="Q1517" t="s">
        <v>171</v>
      </c>
      <c r="R1517">
        <v>15</v>
      </c>
      <c r="S1517">
        <v>150</v>
      </c>
      <c r="T1517">
        <v>97.3</v>
      </c>
      <c r="U1517" t="s">
        <v>2737</v>
      </c>
      <c r="V1517">
        <v>0</v>
      </c>
      <c r="W1517">
        <v>0</v>
      </c>
      <c r="X1517" t="s">
        <v>3692</v>
      </c>
      <c r="Y1517" t="s">
        <v>4476</v>
      </c>
      <c r="Z1517" t="s">
        <v>372</v>
      </c>
    </row>
    <row r="1518" spans="17:26" x14ac:dyDescent="0.35">
      <c r="Q1518" t="s">
        <v>171</v>
      </c>
      <c r="R1518">
        <v>15</v>
      </c>
      <c r="S1518">
        <v>150</v>
      </c>
      <c r="T1518">
        <v>97.3</v>
      </c>
      <c r="U1518" t="s">
        <v>2737</v>
      </c>
      <c r="V1518">
        <v>0</v>
      </c>
      <c r="W1518">
        <v>0</v>
      </c>
      <c r="X1518" t="s">
        <v>3359</v>
      </c>
      <c r="Y1518" t="s">
        <v>4477</v>
      </c>
      <c r="Z1518" t="s">
        <v>372</v>
      </c>
    </row>
    <row r="1519" spans="17:26" x14ac:dyDescent="0.35">
      <c r="Q1519" t="s">
        <v>171</v>
      </c>
      <c r="R1519">
        <v>15</v>
      </c>
      <c r="S1519">
        <v>150</v>
      </c>
      <c r="T1519">
        <v>97.3</v>
      </c>
      <c r="U1519" t="s">
        <v>2737</v>
      </c>
      <c r="V1519">
        <v>0</v>
      </c>
      <c r="W1519">
        <v>0</v>
      </c>
      <c r="X1519" t="s">
        <v>3321</v>
      </c>
      <c r="Y1519" t="s">
        <v>4478</v>
      </c>
      <c r="Z1519" t="s">
        <v>372</v>
      </c>
    </row>
    <row r="1520" spans="17:26" x14ac:dyDescent="0.35">
      <c r="Q1520" t="s">
        <v>171</v>
      </c>
      <c r="R1520">
        <v>15</v>
      </c>
      <c r="S1520">
        <v>150</v>
      </c>
      <c r="T1520">
        <v>97.3</v>
      </c>
      <c r="U1520" t="s">
        <v>2737</v>
      </c>
      <c r="V1520">
        <v>0</v>
      </c>
      <c r="W1520">
        <v>0</v>
      </c>
      <c r="X1520" t="s">
        <v>3128</v>
      </c>
      <c r="Y1520" t="s">
        <v>4479</v>
      </c>
      <c r="Z1520" t="s">
        <v>372</v>
      </c>
    </row>
    <row r="1521" spans="17:26" x14ac:dyDescent="0.35">
      <c r="Q1521" t="s">
        <v>171</v>
      </c>
      <c r="R1521">
        <v>15</v>
      </c>
      <c r="S1521">
        <v>150</v>
      </c>
      <c r="T1521">
        <v>97.3</v>
      </c>
      <c r="U1521" t="s">
        <v>2737</v>
      </c>
      <c r="V1521">
        <v>0</v>
      </c>
      <c r="W1521">
        <v>0</v>
      </c>
      <c r="X1521" t="s">
        <v>3363</v>
      </c>
      <c r="Y1521" t="s">
        <v>4480</v>
      </c>
      <c r="Z1521" t="s">
        <v>372</v>
      </c>
    </row>
    <row r="1522" spans="17:26" x14ac:dyDescent="0.35">
      <c r="Q1522" t="s">
        <v>171</v>
      </c>
      <c r="R1522">
        <v>15</v>
      </c>
      <c r="S1522">
        <v>150</v>
      </c>
      <c r="T1522">
        <v>97.3</v>
      </c>
      <c r="U1522" t="s">
        <v>2737</v>
      </c>
      <c r="V1522">
        <v>0</v>
      </c>
      <c r="W1522">
        <v>0</v>
      </c>
      <c r="X1522" t="s">
        <v>2948</v>
      </c>
      <c r="Y1522" t="s">
        <v>4481</v>
      </c>
      <c r="Z1522" t="s">
        <v>372</v>
      </c>
    </row>
    <row r="1523" spans="17:26" x14ac:dyDescent="0.35">
      <c r="Q1523" t="s">
        <v>171</v>
      </c>
      <c r="R1523">
        <v>15</v>
      </c>
      <c r="S1523">
        <v>150</v>
      </c>
      <c r="T1523">
        <v>97.4</v>
      </c>
      <c r="U1523" t="s">
        <v>172</v>
      </c>
      <c r="V1523">
        <v>0</v>
      </c>
      <c r="W1523">
        <v>0</v>
      </c>
      <c r="X1523" t="s">
        <v>3218</v>
      </c>
      <c r="Y1523" t="s">
        <v>4482</v>
      </c>
      <c r="Z1523" t="s">
        <v>372</v>
      </c>
    </row>
    <row r="1524" spans="17:26" x14ac:dyDescent="0.35">
      <c r="Q1524" t="s">
        <v>171</v>
      </c>
      <c r="R1524">
        <v>15</v>
      </c>
      <c r="S1524">
        <v>150</v>
      </c>
      <c r="T1524">
        <v>97.4</v>
      </c>
      <c r="U1524" t="s">
        <v>172</v>
      </c>
      <c r="V1524">
        <v>0</v>
      </c>
      <c r="W1524">
        <v>0</v>
      </c>
      <c r="X1524" t="s">
        <v>2966</v>
      </c>
      <c r="Y1524" t="s">
        <v>4483</v>
      </c>
      <c r="Z1524" t="s">
        <v>372</v>
      </c>
    </row>
    <row r="1525" spans="17:26" x14ac:dyDescent="0.35">
      <c r="Q1525" t="s">
        <v>171</v>
      </c>
      <c r="R1525">
        <v>15</v>
      </c>
      <c r="S1525">
        <v>150</v>
      </c>
      <c r="T1525">
        <v>97.4</v>
      </c>
      <c r="U1525" t="s">
        <v>172</v>
      </c>
      <c r="V1525">
        <v>0</v>
      </c>
      <c r="W1525">
        <v>0</v>
      </c>
      <c r="X1525" t="s">
        <v>2966</v>
      </c>
      <c r="Y1525" t="s">
        <v>4484</v>
      </c>
      <c r="Z1525" t="s">
        <v>372</v>
      </c>
    </row>
    <row r="1526" spans="17:26" x14ac:dyDescent="0.35">
      <c r="Q1526" t="s">
        <v>171</v>
      </c>
      <c r="R1526">
        <v>15</v>
      </c>
      <c r="S1526">
        <v>150</v>
      </c>
      <c r="T1526">
        <v>97.4</v>
      </c>
      <c r="U1526" t="s">
        <v>2737</v>
      </c>
      <c r="V1526">
        <v>0</v>
      </c>
      <c r="W1526">
        <v>0</v>
      </c>
      <c r="X1526" t="s">
        <v>3218</v>
      </c>
      <c r="Y1526" t="s">
        <v>4485</v>
      </c>
      <c r="Z1526" t="s">
        <v>372</v>
      </c>
    </row>
    <row r="1527" spans="17:26" x14ac:dyDescent="0.35">
      <c r="Q1527" t="s">
        <v>171</v>
      </c>
      <c r="R1527">
        <v>15</v>
      </c>
      <c r="S1527">
        <v>150</v>
      </c>
      <c r="T1527">
        <v>97.4</v>
      </c>
      <c r="U1527" t="s">
        <v>2737</v>
      </c>
      <c r="V1527">
        <v>0</v>
      </c>
      <c r="W1527">
        <v>0</v>
      </c>
      <c r="X1527" t="s">
        <v>2952</v>
      </c>
      <c r="Y1527" t="s">
        <v>4486</v>
      </c>
      <c r="Z1527" t="s">
        <v>372</v>
      </c>
    </row>
    <row r="1528" spans="17:26" x14ac:dyDescent="0.35">
      <c r="Q1528" t="s">
        <v>171</v>
      </c>
      <c r="R1528">
        <v>15</v>
      </c>
      <c r="S1528">
        <v>150</v>
      </c>
      <c r="T1528">
        <v>97.4</v>
      </c>
      <c r="U1528" t="s">
        <v>2737</v>
      </c>
      <c r="V1528">
        <v>0</v>
      </c>
      <c r="W1528">
        <v>0</v>
      </c>
      <c r="X1528" t="s">
        <v>2954</v>
      </c>
      <c r="Y1528" t="s">
        <v>4487</v>
      </c>
      <c r="Z1528" t="s">
        <v>372</v>
      </c>
    </row>
    <row r="1529" spans="17:26" x14ac:dyDescent="0.35">
      <c r="Q1529" t="s">
        <v>171</v>
      </c>
      <c r="R1529">
        <v>15</v>
      </c>
      <c r="S1529">
        <v>150</v>
      </c>
      <c r="T1529">
        <v>97.4</v>
      </c>
      <c r="U1529" t="s">
        <v>2737</v>
      </c>
      <c r="V1529">
        <v>0</v>
      </c>
      <c r="W1529">
        <v>0</v>
      </c>
      <c r="X1529" t="s">
        <v>2754</v>
      </c>
      <c r="Y1529" t="s">
        <v>4488</v>
      </c>
      <c r="Z1529" t="s">
        <v>372</v>
      </c>
    </row>
    <row r="1530" spans="17:26" x14ac:dyDescent="0.35">
      <c r="Q1530" t="s">
        <v>171</v>
      </c>
      <c r="R1530">
        <v>15</v>
      </c>
      <c r="S1530">
        <v>150</v>
      </c>
      <c r="T1530">
        <v>97.4</v>
      </c>
      <c r="U1530" t="s">
        <v>2737</v>
      </c>
      <c r="V1530">
        <v>0</v>
      </c>
      <c r="W1530">
        <v>0</v>
      </c>
      <c r="X1530" t="s">
        <v>2754</v>
      </c>
      <c r="Y1530" t="s">
        <v>4489</v>
      </c>
      <c r="Z1530" t="s">
        <v>372</v>
      </c>
    </row>
    <row r="1531" spans="17:26" x14ac:dyDescent="0.35">
      <c r="Q1531" t="s">
        <v>171</v>
      </c>
      <c r="R1531">
        <v>15</v>
      </c>
      <c r="S1531">
        <v>150</v>
      </c>
      <c r="T1531">
        <v>97.5</v>
      </c>
      <c r="U1531" t="s">
        <v>172</v>
      </c>
      <c r="V1531">
        <v>0</v>
      </c>
      <c r="W1531">
        <v>0</v>
      </c>
      <c r="X1531" t="s">
        <v>2700</v>
      </c>
      <c r="Y1531" t="s">
        <v>4490</v>
      </c>
      <c r="Z1531" t="s">
        <v>372</v>
      </c>
    </row>
    <row r="1532" spans="17:26" x14ac:dyDescent="0.35">
      <c r="Q1532" t="s">
        <v>171</v>
      </c>
      <c r="R1532">
        <v>15</v>
      </c>
      <c r="S1532">
        <v>150</v>
      </c>
      <c r="T1532">
        <v>97.5</v>
      </c>
      <c r="U1532" t="s">
        <v>172</v>
      </c>
      <c r="V1532">
        <v>0</v>
      </c>
      <c r="W1532">
        <v>0</v>
      </c>
      <c r="X1532" t="s">
        <v>2725</v>
      </c>
      <c r="Y1532" t="s">
        <v>4491</v>
      </c>
      <c r="Z1532" t="s">
        <v>372</v>
      </c>
    </row>
    <row r="1533" spans="17:26" x14ac:dyDescent="0.35">
      <c r="Q1533" t="s">
        <v>171</v>
      </c>
      <c r="R1533">
        <v>15</v>
      </c>
      <c r="S1533">
        <v>150</v>
      </c>
      <c r="T1533">
        <v>97.5</v>
      </c>
      <c r="U1533" t="s">
        <v>172</v>
      </c>
      <c r="V1533">
        <v>0</v>
      </c>
      <c r="W1533">
        <v>0</v>
      </c>
      <c r="X1533" t="s">
        <v>2725</v>
      </c>
      <c r="Y1533" t="s">
        <v>4492</v>
      </c>
      <c r="Z1533" t="s">
        <v>372</v>
      </c>
    </row>
    <row r="1534" spans="17:26" x14ac:dyDescent="0.35">
      <c r="Q1534" t="s">
        <v>171</v>
      </c>
      <c r="R1534">
        <v>15</v>
      </c>
      <c r="S1534">
        <v>150</v>
      </c>
      <c r="T1534">
        <v>97.5</v>
      </c>
      <c r="U1534" t="s">
        <v>2737</v>
      </c>
      <c r="V1534">
        <v>0</v>
      </c>
      <c r="W1534">
        <v>0</v>
      </c>
      <c r="X1534" t="s">
        <v>2762</v>
      </c>
      <c r="Y1534" t="s">
        <v>4493</v>
      </c>
      <c r="Z1534" t="s">
        <v>372</v>
      </c>
    </row>
    <row r="1535" spans="17:26" x14ac:dyDescent="0.35">
      <c r="Q1535" t="s">
        <v>171</v>
      </c>
      <c r="R1535">
        <v>15</v>
      </c>
      <c r="S1535">
        <v>150</v>
      </c>
      <c r="T1535">
        <v>97.5</v>
      </c>
      <c r="U1535" t="s">
        <v>2737</v>
      </c>
      <c r="V1535">
        <v>0</v>
      </c>
      <c r="W1535">
        <v>0</v>
      </c>
      <c r="X1535" t="s">
        <v>2976</v>
      </c>
      <c r="Y1535" t="s">
        <v>4494</v>
      </c>
      <c r="Z1535" t="s">
        <v>372</v>
      </c>
    </row>
    <row r="1536" spans="17:26" x14ac:dyDescent="0.35">
      <c r="Q1536" t="s">
        <v>171</v>
      </c>
      <c r="R1536">
        <v>15</v>
      </c>
      <c r="S1536">
        <v>150</v>
      </c>
      <c r="T1536">
        <v>97.5</v>
      </c>
      <c r="U1536" t="s">
        <v>2737</v>
      </c>
      <c r="V1536">
        <v>0</v>
      </c>
      <c r="W1536">
        <v>0</v>
      </c>
      <c r="X1536" t="s">
        <v>2766</v>
      </c>
      <c r="Y1536" t="s">
        <v>4495</v>
      </c>
      <c r="Z1536" t="s">
        <v>372</v>
      </c>
    </row>
    <row r="1537" spans="17:26" x14ac:dyDescent="0.35">
      <c r="Q1537" t="s">
        <v>171</v>
      </c>
      <c r="R1537">
        <v>15</v>
      </c>
      <c r="S1537">
        <v>150</v>
      </c>
      <c r="T1537">
        <v>97.5</v>
      </c>
      <c r="U1537" t="s">
        <v>2737</v>
      </c>
      <c r="V1537">
        <v>0</v>
      </c>
      <c r="W1537">
        <v>0</v>
      </c>
      <c r="X1537" t="s">
        <v>2813</v>
      </c>
      <c r="Y1537" t="s">
        <v>4496</v>
      </c>
      <c r="Z1537" t="s">
        <v>372</v>
      </c>
    </row>
    <row r="1538" spans="17:26" x14ac:dyDescent="0.35">
      <c r="Q1538" t="s">
        <v>171</v>
      </c>
      <c r="R1538">
        <v>15</v>
      </c>
      <c r="S1538">
        <v>150</v>
      </c>
      <c r="T1538">
        <v>97.6</v>
      </c>
      <c r="U1538" t="s">
        <v>2737</v>
      </c>
      <c r="V1538">
        <v>0</v>
      </c>
      <c r="W1538">
        <v>0</v>
      </c>
      <c r="X1538" t="s">
        <v>3913</v>
      </c>
      <c r="Y1538" t="s">
        <v>4497</v>
      </c>
      <c r="Z1538" t="s">
        <v>372</v>
      </c>
    </row>
    <row r="1539" spans="17:26" x14ac:dyDescent="0.35">
      <c r="Q1539" t="s">
        <v>171</v>
      </c>
      <c r="R1539">
        <v>15</v>
      </c>
      <c r="S1539">
        <v>150</v>
      </c>
      <c r="T1539">
        <v>97.6</v>
      </c>
      <c r="U1539" t="s">
        <v>2737</v>
      </c>
      <c r="V1539">
        <v>0</v>
      </c>
      <c r="W1539">
        <v>0</v>
      </c>
      <c r="X1539" t="s">
        <v>2990</v>
      </c>
      <c r="Y1539" t="s">
        <v>4498</v>
      </c>
      <c r="Z1539" t="s">
        <v>372</v>
      </c>
    </row>
    <row r="1540" spans="17:26" x14ac:dyDescent="0.35">
      <c r="Q1540" t="s">
        <v>171</v>
      </c>
      <c r="R1540">
        <v>15</v>
      </c>
      <c r="S1540">
        <v>150</v>
      </c>
      <c r="T1540">
        <v>97.6</v>
      </c>
      <c r="U1540" t="s">
        <v>2737</v>
      </c>
      <c r="V1540">
        <v>0</v>
      </c>
      <c r="W1540">
        <v>0</v>
      </c>
      <c r="X1540" t="s">
        <v>2693</v>
      </c>
      <c r="Y1540" t="s">
        <v>4499</v>
      </c>
      <c r="Z1540" t="s">
        <v>372</v>
      </c>
    </row>
    <row r="1541" spans="17:26" x14ac:dyDescent="0.35">
      <c r="Q1541" t="s">
        <v>171</v>
      </c>
      <c r="R1541">
        <v>15</v>
      </c>
      <c r="S1541">
        <v>150</v>
      </c>
      <c r="T1541">
        <v>97.6</v>
      </c>
      <c r="U1541" t="s">
        <v>2737</v>
      </c>
      <c r="V1541">
        <v>0</v>
      </c>
      <c r="W1541">
        <v>0</v>
      </c>
      <c r="X1541" t="s">
        <v>2996</v>
      </c>
      <c r="Y1541" t="s">
        <v>4500</v>
      </c>
      <c r="Z1541" t="s">
        <v>372</v>
      </c>
    </row>
    <row r="1542" spans="17:26" x14ac:dyDescent="0.35">
      <c r="Q1542" t="s">
        <v>171</v>
      </c>
      <c r="R1542">
        <v>15</v>
      </c>
      <c r="S1542">
        <v>150</v>
      </c>
      <c r="T1542">
        <v>97.6</v>
      </c>
      <c r="U1542" t="s">
        <v>2737</v>
      </c>
      <c r="V1542">
        <v>0</v>
      </c>
      <c r="W1542">
        <v>0</v>
      </c>
      <c r="X1542" t="s">
        <v>2799</v>
      </c>
      <c r="Y1542" t="s">
        <v>4501</v>
      </c>
      <c r="Z1542" t="s">
        <v>372</v>
      </c>
    </row>
    <row r="1543" spans="17:26" x14ac:dyDescent="0.35">
      <c r="Q1543" t="s">
        <v>171</v>
      </c>
      <c r="R1543">
        <v>15</v>
      </c>
      <c r="S1543">
        <v>150</v>
      </c>
      <c r="T1543">
        <v>97.7</v>
      </c>
      <c r="U1543" t="s">
        <v>172</v>
      </c>
      <c r="V1543">
        <v>0</v>
      </c>
      <c r="W1543">
        <v>0</v>
      </c>
      <c r="X1543" t="s">
        <v>3028</v>
      </c>
      <c r="Y1543" t="s">
        <v>4502</v>
      </c>
      <c r="Z1543" t="s">
        <v>372</v>
      </c>
    </row>
    <row r="1544" spans="17:26" x14ac:dyDescent="0.35">
      <c r="Q1544" t="s">
        <v>171</v>
      </c>
      <c r="R1544">
        <v>15</v>
      </c>
      <c r="S1544">
        <v>150</v>
      </c>
      <c r="T1544">
        <v>97.7</v>
      </c>
      <c r="U1544" t="s">
        <v>172</v>
      </c>
      <c r="V1544">
        <v>0</v>
      </c>
      <c r="W1544">
        <v>0</v>
      </c>
      <c r="X1544" t="s">
        <v>2691</v>
      </c>
      <c r="Y1544" t="s">
        <v>4503</v>
      </c>
      <c r="Z1544" t="s">
        <v>372</v>
      </c>
    </row>
    <row r="1545" spans="17:26" x14ac:dyDescent="0.35">
      <c r="Q1545" t="s">
        <v>171</v>
      </c>
      <c r="R1545">
        <v>15</v>
      </c>
      <c r="S1545">
        <v>150</v>
      </c>
      <c r="T1545">
        <v>97.7</v>
      </c>
      <c r="U1545" t="s">
        <v>2737</v>
      </c>
      <c r="V1545">
        <v>0</v>
      </c>
      <c r="W1545">
        <v>0</v>
      </c>
      <c r="X1545" t="s">
        <v>3254</v>
      </c>
      <c r="Y1545" t="s">
        <v>4504</v>
      </c>
      <c r="Z1545" t="s">
        <v>372</v>
      </c>
    </row>
    <row r="1546" spans="17:26" x14ac:dyDescent="0.35">
      <c r="Q1546" t="s">
        <v>171</v>
      </c>
      <c r="R1546">
        <v>15</v>
      </c>
      <c r="S1546">
        <v>150</v>
      </c>
      <c r="T1546">
        <v>97.7</v>
      </c>
      <c r="U1546" t="s">
        <v>2737</v>
      </c>
      <c r="V1546">
        <v>0</v>
      </c>
      <c r="W1546">
        <v>0</v>
      </c>
      <c r="X1546" t="s">
        <v>3028</v>
      </c>
      <c r="Y1546" t="s">
        <v>4505</v>
      </c>
      <c r="Z1546" t="s">
        <v>372</v>
      </c>
    </row>
    <row r="1547" spans="17:26" x14ac:dyDescent="0.35">
      <c r="Q1547" t="s">
        <v>171</v>
      </c>
      <c r="R1547">
        <v>15</v>
      </c>
      <c r="S1547">
        <v>150</v>
      </c>
      <c r="T1547">
        <v>97.7</v>
      </c>
      <c r="U1547" t="s">
        <v>2737</v>
      </c>
      <c r="V1547">
        <v>0</v>
      </c>
      <c r="W1547">
        <v>0</v>
      </c>
      <c r="X1547" t="s">
        <v>3015</v>
      </c>
      <c r="Y1547" t="s">
        <v>4506</v>
      </c>
      <c r="Z1547" t="s">
        <v>372</v>
      </c>
    </row>
    <row r="1548" spans="17:26" x14ac:dyDescent="0.35">
      <c r="Q1548" t="s">
        <v>171</v>
      </c>
      <c r="R1548">
        <v>15</v>
      </c>
      <c r="S1548">
        <v>150</v>
      </c>
      <c r="T1548">
        <v>97.7</v>
      </c>
      <c r="U1548" t="s">
        <v>2737</v>
      </c>
      <c r="V1548">
        <v>0</v>
      </c>
      <c r="W1548">
        <v>0</v>
      </c>
      <c r="X1548" t="s">
        <v>2691</v>
      </c>
      <c r="Y1548" t="s">
        <v>4507</v>
      </c>
      <c r="Z1548" t="s">
        <v>372</v>
      </c>
    </row>
    <row r="1549" spans="17:26" x14ac:dyDescent="0.35">
      <c r="Q1549" t="s">
        <v>171</v>
      </c>
      <c r="R1549">
        <v>15</v>
      </c>
      <c r="S1549">
        <v>150</v>
      </c>
      <c r="T1549">
        <v>97.8</v>
      </c>
      <c r="U1549" t="s">
        <v>172</v>
      </c>
      <c r="V1549">
        <v>0</v>
      </c>
      <c r="W1549">
        <v>0</v>
      </c>
      <c r="X1549" t="s">
        <v>2837</v>
      </c>
      <c r="Y1549" t="s">
        <v>4508</v>
      </c>
      <c r="Z1549" t="s">
        <v>372</v>
      </c>
    </row>
    <row r="1550" spans="17:26" x14ac:dyDescent="0.35">
      <c r="Q1550" t="s">
        <v>171</v>
      </c>
      <c r="R1550">
        <v>15</v>
      </c>
      <c r="S1550">
        <v>150</v>
      </c>
      <c r="T1550">
        <v>97.8</v>
      </c>
      <c r="U1550" t="s">
        <v>172</v>
      </c>
      <c r="V1550">
        <v>0</v>
      </c>
      <c r="W1550">
        <v>0</v>
      </c>
      <c r="X1550" t="s">
        <v>3061</v>
      </c>
      <c r="Y1550" t="s">
        <v>4509</v>
      </c>
      <c r="Z1550" t="s">
        <v>372</v>
      </c>
    </row>
    <row r="1551" spans="17:26" x14ac:dyDescent="0.35">
      <c r="Q1551" t="s">
        <v>171</v>
      </c>
      <c r="R1551">
        <v>15</v>
      </c>
      <c r="S1551">
        <v>150</v>
      </c>
      <c r="T1551">
        <v>97.8</v>
      </c>
      <c r="U1551" t="s">
        <v>172</v>
      </c>
      <c r="V1551">
        <v>0</v>
      </c>
      <c r="W1551">
        <v>0</v>
      </c>
      <c r="X1551" t="s">
        <v>2687</v>
      </c>
      <c r="Y1551" t="s">
        <v>4510</v>
      </c>
      <c r="Z1551" t="s">
        <v>372</v>
      </c>
    </row>
    <row r="1552" spans="17:26" x14ac:dyDescent="0.35">
      <c r="Q1552" t="s">
        <v>171</v>
      </c>
      <c r="R1552">
        <v>15</v>
      </c>
      <c r="S1552">
        <v>150</v>
      </c>
      <c r="T1552">
        <v>97.8</v>
      </c>
      <c r="U1552" t="s">
        <v>172</v>
      </c>
      <c r="V1552">
        <v>0</v>
      </c>
      <c r="W1552">
        <v>0</v>
      </c>
      <c r="X1552" t="s">
        <v>3044</v>
      </c>
      <c r="Y1552" t="s">
        <v>4511</v>
      </c>
      <c r="Z1552" t="s">
        <v>372</v>
      </c>
    </row>
    <row r="1553" spans="17:26" x14ac:dyDescent="0.35">
      <c r="Q1553" t="s">
        <v>171</v>
      </c>
      <c r="R1553">
        <v>15</v>
      </c>
      <c r="S1553">
        <v>150</v>
      </c>
      <c r="T1553">
        <v>97.8</v>
      </c>
      <c r="U1553" t="s">
        <v>172</v>
      </c>
      <c r="V1553">
        <v>0</v>
      </c>
      <c r="W1553">
        <v>0</v>
      </c>
      <c r="X1553" t="s">
        <v>3049</v>
      </c>
      <c r="Y1553" t="s">
        <v>4512</v>
      </c>
      <c r="Z1553" t="s">
        <v>372</v>
      </c>
    </row>
    <row r="1554" spans="17:26" x14ac:dyDescent="0.35">
      <c r="Q1554" t="s">
        <v>171</v>
      </c>
      <c r="R1554">
        <v>15</v>
      </c>
      <c r="S1554">
        <v>150</v>
      </c>
      <c r="T1554">
        <v>97.8</v>
      </c>
      <c r="U1554" t="s">
        <v>2737</v>
      </c>
      <c r="V1554">
        <v>0</v>
      </c>
      <c r="W1554">
        <v>0</v>
      </c>
      <c r="X1554" t="s">
        <v>2671</v>
      </c>
      <c r="Y1554" t="s">
        <v>4513</v>
      </c>
      <c r="Z1554" t="s">
        <v>372</v>
      </c>
    </row>
    <row r="1555" spans="17:26" x14ac:dyDescent="0.35">
      <c r="Q1555" t="s">
        <v>171</v>
      </c>
      <c r="R1555">
        <v>15</v>
      </c>
      <c r="S1555">
        <v>150</v>
      </c>
      <c r="T1555">
        <v>97.8</v>
      </c>
      <c r="U1555" t="s">
        <v>2737</v>
      </c>
      <c r="V1555">
        <v>0</v>
      </c>
      <c r="W1555">
        <v>0</v>
      </c>
      <c r="X1555" t="s">
        <v>3052</v>
      </c>
      <c r="Y1555" t="s">
        <v>4514</v>
      </c>
      <c r="Z1555" t="s">
        <v>372</v>
      </c>
    </row>
    <row r="1556" spans="17:26" x14ac:dyDescent="0.35">
      <c r="Q1556" t="s">
        <v>171</v>
      </c>
      <c r="R1556">
        <v>15</v>
      </c>
      <c r="S1556">
        <v>150</v>
      </c>
      <c r="T1556">
        <v>97.8</v>
      </c>
      <c r="U1556" t="s">
        <v>2737</v>
      </c>
      <c r="V1556">
        <v>0</v>
      </c>
      <c r="W1556">
        <v>0</v>
      </c>
      <c r="X1556" t="s">
        <v>3056</v>
      </c>
      <c r="Y1556" t="s">
        <v>4515</v>
      </c>
      <c r="Z1556" t="s">
        <v>372</v>
      </c>
    </row>
    <row r="1557" spans="17:26" x14ac:dyDescent="0.35">
      <c r="Q1557" t="s">
        <v>171</v>
      </c>
      <c r="R1557">
        <v>15</v>
      </c>
      <c r="S1557">
        <v>150</v>
      </c>
      <c r="T1557">
        <v>97.9</v>
      </c>
      <c r="U1557" t="s">
        <v>172</v>
      </c>
      <c r="V1557">
        <v>0</v>
      </c>
      <c r="W1557">
        <v>0</v>
      </c>
      <c r="X1557" t="s">
        <v>3387</v>
      </c>
      <c r="Y1557" t="s">
        <v>4516</v>
      </c>
      <c r="Z1557" t="s">
        <v>372</v>
      </c>
    </row>
    <row r="1558" spans="17:26" x14ac:dyDescent="0.35">
      <c r="Q1558" t="s">
        <v>171</v>
      </c>
      <c r="R1558">
        <v>15</v>
      </c>
      <c r="S1558">
        <v>150</v>
      </c>
      <c r="T1558">
        <v>97.9</v>
      </c>
      <c r="U1558" t="s">
        <v>172</v>
      </c>
      <c r="V1558">
        <v>0</v>
      </c>
      <c r="W1558">
        <v>0</v>
      </c>
      <c r="X1558" t="s">
        <v>3595</v>
      </c>
      <c r="Y1558" t="s">
        <v>4517</v>
      </c>
      <c r="Z1558" t="s">
        <v>372</v>
      </c>
    </row>
    <row r="1559" spans="17:26" x14ac:dyDescent="0.35">
      <c r="Q1559" t="s">
        <v>171</v>
      </c>
      <c r="R1559">
        <v>15</v>
      </c>
      <c r="S1559">
        <v>150</v>
      </c>
      <c r="T1559">
        <v>97.9</v>
      </c>
      <c r="U1559" t="s">
        <v>2737</v>
      </c>
      <c r="V1559">
        <v>0</v>
      </c>
      <c r="W1559">
        <v>0</v>
      </c>
      <c r="X1559" t="s">
        <v>3505</v>
      </c>
      <c r="Y1559" t="s">
        <v>4518</v>
      </c>
      <c r="Z1559" t="s">
        <v>372</v>
      </c>
    </row>
    <row r="1560" spans="17:26" x14ac:dyDescent="0.35">
      <c r="Q1560" t="s">
        <v>171</v>
      </c>
      <c r="R1560">
        <v>15</v>
      </c>
      <c r="S1560">
        <v>150</v>
      </c>
      <c r="T1560">
        <v>97.9</v>
      </c>
      <c r="U1560" t="s">
        <v>2737</v>
      </c>
      <c r="V1560">
        <v>0</v>
      </c>
      <c r="W1560">
        <v>0</v>
      </c>
      <c r="X1560" t="s">
        <v>2789</v>
      </c>
      <c r="Y1560" t="s">
        <v>4519</v>
      </c>
      <c r="Z1560" t="s">
        <v>372</v>
      </c>
    </row>
    <row r="1561" spans="17:26" x14ac:dyDescent="0.35">
      <c r="Q1561" t="s">
        <v>171</v>
      </c>
      <c r="R1561">
        <v>15</v>
      </c>
      <c r="S1561">
        <v>150</v>
      </c>
      <c r="T1561">
        <v>97.9</v>
      </c>
      <c r="U1561" t="s">
        <v>2737</v>
      </c>
      <c r="V1561">
        <v>0</v>
      </c>
      <c r="W1561">
        <v>0</v>
      </c>
      <c r="X1561" t="s">
        <v>3393</v>
      </c>
      <c r="Y1561" t="s">
        <v>4520</v>
      </c>
      <c r="Z1561" t="s">
        <v>372</v>
      </c>
    </row>
    <row r="1562" spans="17:26" x14ac:dyDescent="0.35">
      <c r="Q1562" t="s">
        <v>171</v>
      </c>
      <c r="R1562">
        <v>15</v>
      </c>
      <c r="S1562">
        <v>150</v>
      </c>
      <c r="T1562">
        <v>98</v>
      </c>
      <c r="U1562" t="s">
        <v>172</v>
      </c>
      <c r="V1562">
        <v>0</v>
      </c>
      <c r="W1562">
        <v>0</v>
      </c>
      <c r="X1562" t="s">
        <v>3564</v>
      </c>
      <c r="Y1562" t="s">
        <v>4521</v>
      </c>
      <c r="Z1562" t="s">
        <v>372</v>
      </c>
    </row>
    <row r="1563" spans="17:26" x14ac:dyDescent="0.35">
      <c r="Q1563" t="s">
        <v>171</v>
      </c>
      <c r="R1563">
        <v>15</v>
      </c>
      <c r="S1563">
        <v>150</v>
      </c>
      <c r="T1563">
        <v>98</v>
      </c>
      <c r="U1563" t="s">
        <v>172</v>
      </c>
      <c r="V1563">
        <v>0</v>
      </c>
      <c r="W1563">
        <v>0</v>
      </c>
      <c r="X1563" t="s">
        <v>2669</v>
      </c>
      <c r="Y1563" t="s">
        <v>4522</v>
      </c>
      <c r="Z1563" t="s">
        <v>372</v>
      </c>
    </row>
    <row r="1564" spans="17:26" x14ac:dyDescent="0.35">
      <c r="Q1564" t="s">
        <v>171</v>
      </c>
      <c r="R1564">
        <v>15</v>
      </c>
      <c r="S1564">
        <v>150</v>
      </c>
      <c r="T1564">
        <v>98</v>
      </c>
      <c r="U1564" t="s">
        <v>172</v>
      </c>
      <c r="V1564">
        <v>0</v>
      </c>
      <c r="W1564">
        <v>0</v>
      </c>
      <c r="X1564" t="s">
        <v>2857</v>
      </c>
      <c r="Y1564" t="s">
        <v>4523</v>
      </c>
      <c r="Z1564" t="s">
        <v>372</v>
      </c>
    </row>
    <row r="1565" spans="17:26" x14ac:dyDescent="0.35">
      <c r="Q1565" t="s">
        <v>171</v>
      </c>
      <c r="R1565">
        <v>15</v>
      </c>
      <c r="S1565">
        <v>150</v>
      </c>
      <c r="T1565">
        <v>98</v>
      </c>
      <c r="U1565" t="s">
        <v>172</v>
      </c>
      <c r="V1565">
        <v>0</v>
      </c>
      <c r="W1565">
        <v>0</v>
      </c>
      <c r="X1565" t="s">
        <v>2745</v>
      </c>
      <c r="Y1565" t="s">
        <v>4524</v>
      </c>
      <c r="Z1565" t="s">
        <v>372</v>
      </c>
    </row>
    <row r="1566" spans="17:26" x14ac:dyDescent="0.35">
      <c r="Q1566" t="s">
        <v>171</v>
      </c>
      <c r="R1566">
        <v>15</v>
      </c>
      <c r="S1566">
        <v>150</v>
      </c>
      <c r="T1566">
        <v>98</v>
      </c>
      <c r="U1566" t="s">
        <v>172</v>
      </c>
      <c r="V1566">
        <v>0</v>
      </c>
      <c r="W1566">
        <v>0</v>
      </c>
      <c r="X1566" t="s">
        <v>3653</v>
      </c>
      <c r="Y1566" t="s">
        <v>4525</v>
      </c>
      <c r="Z1566" t="s">
        <v>372</v>
      </c>
    </row>
    <row r="1567" spans="17:26" x14ac:dyDescent="0.35">
      <c r="Q1567" t="s">
        <v>171</v>
      </c>
      <c r="R1567">
        <v>15</v>
      </c>
      <c r="S1567">
        <v>150</v>
      </c>
      <c r="T1567">
        <v>98</v>
      </c>
      <c r="U1567" t="s">
        <v>172</v>
      </c>
      <c r="V1567">
        <v>0</v>
      </c>
      <c r="W1567">
        <v>0</v>
      </c>
      <c r="X1567" t="s">
        <v>3755</v>
      </c>
      <c r="Y1567" t="s">
        <v>4526</v>
      </c>
      <c r="Z1567" t="s">
        <v>372</v>
      </c>
    </row>
    <row r="1568" spans="17:26" x14ac:dyDescent="0.35">
      <c r="Q1568" t="s">
        <v>171</v>
      </c>
      <c r="R1568">
        <v>15</v>
      </c>
      <c r="S1568">
        <v>150</v>
      </c>
      <c r="T1568">
        <v>98</v>
      </c>
      <c r="U1568" t="s">
        <v>172</v>
      </c>
      <c r="V1568">
        <v>0</v>
      </c>
      <c r="W1568">
        <v>0</v>
      </c>
      <c r="X1568" t="s">
        <v>4304</v>
      </c>
      <c r="Y1568" t="s">
        <v>4527</v>
      </c>
      <c r="Z1568" t="s">
        <v>372</v>
      </c>
    </row>
    <row r="1569" spans="17:26" x14ac:dyDescent="0.35">
      <c r="Q1569" t="s">
        <v>171</v>
      </c>
      <c r="R1569">
        <v>15</v>
      </c>
      <c r="S1569">
        <v>150</v>
      </c>
      <c r="T1569">
        <v>98</v>
      </c>
      <c r="U1569" t="s">
        <v>172</v>
      </c>
      <c r="V1569">
        <v>0</v>
      </c>
      <c r="W1569">
        <v>0</v>
      </c>
      <c r="X1569" t="s">
        <v>3274</v>
      </c>
      <c r="Y1569" t="s">
        <v>4528</v>
      </c>
      <c r="Z1569" t="s">
        <v>372</v>
      </c>
    </row>
    <row r="1570" spans="17:26" x14ac:dyDescent="0.35">
      <c r="Q1570" t="s">
        <v>171</v>
      </c>
      <c r="R1570">
        <v>15</v>
      </c>
      <c r="S1570">
        <v>150</v>
      </c>
      <c r="T1570">
        <v>98</v>
      </c>
      <c r="U1570" t="s">
        <v>172</v>
      </c>
      <c r="V1570">
        <v>0</v>
      </c>
      <c r="W1570">
        <v>0</v>
      </c>
      <c r="X1570" t="s">
        <v>2681</v>
      </c>
      <c r="Y1570" t="s">
        <v>4529</v>
      </c>
      <c r="Z1570" t="s">
        <v>372</v>
      </c>
    </row>
    <row r="1571" spans="17:26" x14ac:dyDescent="0.35">
      <c r="Q1571" t="s">
        <v>171</v>
      </c>
      <c r="R1571">
        <v>15</v>
      </c>
      <c r="S1571">
        <v>150</v>
      </c>
      <c r="T1571">
        <v>98</v>
      </c>
      <c r="U1571" t="s">
        <v>172</v>
      </c>
      <c r="V1571">
        <v>0</v>
      </c>
      <c r="W1571">
        <v>0</v>
      </c>
      <c r="X1571" t="s">
        <v>3147</v>
      </c>
      <c r="Y1571" t="s">
        <v>4530</v>
      </c>
      <c r="Z1571" t="s">
        <v>372</v>
      </c>
    </row>
    <row r="1572" spans="17:26" x14ac:dyDescent="0.35">
      <c r="Q1572" t="s">
        <v>171</v>
      </c>
      <c r="R1572">
        <v>15</v>
      </c>
      <c r="S1572">
        <v>150</v>
      </c>
      <c r="T1572">
        <v>98</v>
      </c>
      <c r="U1572" t="s">
        <v>172</v>
      </c>
      <c r="V1572">
        <v>0</v>
      </c>
      <c r="W1572">
        <v>0</v>
      </c>
      <c r="X1572" t="s">
        <v>3519</v>
      </c>
      <c r="Y1572" t="s">
        <v>4531</v>
      </c>
      <c r="Z1572" t="s">
        <v>372</v>
      </c>
    </row>
    <row r="1573" spans="17:26" x14ac:dyDescent="0.35">
      <c r="Q1573" t="s">
        <v>171</v>
      </c>
      <c r="R1573">
        <v>15</v>
      </c>
      <c r="S1573">
        <v>150</v>
      </c>
      <c r="T1573">
        <v>98</v>
      </c>
      <c r="U1573" t="s">
        <v>172</v>
      </c>
      <c r="V1573">
        <v>0</v>
      </c>
      <c r="W1573">
        <v>0</v>
      </c>
      <c r="X1573" t="s">
        <v>3149</v>
      </c>
      <c r="Y1573" t="s">
        <v>4532</v>
      </c>
      <c r="Z1573" t="s">
        <v>372</v>
      </c>
    </row>
    <row r="1574" spans="17:26" x14ac:dyDescent="0.35">
      <c r="Q1574" t="s">
        <v>171</v>
      </c>
      <c r="R1574">
        <v>15</v>
      </c>
      <c r="S1574">
        <v>150</v>
      </c>
      <c r="T1574">
        <v>98</v>
      </c>
      <c r="U1574" t="s">
        <v>172</v>
      </c>
      <c r="V1574">
        <v>0</v>
      </c>
      <c r="W1574">
        <v>0</v>
      </c>
      <c r="X1574" t="s">
        <v>3468</v>
      </c>
      <c r="Y1574" t="s">
        <v>4533</v>
      </c>
      <c r="Z1574" t="s">
        <v>372</v>
      </c>
    </row>
    <row r="1575" spans="17:26" x14ac:dyDescent="0.35">
      <c r="Q1575" t="s">
        <v>171</v>
      </c>
      <c r="R1575">
        <v>15</v>
      </c>
      <c r="S1575">
        <v>150</v>
      </c>
      <c r="T1575">
        <v>98</v>
      </c>
      <c r="U1575" t="s">
        <v>172</v>
      </c>
      <c r="V1575">
        <v>0</v>
      </c>
      <c r="W1575">
        <v>0</v>
      </c>
      <c r="X1575" t="s">
        <v>2887</v>
      </c>
      <c r="Y1575" t="s">
        <v>4534</v>
      </c>
      <c r="Z1575" t="s">
        <v>372</v>
      </c>
    </row>
    <row r="1576" spans="17:26" x14ac:dyDescent="0.35">
      <c r="Q1576" t="s">
        <v>171</v>
      </c>
      <c r="R1576">
        <v>15</v>
      </c>
      <c r="S1576">
        <v>150</v>
      </c>
      <c r="T1576">
        <v>98</v>
      </c>
      <c r="U1576" t="s">
        <v>172</v>
      </c>
      <c r="V1576">
        <v>0</v>
      </c>
      <c r="W1576">
        <v>0</v>
      </c>
      <c r="X1576" t="s">
        <v>3624</v>
      </c>
      <c r="Y1576" t="s">
        <v>4535</v>
      </c>
      <c r="Z1576" t="s">
        <v>372</v>
      </c>
    </row>
    <row r="1577" spans="17:26" x14ac:dyDescent="0.35">
      <c r="Q1577" t="s">
        <v>171</v>
      </c>
      <c r="R1577">
        <v>15</v>
      </c>
      <c r="S1577">
        <v>150</v>
      </c>
      <c r="T1577">
        <v>98</v>
      </c>
      <c r="U1577" t="s">
        <v>172</v>
      </c>
      <c r="V1577">
        <v>0</v>
      </c>
      <c r="W1577">
        <v>0</v>
      </c>
      <c r="X1577" t="s">
        <v>2900</v>
      </c>
      <c r="Y1577" t="s">
        <v>4536</v>
      </c>
      <c r="Z1577" t="s">
        <v>372</v>
      </c>
    </row>
    <row r="1578" spans="17:26" x14ac:dyDescent="0.35">
      <c r="Q1578" t="s">
        <v>171</v>
      </c>
      <c r="R1578">
        <v>15</v>
      </c>
      <c r="S1578">
        <v>150</v>
      </c>
      <c r="T1578">
        <v>98</v>
      </c>
      <c r="U1578" t="s">
        <v>172</v>
      </c>
      <c r="V1578">
        <v>0</v>
      </c>
      <c r="W1578">
        <v>0</v>
      </c>
      <c r="X1578" t="s">
        <v>2900</v>
      </c>
      <c r="Y1578" t="s">
        <v>4537</v>
      </c>
      <c r="Z1578" t="s">
        <v>372</v>
      </c>
    </row>
    <row r="1579" spans="17:26" x14ac:dyDescent="0.35">
      <c r="Q1579" t="s">
        <v>171</v>
      </c>
      <c r="R1579">
        <v>15</v>
      </c>
      <c r="S1579">
        <v>150</v>
      </c>
      <c r="T1579">
        <v>98</v>
      </c>
      <c r="U1579" t="s">
        <v>172</v>
      </c>
      <c r="V1579">
        <v>0</v>
      </c>
      <c r="W1579">
        <v>0</v>
      </c>
      <c r="X1579" t="s">
        <v>3104</v>
      </c>
      <c r="Y1579" t="s">
        <v>4538</v>
      </c>
      <c r="Z1579" t="s">
        <v>372</v>
      </c>
    </row>
    <row r="1580" spans="17:26" x14ac:dyDescent="0.35">
      <c r="Q1580" t="s">
        <v>171</v>
      </c>
      <c r="R1580">
        <v>15</v>
      </c>
      <c r="S1580">
        <v>150</v>
      </c>
      <c r="T1580">
        <v>98</v>
      </c>
      <c r="U1580" t="s">
        <v>172</v>
      </c>
      <c r="V1580">
        <v>0</v>
      </c>
      <c r="W1580">
        <v>0</v>
      </c>
      <c r="X1580" t="s">
        <v>3104</v>
      </c>
      <c r="Y1580" t="s">
        <v>4539</v>
      </c>
      <c r="Z1580" t="s">
        <v>372</v>
      </c>
    </row>
    <row r="1581" spans="17:26" x14ac:dyDescent="0.35">
      <c r="Q1581" t="s">
        <v>171</v>
      </c>
      <c r="R1581">
        <v>15</v>
      </c>
      <c r="S1581">
        <v>150</v>
      </c>
      <c r="T1581">
        <v>98</v>
      </c>
      <c r="U1581" t="s">
        <v>172</v>
      </c>
      <c r="V1581">
        <v>0</v>
      </c>
      <c r="W1581">
        <v>0</v>
      </c>
      <c r="X1581" t="s">
        <v>3104</v>
      </c>
      <c r="Y1581" t="s">
        <v>4540</v>
      </c>
      <c r="Z1581" t="s">
        <v>372</v>
      </c>
    </row>
    <row r="1582" spans="17:26" x14ac:dyDescent="0.35">
      <c r="Q1582" t="s">
        <v>171</v>
      </c>
      <c r="R1582">
        <v>15</v>
      </c>
      <c r="S1582">
        <v>150</v>
      </c>
      <c r="T1582">
        <v>98</v>
      </c>
      <c r="U1582" t="s">
        <v>172</v>
      </c>
      <c r="V1582">
        <v>0</v>
      </c>
      <c r="W1582">
        <v>0</v>
      </c>
      <c r="X1582" t="s">
        <v>2939</v>
      </c>
      <c r="Y1582" t="s">
        <v>4541</v>
      </c>
      <c r="Z1582" t="s">
        <v>372</v>
      </c>
    </row>
    <row r="1583" spans="17:26" x14ac:dyDescent="0.35">
      <c r="Q1583" t="s">
        <v>171</v>
      </c>
      <c r="R1583">
        <v>15</v>
      </c>
      <c r="S1583">
        <v>150</v>
      </c>
      <c r="T1583">
        <v>98</v>
      </c>
      <c r="U1583" t="s">
        <v>172</v>
      </c>
      <c r="V1583">
        <v>0</v>
      </c>
      <c r="W1583">
        <v>0</v>
      </c>
      <c r="X1583" t="s">
        <v>2906</v>
      </c>
      <c r="Y1583" t="s">
        <v>4542</v>
      </c>
      <c r="Z1583" t="s">
        <v>372</v>
      </c>
    </row>
    <row r="1584" spans="17:26" x14ac:dyDescent="0.35">
      <c r="Q1584" t="s">
        <v>171</v>
      </c>
      <c r="R1584">
        <v>15</v>
      </c>
      <c r="S1584">
        <v>150</v>
      </c>
      <c r="T1584">
        <v>98</v>
      </c>
      <c r="U1584" t="s">
        <v>172</v>
      </c>
      <c r="V1584">
        <v>0</v>
      </c>
      <c r="W1584">
        <v>0</v>
      </c>
      <c r="X1584" t="s">
        <v>2906</v>
      </c>
      <c r="Y1584" t="s">
        <v>4543</v>
      </c>
      <c r="Z1584" t="s">
        <v>372</v>
      </c>
    </row>
    <row r="1585" spans="17:26" x14ac:dyDescent="0.35">
      <c r="Q1585" t="s">
        <v>171</v>
      </c>
      <c r="R1585">
        <v>15</v>
      </c>
      <c r="S1585">
        <v>150</v>
      </c>
      <c r="T1585">
        <v>98</v>
      </c>
      <c r="U1585" t="s">
        <v>172</v>
      </c>
      <c r="V1585">
        <v>0</v>
      </c>
      <c r="W1585">
        <v>0</v>
      </c>
      <c r="X1585" t="s">
        <v>3657</v>
      </c>
      <c r="Y1585" t="s">
        <v>4544</v>
      </c>
      <c r="Z1585" t="s">
        <v>372</v>
      </c>
    </row>
    <row r="1586" spans="17:26" x14ac:dyDescent="0.35">
      <c r="Q1586" t="s">
        <v>171</v>
      </c>
      <c r="R1586">
        <v>15</v>
      </c>
      <c r="S1586">
        <v>150</v>
      </c>
      <c r="T1586">
        <v>98</v>
      </c>
      <c r="U1586" t="s">
        <v>172</v>
      </c>
      <c r="V1586">
        <v>0</v>
      </c>
      <c r="W1586">
        <v>0</v>
      </c>
      <c r="X1586" t="s">
        <v>3114</v>
      </c>
      <c r="Y1586" t="s">
        <v>4545</v>
      </c>
      <c r="Z1586" t="s">
        <v>372</v>
      </c>
    </row>
    <row r="1587" spans="17:26" x14ac:dyDescent="0.35">
      <c r="Q1587" t="s">
        <v>171</v>
      </c>
      <c r="R1587">
        <v>15</v>
      </c>
      <c r="S1587">
        <v>150</v>
      </c>
      <c r="T1587">
        <v>98</v>
      </c>
      <c r="U1587" t="s">
        <v>172</v>
      </c>
      <c r="V1587">
        <v>0</v>
      </c>
      <c r="W1587">
        <v>0</v>
      </c>
      <c r="X1587" t="s">
        <v>3317</v>
      </c>
      <c r="Y1587" t="s">
        <v>4546</v>
      </c>
      <c r="Z1587" t="s">
        <v>372</v>
      </c>
    </row>
    <row r="1588" spans="17:26" x14ac:dyDescent="0.35">
      <c r="Q1588" t="s">
        <v>171</v>
      </c>
      <c r="R1588">
        <v>15</v>
      </c>
      <c r="S1588">
        <v>150</v>
      </c>
      <c r="T1588">
        <v>98</v>
      </c>
      <c r="U1588" t="s">
        <v>172</v>
      </c>
      <c r="V1588">
        <v>0</v>
      </c>
      <c r="W1588">
        <v>0</v>
      </c>
      <c r="X1588" t="s">
        <v>2733</v>
      </c>
      <c r="Y1588" t="s">
        <v>4547</v>
      </c>
      <c r="Z1588" t="s">
        <v>372</v>
      </c>
    </row>
    <row r="1589" spans="17:26" x14ac:dyDescent="0.35">
      <c r="Q1589" t="s">
        <v>171</v>
      </c>
      <c r="R1589">
        <v>15</v>
      </c>
      <c r="S1589">
        <v>150</v>
      </c>
      <c r="T1589">
        <v>98</v>
      </c>
      <c r="U1589" t="s">
        <v>172</v>
      </c>
      <c r="V1589">
        <v>0</v>
      </c>
      <c r="W1589">
        <v>0</v>
      </c>
      <c r="X1589" t="s">
        <v>2819</v>
      </c>
      <c r="Y1589" t="s">
        <v>4548</v>
      </c>
      <c r="Z1589" t="s">
        <v>372</v>
      </c>
    </row>
    <row r="1590" spans="17:26" x14ac:dyDescent="0.35">
      <c r="Q1590" t="s">
        <v>171</v>
      </c>
      <c r="R1590">
        <v>15</v>
      </c>
      <c r="S1590">
        <v>150</v>
      </c>
      <c r="T1590">
        <v>98</v>
      </c>
      <c r="U1590" t="s">
        <v>172</v>
      </c>
      <c r="V1590">
        <v>0</v>
      </c>
      <c r="W1590">
        <v>0</v>
      </c>
      <c r="X1590" t="s">
        <v>3748</v>
      </c>
      <c r="Y1590" t="s">
        <v>4549</v>
      </c>
      <c r="Z1590" t="s">
        <v>372</v>
      </c>
    </row>
    <row r="1591" spans="17:26" x14ac:dyDescent="0.35">
      <c r="Q1591" t="s">
        <v>171</v>
      </c>
      <c r="R1591">
        <v>15</v>
      </c>
      <c r="S1591">
        <v>150</v>
      </c>
      <c r="T1591">
        <v>98</v>
      </c>
      <c r="U1591" t="s">
        <v>2737</v>
      </c>
      <c r="V1591">
        <v>0</v>
      </c>
      <c r="W1591">
        <v>0</v>
      </c>
      <c r="X1591" t="s">
        <v>2853</v>
      </c>
      <c r="Y1591" t="s">
        <v>4550</v>
      </c>
      <c r="Z1591" t="s">
        <v>372</v>
      </c>
    </row>
    <row r="1592" spans="17:26" x14ac:dyDescent="0.35">
      <c r="Q1592" t="s">
        <v>171</v>
      </c>
      <c r="R1592">
        <v>15</v>
      </c>
      <c r="S1592">
        <v>150</v>
      </c>
      <c r="T1592">
        <v>98</v>
      </c>
      <c r="U1592" t="s">
        <v>2737</v>
      </c>
      <c r="V1592">
        <v>0</v>
      </c>
      <c r="W1592">
        <v>0</v>
      </c>
      <c r="X1592" t="s">
        <v>4317</v>
      </c>
      <c r="Y1592" t="s">
        <v>4551</v>
      </c>
      <c r="Z1592" t="s">
        <v>372</v>
      </c>
    </row>
    <row r="1593" spans="17:26" x14ac:dyDescent="0.35">
      <c r="Q1593" t="s">
        <v>171</v>
      </c>
      <c r="R1593">
        <v>15</v>
      </c>
      <c r="S1593">
        <v>150</v>
      </c>
      <c r="T1593">
        <v>98</v>
      </c>
      <c r="U1593" t="s">
        <v>2737</v>
      </c>
      <c r="V1593">
        <v>0</v>
      </c>
      <c r="W1593">
        <v>0</v>
      </c>
      <c r="X1593" t="s">
        <v>2740</v>
      </c>
      <c r="Y1593" t="s">
        <v>4552</v>
      </c>
      <c r="Z1593" t="s">
        <v>372</v>
      </c>
    </row>
    <row r="1594" spans="17:26" x14ac:dyDescent="0.35">
      <c r="Q1594" t="s">
        <v>171</v>
      </c>
      <c r="R1594">
        <v>15</v>
      </c>
      <c r="S1594">
        <v>150</v>
      </c>
      <c r="T1594">
        <v>98</v>
      </c>
      <c r="U1594" t="s">
        <v>2737</v>
      </c>
      <c r="V1594">
        <v>0</v>
      </c>
      <c r="W1594">
        <v>0</v>
      </c>
      <c r="X1594" t="s">
        <v>4152</v>
      </c>
      <c r="Y1594" t="s">
        <v>4553</v>
      </c>
      <c r="Z1594" t="s">
        <v>372</v>
      </c>
    </row>
    <row r="1595" spans="17:26" x14ac:dyDescent="0.35">
      <c r="Q1595" t="s">
        <v>171</v>
      </c>
      <c r="R1595">
        <v>15</v>
      </c>
      <c r="S1595">
        <v>150</v>
      </c>
      <c r="T1595">
        <v>98</v>
      </c>
      <c r="U1595" t="s">
        <v>2737</v>
      </c>
      <c r="V1595">
        <v>0</v>
      </c>
      <c r="W1595">
        <v>0</v>
      </c>
      <c r="X1595" t="s">
        <v>3723</v>
      </c>
      <c r="Y1595" t="s">
        <v>4554</v>
      </c>
      <c r="Z1595" t="s">
        <v>372</v>
      </c>
    </row>
    <row r="1596" spans="17:26" x14ac:dyDescent="0.35">
      <c r="Q1596" t="s">
        <v>171</v>
      </c>
      <c r="R1596">
        <v>15</v>
      </c>
      <c r="S1596">
        <v>150</v>
      </c>
      <c r="T1596">
        <v>98</v>
      </c>
      <c r="U1596" t="s">
        <v>2737</v>
      </c>
      <c r="V1596">
        <v>0</v>
      </c>
      <c r="W1596">
        <v>0</v>
      </c>
      <c r="X1596" t="s">
        <v>3755</v>
      </c>
      <c r="Y1596" t="s">
        <v>4555</v>
      </c>
      <c r="Z1596" t="s">
        <v>372</v>
      </c>
    </row>
    <row r="1597" spans="17:26" x14ac:dyDescent="0.35">
      <c r="Q1597" t="s">
        <v>171</v>
      </c>
      <c r="R1597">
        <v>15</v>
      </c>
      <c r="S1597">
        <v>150</v>
      </c>
      <c r="T1597">
        <v>98</v>
      </c>
      <c r="U1597" t="s">
        <v>2737</v>
      </c>
      <c r="V1597">
        <v>0</v>
      </c>
      <c r="W1597">
        <v>0</v>
      </c>
      <c r="X1597" t="s">
        <v>2868</v>
      </c>
      <c r="Y1597" t="s">
        <v>4556</v>
      </c>
      <c r="Z1597" t="s">
        <v>372</v>
      </c>
    </row>
    <row r="1598" spans="17:26" x14ac:dyDescent="0.35">
      <c r="Q1598" t="s">
        <v>171</v>
      </c>
      <c r="R1598">
        <v>15</v>
      </c>
      <c r="S1598">
        <v>150</v>
      </c>
      <c r="T1598">
        <v>98</v>
      </c>
      <c r="U1598" t="s">
        <v>2737</v>
      </c>
      <c r="V1598">
        <v>0</v>
      </c>
      <c r="W1598">
        <v>0</v>
      </c>
      <c r="X1598" t="s">
        <v>2868</v>
      </c>
      <c r="Y1598" t="s">
        <v>4557</v>
      </c>
      <c r="Z1598" t="s">
        <v>372</v>
      </c>
    </row>
    <row r="1599" spans="17:26" x14ac:dyDescent="0.35">
      <c r="Q1599" t="s">
        <v>171</v>
      </c>
      <c r="R1599">
        <v>15</v>
      </c>
      <c r="S1599">
        <v>150</v>
      </c>
      <c r="T1599">
        <v>98</v>
      </c>
      <c r="U1599" t="s">
        <v>2737</v>
      </c>
      <c r="V1599">
        <v>0</v>
      </c>
      <c r="W1599">
        <v>0</v>
      </c>
      <c r="X1599" t="s">
        <v>2871</v>
      </c>
      <c r="Y1599" t="s">
        <v>4558</v>
      </c>
      <c r="Z1599" t="s">
        <v>372</v>
      </c>
    </row>
    <row r="1600" spans="17:26" x14ac:dyDescent="0.35">
      <c r="Q1600" t="s">
        <v>171</v>
      </c>
      <c r="R1600">
        <v>15</v>
      </c>
      <c r="S1600">
        <v>150</v>
      </c>
      <c r="T1600">
        <v>98</v>
      </c>
      <c r="U1600" t="s">
        <v>2737</v>
      </c>
      <c r="V1600">
        <v>0</v>
      </c>
      <c r="W1600">
        <v>0</v>
      </c>
      <c r="X1600" t="s">
        <v>2873</v>
      </c>
      <c r="Y1600" t="s">
        <v>4559</v>
      </c>
      <c r="Z1600" t="s">
        <v>372</v>
      </c>
    </row>
    <row r="1601" spans="17:26" x14ac:dyDescent="0.35">
      <c r="Q1601" t="s">
        <v>171</v>
      </c>
      <c r="R1601">
        <v>15</v>
      </c>
      <c r="S1601">
        <v>150</v>
      </c>
      <c r="T1601">
        <v>98</v>
      </c>
      <c r="U1601" t="s">
        <v>2737</v>
      </c>
      <c r="V1601">
        <v>0</v>
      </c>
      <c r="W1601">
        <v>0</v>
      </c>
      <c r="X1601" t="s">
        <v>3541</v>
      </c>
      <c r="Y1601" t="s">
        <v>4560</v>
      </c>
      <c r="Z1601" t="s">
        <v>372</v>
      </c>
    </row>
    <row r="1602" spans="17:26" x14ac:dyDescent="0.35">
      <c r="Q1602" t="s">
        <v>171</v>
      </c>
      <c r="R1602">
        <v>15</v>
      </c>
      <c r="S1602">
        <v>150</v>
      </c>
      <c r="T1602">
        <v>98</v>
      </c>
      <c r="U1602" t="s">
        <v>2737</v>
      </c>
      <c r="V1602">
        <v>0</v>
      </c>
      <c r="W1602">
        <v>0</v>
      </c>
      <c r="X1602" t="s">
        <v>3147</v>
      </c>
      <c r="Y1602" t="s">
        <v>4561</v>
      </c>
      <c r="Z1602" t="s">
        <v>372</v>
      </c>
    </row>
    <row r="1603" spans="17:26" x14ac:dyDescent="0.35">
      <c r="Q1603" t="s">
        <v>171</v>
      </c>
      <c r="R1603">
        <v>15</v>
      </c>
      <c r="S1603">
        <v>150</v>
      </c>
      <c r="T1603">
        <v>98</v>
      </c>
      <c r="U1603" t="s">
        <v>2737</v>
      </c>
      <c r="V1603">
        <v>0</v>
      </c>
      <c r="W1603">
        <v>0</v>
      </c>
      <c r="X1603" t="s">
        <v>3338</v>
      </c>
      <c r="Y1603" t="s">
        <v>4562</v>
      </c>
      <c r="Z1603" t="s">
        <v>372</v>
      </c>
    </row>
    <row r="1604" spans="17:26" x14ac:dyDescent="0.35">
      <c r="Q1604" t="s">
        <v>171</v>
      </c>
      <c r="R1604">
        <v>15</v>
      </c>
      <c r="S1604">
        <v>150</v>
      </c>
      <c r="T1604">
        <v>98</v>
      </c>
      <c r="U1604" t="s">
        <v>2737</v>
      </c>
      <c r="V1604">
        <v>0</v>
      </c>
      <c r="W1604">
        <v>0</v>
      </c>
      <c r="X1604" t="s">
        <v>3093</v>
      </c>
      <c r="Y1604" t="s">
        <v>4563</v>
      </c>
      <c r="Z1604" t="s">
        <v>372</v>
      </c>
    </row>
    <row r="1605" spans="17:26" x14ac:dyDescent="0.35">
      <c r="Q1605" t="s">
        <v>171</v>
      </c>
      <c r="R1605">
        <v>15</v>
      </c>
      <c r="S1605">
        <v>150</v>
      </c>
      <c r="T1605">
        <v>98</v>
      </c>
      <c r="U1605" t="s">
        <v>2737</v>
      </c>
      <c r="V1605">
        <v>0</v>
      </c>
      <c r="W1605">
        <v>0</v>
      </c>
      <c r="X1605" t="s">
        <v>2933</v>
      </c>
      <c r="Y1605" t="s">
        <v>4564</v>
      </c>
      <c r="Z1605" t="s">
        <v>372</v>
      </c>
    </row>
    <row r="1606" spans="17:26" x14ac:dyDescent="0.35">
      <c r="Q1606" t="s">
        <v>171</v>
      </c>
      <c r="R1606">
        <v>15</v>
      </c>
      <c r="S1606">
        <v>150</v>
      </c>
      <c r="T1606">
        <v>98</v>
      </c>
      <c r="U1606" t="s">
        <v>2737</v>
      </c>
      <c r="V1606">
        <v>0</v>
      </c>
      <c r="W1606">
        <v>0</v>
      </c>
      <c r="X1606" t="s">
        <v>3605</v>
      </c>
      <c r="Y1606" t="s">
        <v>4565</v>
      </c>
      <c r="Z1606" t="s">
        <v>372</v>
      </c>
    </row>
    <row r="1607" spans="17:26" x14ac:dyDescent="0.35">
      <c r="Q1607" t="s">
        <v>171</v>
      </c>
      <c r="R1607">
        <v>15</v>
      </c>
      <c r="S1607">
        <v>150</v>
      </c>
      <c r="T1607">
        <v>98</v>
      </c>
      <c r="U1607" t="s">
        <v>2737</v>
      </c>
      <c r="V1607">
        <v>0</v>
      </c>
      <c r="W1607">
        <v>0</v>
      </c>
      <c r="X1607" t="s">
        <v>2935</v>
      </c>
      <c r="Y1607" t="s">
        <v>4566</v>
      </c>
      <c r="Z1607" t="s">
        <v>372</v>
      </c>
    </row>
    <row r="1608" spans="17:26" x14ac:dyDescent="0.35">
      <c r="Q1608" t="s">
        <v>171</v>
      </c>
      <c r="R1608">
        <v>15</v>
      </c>
      <c r="S1608">
        <v>150</v>
      </c>
      <c r="T1608">
        <v>98</v>
      </c>
      <c r="U1608" t="s">
        <v>2737</v>
      </c>
      <c r="V1608">
        <v>0</v>
      </c>
      <c r="W1608">
        <v>0</v>
      </c>
      <c r="X1608" t="s">
        <v>2894</v>
      </c>
      <c r="Y1608" t="s">
        <v>4567</v>
      </c>
      <c r="Z1608" t="s">
        <v>372</v>
      </c>
    </row>
    <row r="1609" spans="17:26" x14ac:dyDescent="0.35">
      <c r="Q1609" t="s">
        <v>171</v>
      </c>
      <c r="R1609">
        <v>15</v>
      </c>
      <c r="S1609">
        <v>150</v>
      </c>
      <c r="T1609">
        <v>98</v>
      </c>
      <c r="U1609" t="s">
        <v>2737</v>
      </c>
      <c r="V1609">
        <v>0</v>
      </c>
      <c r="W1609">
        <v>0</v>
      </c>
      <c r="X1609" t="s">
        <v>2894</v>
      </c>
      <c r="Y1609" t="s">
        <v>4568</v>
      </c>
      <c r="Z1609" t="s">
        <v>372</v>
      </c>
    </row>
    <row r="1610" spans="17:26" x14ac:dyDescent="0.35">
      <c r="Q1610" t="s">
        <v>171</v>
      </c>
      <c r="R1610">
        <v>15</v>
      </c>
      <c r="S1610">
        <v>150</v>
      </c>
      <c r="T1610">
        <v>98</v>
      </c>
      <c r="U1610" t="s">
        <v>2737</v>
      </c>
      <c r="V1610">
        <v>0</v>
      </c>
      <c r="W1610">
        <v>0</v>
      </c>
      <c r="X1610" t="s">
        <v>2713</v>
      </c>
      <c r="Y1610" t="s">
        <v>4569</v>
      </c>
      <c r="Z1610" t="s">
        <v>372</v>
      </c>
    </row>
    <row r="1611" spans="17:26" x14ac:dyDescent="0.35">
      <c r="Q1611" t="s">
        <v>171</v>
      </c>
      <c r="R1611">
        <v>15</v>
      </c>
      <c r="S1611">
        <v>150</v>
      </c>
      <c r="T1611">
        <v>98</v>
      </c>
      <c r="U1611" t="s">
        <v>2737</v>
      </c>
      <c r="V1611">
        <v>0</v>
      </c>
      <c r="W1611">
        <v>0</v>
      </c>
      <c r="X1611" t="s">
        <v>3414</v>
      </c>
      <c r="Y1611" t="s">
        <v>4570</v>
      </c>
      <c r="Z1611" t="s">
        <v>372</v>
      </c>
    </row>
    <row r="1612" spans="17:26" x14ac:dyDescent="0.35">
      <c r="Q1612" t="s">
        <v>171</v>
      </c>
      <c r="R1612">
        <v>15</v>
      </c>
      <c r="S1612">
        <v>150</v>
      </c>
      <c r="T1612">
        <v>98</v>
      </c>
      <c r="U1612" t="s">
        <v>2737</v>
      </c>
      <c r="V1612">
        <v>0</v>
      </c>
      <c r="W1612">
        <v>0</v>
      </c>
      <c r="X1612" t="s">
        <v>2900</v>
      </c>
      <c r="Y1612" t="s">
        <v>4571</v>
      </c>
      <c r="Z1612" t="s">
        <v>372</v>
      </c>
    </row>
    <row r="1613" spans="17:26" x14ac:dyDescent="0.35">
      <c r="Q1613" t="s">
        <v>171</v>
      </c>
      <c r="R1613">
        <v>15</v>
      </c>
      <c r="S1613">
        <v>150</v>
      </c>
      <c r="T1613">
        <v>98</v>
      </c>
      <c r="U1613" t="s">
        <v>2737</v>
      </c>
      <c r="V1613">
        <v>0</v>
      </c>
      <c r="W1613">
        <v>0</v>
      </c>
      <c r="X1613" t="s">
        <v>3481</v>
      </c>
      <c r="Y1613" t="s">
        <v>4572</v>
      </c>
      <c r="Z1613" t="s">
        <v>372</v>
      </c>
    </row>
    <row r="1614" spans="17:26" x14ac:dyDescent="0.35">
      <c r="Q1614" t="s">
        <v>171</v>
      </c>
      <c r="R1614">
        <v>15</v>
      </c>
      <c r="S1614">
        <v>150</v>
      </c>
      <c r="T1614">
        <v>98</v>
      </c>
      <c r="U1614" t="s">
        <v>2737</v>
      </c>
      <c r="V1614">
        <v>0</v>
      </c>
      <c r="W1614">
        <v>0</v>
      </c>
      <c r="X1614" t="s">
        <v>3104</v>
      </c>
      <c r="Y1614" t="s">
        <v>4573</v>
      </c>
      <c r="Z1614" t="s">
        <v>372</v>
      </c>
    </row>
    <row r="1615" spans="17:26" x14ac:dyDescent="0.35">
      <c r="Q1615" t="s">
        <v>171</v>
      </c>
      <c r="R1615">
        <v>15</v>
      </c>
      <c r="S1615">
        <v>150</v>
      </c>
      <c r="T1615">
        <v>98</v>
      </c>
      <c r="U1615" t="s">
        <v>2737</v>
      </c>
      <c r="V1615">
        <v>0</v>
      </c>
      <c r="W1615">
        <v>0</v>
      </c>
      <c r="X1615" t="s">
        <v>3485</v>
      </c>
      <c r="Y1615" t="s">
        <v>4574</v>
      </c>
      <c r="Z1615" t="s">
        <v>372</v>
      </c>
    </row>
    <row r="1616" spans="17:26" x14ac:dyDescent="0.35">
      <c r="Q1616" t="s">
        <v>171</v>
      </c>
      <c r="R1616">
        <v>15</v>
      </c>
      <c r="S1616">
        <v>150</v>
      </c>
      <c r="T1616">
        <v>98</v>
      </c>
      <c r="U1616" t="s">
        <v>2737</v>
      </c>
      <c r="V1616">
        <v>0</v>
      </c>
      <c r="W1616">
        <v>0</v>
      </c>
      <c r="X1616" t="s">
        <v>3112</v>
      </c>
      <c r="Y1616" t="s">
        <v>4575</v>
      </c>
      <c r="Z1616" t="s">
        <v>372</v>
      </c>
    </row>
    <row r="1617" spans="17:26" x14ac:dyDescent="0.35">
      <c r="Q1617" t="s">
        <v>171</v>
      </c>
      <c r="R1617">
        <v>15</v>
      </c>
      <c r="S1617">
        <v>150</v>
      </c>
      <c r="T1617">
        <v>98</v>
      </c>
      <c r="U1617" t="s">
        <v>2737</v>
      </c>
      <c r="V1617">
        <v>0</v>
      </c>
      <c r="W1617">
        <v>0</v>
      </c>
      <c r="X1617" t="s">
        <v>3121</v>
      </c>
      <c r="Y1617" t="s">
        <v>4576</v>
      </c>
      <c r="Z1617" t="s">
        <v>372</v>
      </c>
    </row>
    <row r="1618" spans="17:26" x14ac:dyDescent="0.35">
      <c r="Q1618" t="s">
        <v>171</v>
      </c>
      <c r="R1618">
        <v>15</v>
      </c>
      <c r="S1618">
        <v>150</v>
      </c>
      <c r="T1618">
        <v>98</v>
      </c>
      <c r="U1618" t="s">
        <v>2737</v>
      </c>
      <c r="V1618">
        <v>0</v>
      </c>
      <c r="W1618">
        <v>0</v>
      </c>
      <c r="X1618" t="s">
        <v>3182</v>
      </c>
      <c r="Y1618" t="s">
        <v>4577</v>
      </c>
      <c r="Z1618" t="s">
        <v>372</v>
      </c>
    </row>
    <row r="1619" spans="17:26" x14ac:dyDescent="0.35">
      <c r="Q1619" t="s">
        <v>171</v>
      </c>
      <c r="R1619">
        <v>15</v>
      </c>
      <c r="S1619">
        <v>150</v>
      </c>
      <c r="T1619">
        <v>98</v>
      </c>
      <c r="U1619" t="s">
        <v>2737</v>
      </c>
      <c r="V1619">
        <v>0</v>
      </c>
      <c r="W1619">
        <v>0</v>
      </c>
      <c r="X1619" t="s">
        <v>3321</v>
      </c>
      <c r="Y1619" t="s">
        <v>4578</v>
      </c>
      <c r="Z1619" t="s">
        <v>372</v>
      </c>
    </row>
    <row r="1620" spans="17:26" x14ac:dyDescent="0.35">
      <c r="Q1620" t="s">
        <v>171</v>
      </c>
      <c r="R1620">
        <v>15</v>
      </c>
      <c r="S1620">
        <v>150</v>
      </c>
      <c r="T1620">
        <v>98</v>
      </c>
      <c r="U1620" t="s">
        <v>2737</v>
      </c>
      <c r="V1620">
        <v>0</v>
      </c>
      <c r="W1620">
        <v>0</v>
      </c>
      <c r="X1620" t="s">
        <v>2948</v>
      </c>
      <c r="Y1620" t="s">
        <v>4579</v>
      </c>
      <c r="Z1620" t="s">
        <v>372</v>
      </c>
    </row>
    <row r="1621" spans="17:26" x14ac:dyDescent="0.35">
      <c r="Q1621" t="s">
        <v>171</v>
      </c>
      <c r="R1621">
        <v>15</v>
      </c>
      <c r="S1621">
        <v>150</v>
      </c>
      <c r="T1621">
        <v>98.1</v>
      </c>
      <c r="U1621" t="s">
        <v>172</v>
      </c>
      <c r="V1621">
        <v>0</v>
      </c>
      <c r="W1621">
        <v>0</v>
      </c>
      <c r="X1621" t="s">
        <v>4115</v>
      </c>
      <c r="Y1621" t="s">
        <v>4580</v>
      </c>
      <c r="Z1621" t="s">
        <v>372</v>
      </c>
    </row>
    <row r="1622" spans="17:26" x14ac:dyDescent="0.35">
      <c r="Q1622" t="s">
        <v>171</v>
      </c>
      <c r="R1622">
        <v>15</v>
      </c>
      <c r="S1622">
        <v>150</v>
      </c>
      <c r="T1622">
        <v>98.1</v>
      </c>
      <c r="U1622" t="s">
        <v>2737</v>
      </c>
      <c r="V1622">
        <v>0</v>
      </c>
      <c r="W1622">
        <v>0</v>
      </c>
      <c r="X1622" t="s">
        <v>2848</v>
      </c>
      <c r="Y1622" t="s">
        <v>4581</v>
      </c>
      <c r="Z1622" t="s">
        <v>372</v>
      </c>
    </row>
    <row r="1623" spans="17:26" x14ac:dyDescent="0.35">
      <c r="Q1623" t="s">
        <v>171</v>
      </c>
      <c r="R1623">
        <v>15</v>
      </c>
      <c r="S1623">
        <v>150</v>
      </c>
      <c r="T1623">
        <v>98.1</v>
      </c>
      <c r="U1623" t="s">
        <v>2737</v>
      </c>
      <c r="V1623">
        <v>0</v>
      </c>
      <c r="W1623">
        <v>0</v>
      </c>
      <c r="X1623" t="s">
        <v>2679</v>
      </c>
      <c r="Y1623" t="s">
        <v>4582</v>
      </c>
      <c r="Z1623" t="s">
        <v>372</v>
      </c>
    </row>
    <row r="1624" spans="17:26" x14ac:dyDescent="0.35">
      <c r="Q1624" t="s">
        <v>171</v>
      </c>
      <c r="R1624">
        <v>15</v>
      </c>
      <c r="S1624">
        <v>150</v>
      </c>
      <c r="T1624">
        <v>98.1</v>
      </c>
      <c r="U1624" t="s">
        <v>2737</v>
      </c>
      <c r="V1624">
        <v>0</v>
      </c>
      <c r="W1624">
        <v>0</v>
      </c>
      <c r="X1624" t="s">
        <v>3193</v>
      </c>
      <c r="Y1624" t="s">
        <v>4583</v>
      </c>
      <c r="Z1624" t="s">
        <v>372</v>
      </c>
    </row>
    <row r="1625" spans="17:26" x14ac:dyDescent="0.35">
      <c r="Q1625" t="s">
        <v>171</v>
      </c>
      <c r="R1625">
        <v>15</v>
      </c>
      <c r="S1625">
        <v>150</v>
      </c>
      <c r="T1625">
        <v>98.2</v>
      </c>
      <c r="U1625" t="s">
        <v>172</v>
      </c>
      <c r="V1625">
        <v>0</v>
      </c>
      <c r="W1625">
        <v>0</v>
      </c>
      <c r="X1625" t="s">
        <v>3211</v>
      </c>
      <c r="Y1625" t="s">
        <v>4584</v>
      </c>
      <c r="Z1625" t="s">
        <v>372</v>
      </c>
    </row>
    <row r="1626" spans="17:26" x14ac:dyDescent="0.35">
      <c r="Q1626" t="s">
        <v>171</v>
      </c>
      <c r="R1626">
        <v>15</v>
      </c>
      <c r="S1626">
        <v>150</v>
      </c>
      <c r="T1626">
        <v>98.2</v>
      </c>
      <c r="U1626" t="s">
        <v>172</v>
      </c>
      <c r="V1626">
        <v>0</v>
      </c>
      <c r="W1626">
        <v>0</v>
      </c>
      <c r="X1626" t="s">
        <v>2751</v>
      </c>
      <c r="Y1626" t="s">
        <v>4585</v>
      </c>
      <c r="Z1626" t="s">
        <v>372</v>
      </c>
    </row>
    <row r="1627" spans="17:26" x14ac:dyDescent="0.35">
      <c r="Q1627" t="s">
        <v>171</v>
      </c>
      <c r="R1627">
        <v>15</v>
      </c>
      <c r="S1627">
        <v>150</v>
      </c>
      <c r="T1627">
        <v>98.2</v>
      </c>
      <c r="U1627" t="s">
        <v>172</v>
      </c>
      <c r="V1627">
        <v>0</v>
      </c>
      <c r="W1627">
        <v>0</v>
      </c>
      <c r="X1627" t="s">
        <v>2708</v>
      </c>
      <c r="Y1627" t="s">
        <v>4586</v>
      </c>
      <c r="Z1627" t="s">
        <v>372</v>
      </c>
    </row>
    <row r="1628" spans="17:26" x14ac:dyDescent="0.35">
      <c r="Q1628" t="s">
        <v>171</v>
      </c>
      <c r="R1628">
        <v>15</v>
      </c>
      <c r="S1628">
        <v>150</v>
      </c>
      <c r="T1628">
        <v>98.2</v>
      </c>
      <c r="U1628" t="s">
        <v>172</v>
      </c>
      <c r="V1628">
        <v>0</v>
      </c>
      <c r="W1628">
        <v>0</v>
      </c>
      <c r="X1628" t="s">
        <v>2773</v>
      </c>
      <c r="Y1628" t="s">
        <v>4587</v>
      </c>
      <c r="Z1628" t="s">
        <v>372</v>
      </c>
    </row>
    <row r="1629" spans="17:26" x14ac:dyDescent="0.35">
      <c r="Q1629" t="s">
        <v>171</v>
      </c>
      <c r="R1629">
        <v>15</v>
      </c>
      <c r="S1629">
        <v>150</v>
      </c>
      <c r="T1629">
        <v>98.2</v>
      </c>
      <c r="U1629" t="s">
        <v>2737</v>
      </c>
      <c r="V1629">
        <v>0</v>
      </c>
      <c r="W1629">
        <v>0</v>
      </c>
      <c r="X1629" t="s">
        <v>2952</v>
      </c>
      <c r="Y1629" t="s">
        <v>4588</v>
      </c>
      <c r="Z1629" t="s">
        <v>372</v>
      </c>
    </row>
    <row r="1630" spans="17:26" x14ac:dyDescent="0.35">
      <c r="Q1630" t="s">
        <v>171</v>
      </c>
      <c r="R1630">
        <v>15</v>
      </c>
      <c r="S1630">
        <v>150</v>
      </c>
      <c r="T1630">
        <v>98.2</v>
      </c>
      <c r="U1630" t="s">
        <v>2737</v>
      </c>
      <c r="V1630">
        <v>0</v>
      </c>
      <c r="W1630">
        <v>0</v>
      </c>
      <c r="X1630" t="s">
        <v>2952</v>
      </c>
      <c r="Y1630" t="s">
        <v>4589</v>
      </c>
      <c r="Z1630" t="s">
        <v>372</v>
      </c>
    </row>
    <row r="1631" spans="17:26" x14ac:dyDescent="0.35">
      <c r="Q1631" t="s">
        <v>171</v>
      </c>
      <c r="R1631">
        <v>15</v>
      </c>
      <c r="S1631">
        <v>150</v>
      </c>
      <c r="T1631">
        <v>98.2</v>
      </c>
      <c r="U1631" t="s">
        <v>2737</v>
      </c>
      <c r="V1631">
        <v>0</v>
      </c>
      <c r="W1631">
        <v>0</v>
      </c>
      <c r="X1631" t="s">
        <v>2927</v>
      </c>
      <c r="Y1631" t="s">
        <v>4590</v>
      </c>
      <c r="Z1631" t="s">
        <v>372</v>
      </c>
    </row>
    <row r="1632" spans="17:26" x14ac:dyDescent="0.35">
      <c r="Q1632" t="s">
        <v>171</v>
      </c>
      <c r="R1632">
        <v>15</v>
      </c>
      <c r="S1632">
        <v>150</v>
      </c>
      <c r="T1632">
        <v>98.3</v>
      </c>
      <c r="U1632" t="s">
        <v>172</v>
      </c>
      <c r="V1632">
        <v>0</v>
      </c>
      <c r="W1632">
        <v>0</v>
      </c>
      <c r="X1632" t="s">
        <v>2749</v>
      </c>
      <c r="Y1632" t="s">
        <v>4591</v>
      </c>
      <c r="Z1632" t="s">
        <v>372</v>
      </c>
    </row>
    <row r="1633" spans="17:26" x14ac:dyDescent="0.35">
      <c r="Q1633" t="s">
        <v>171</v>
      </c>
      <c r="R1633">
        <v>15</v>
      </c>
      <c r="S1633">
        <v>150</v>
      </c>
      <c r="T1633">
        <v>98.3</v>
      </c>
      <c r="U1633" t="s">
        <v>172</v>
      </c>
      <c r="V1633">
        <v>0</v>
      </c>
      <c r="W1633">
        <v>0</v>
      </c>
      <c r="X1633" t="s">
        <v>2976</v>
      </c>
      <c r="Y1633" t="s">
        <v>4592</v>
      </c>
      <c r="Z1633" t="s">
        <v>372</v>
      </c>
    </row>
    <row r="1634" spans="17:26" x14ac:dyDescent="0.35">
      <c r="Q1634" t="s">
        <v>171</v>
      </c>
      <c r="R1634">
        <v>15</v>
      </c>
      <c r="S1634">
        <v>150</v>
      </c>
      <c r="T1634">
        <v>98.3</v>
      </c>
      <c r="U1634" t="s">
        <v>172</v>
      </c>
      <c r="V1634">
        <v>0</v>
      </c>
      <c r="W1634">
        <v>0</v>
      </c>
      <c r="X1634" t="s">
        <v>2964</v>
      </c>
      <c r="Y1634" t="s">
        <v>4593</v>
      </c>
      <c r="Z1634" t="s">
        <v>372</v>
      </c>
    </row>
    <row r="1635" spans="17:26" x14ac:dyDescent="0.35">
      <c r="Q1635" t="s">
        <v>171</v>
      </c>
      <c r="R1635">
        <v>15</v>
      </c>
      <c r="S1635">
        <v>150</v>
      </c>
      <c r="T1635">
        <v>98.3</v>
      </c>
      <c r="U1635" t="s">
        <v>2737</v>
      </c>
      <c r="V1635">
        <v>0</v>
      </c>
      <c r="W1635">
        <v>0</v>
      </c>
      <c r="X1635" t="s">
        <v>2950</v>
      </c>
      <c r="Y1635" t="s">
        <v>4594</v>
      </c>
      <c r="Z1635" t="s">
        <v>372</v>
      </c>
    </row>
    <row r="1636" spans="17:26" x14ac:dyDescent="0.35">
      <c r="Q1636" t="s">
        <v>171</v>
      </c>
      <c r="R1636">
        <v>15</v>
      </c>
      <c r="S1636">
        <v>150</v>
      </c>
      <c r="T1636">
        <v>98.3</v>
      </c>
      <c r="U1636" t="s">
        <v>2737</v>
      </c>
      <c r="V1636">
        <v>0</v>
      </c>
      <c r="W1636">
        <v>0</v>
      </c>
      <c r="X1636" t="s">
        <v>3574</v>
      </c>
      <c r="Y1636" t="s">
        <v>4595</v>
      </c>
      <c r="Z1636" t="s">
        <v>372</v>
      </c>
    </row>
    <row r="1637" spans="17:26" x14ac:dyDescent="0.35">
      <c r="Q1637" t="s">
        <v>171</v>
      </c>
      <c r="R1637">
        <v>15</v>
      </c>
      <c r="S1637">
        <v>150</v>
      </c>
      <c r="T1637">
        <v>98.3</v>
      </c>
      <c r="U1637" t="s">
        <v>2737</v>
      </c>
      <c r="V1637">
        <v>0</v>
      </c>
      <c r="W1637">
        <v>0</v>
      </c>
      <c r="X1637" t="s">
        <v>3574</v>
      </c>
      <c r="Y1637" t="s">
        <v>4596</v>
      </c>
      <c r="Z1637" t="s">
        <v>372</v>
      </c>
    </row>
    <row r="1638" spans="17:26" x14ac:dyDescent="0.35">
      <c r="Q1638" t="s">
        <v>171</v>
      </c>
      <c r="R1638">
        <v>15</v>
      </c>
      <c r="S1638">
        <v>150</v>
      </c>
      <c r="T1638">
        <v>98.3</v>
      </c>
      <c r="U1638" t="s">
        <v>2737</v>
      </c>
      <c r="V1638">
        <v>0</v>
      </c>
      <c r="W1638">
        <v>0</v>
      </c>
      <c r="X1638" t="s">
        <v>2706</v>
      </c>
      <c r="Y1638" t="s">
        <v>4597</v>
      </c>
      <c r="Z1638" t="s">
        <v>372</v>
      </c>
    </row>
    <row r="1639" spans="17:26" x14ac:dyDescent="0.35">
      <c r="Q1639" t="s">
        <v>171</v>
      </c>
      <c r="R1639">
        <v>15</v>
      </c>
      <c r="S1639">
        <v>150</v>
      </c>
      <c r="T1639">
        <v>98.3</v>
      </c>
      <c r="U1639" t="s">
        <v>2737</v>
      </c>
      <c r="V1639">
        <v>0</v>
      </c>
      <c r="W1639">
        <v>0</v>
      </c>
      <c r="X1639" t="s">
        <v>2706</v>
      </c>
      <c r="Y1639" t="s">
        <v>4598</v>
      </c>
      <c r="Z1639" t="s">
        <v>372</v>
      </c>
    </row>
    <row r="1640" spans="17:26" x14ac:dyDescent="0.35">
      <c r="Q1640" t="s">
        <v>171</v>
      </c>
      <c r="R1640">
        <v>15</v>
      </c>
      <c r="S1640">
        <v>150</v>
      </c>
      <c r="T1640">
        <v>98.3</v>
      </c>
      <c r="U1640" t="s">
        <v>2737</v>
      </c>
      <c r="V1640">
        <v>0</v>
      </c>
      <c r="W1640">
        <v>0</v>
      </c>
      <c r="X1640" t="s">
        <v>2960</v>
      </c>
      <c r="Y1640" t="s">
        <v>4599</v>
      </c>
      <c r="Z1640" t="s">
        <v>372</v>
      </c>
    </row>
    <row r="1641" spans="17:26" x14ac:dyDescent="0.35">
      <c r="Q1641" t="s">
        <v>171</v>
      </c>
      <c r="R1641">
        <v>15</v>
      </c>
      <c r="S1641">
        <v>150</v>
      </c>
      <c r="T1641">
        <v>98.4</v>
      </c>
      <c r="U1641" t="s">
        <v>172</v>
      </c>
      <c r="V1641">
        <v>0</v>
      </c>
      <c r="W1641">
        <v>0</v>
      </c>
      <c r="X1641" t="s">
        <v>3917</v>
      </c>
      <c r="Y1641" t="s">
        <v>4600</v>
      </c>
      <c r="Z1641" t="s">
        <v>372</v>
      </c>
    </row>
    <row r="1642" spans="17:26" x14ac:dyDescent="0.35">
      <c r="Q1642" t="s">
        <v>171</v>
      </c>
      <c r="R1642">
        <v>15</v>
      </c>
      <c r="S1642">
        <v>150</v>
      </c>
      <c r="T1642">
        <v>98.4</v>
      </c>
      <c r="U1642" t="s">
        <v>172</v>
      </c>
      <c r="V1642">
        <v>0</v>
      </c>
      <c r="W1642">
        <v>0</v>
      </c>
      <c r="X1642" t="s">
        <v>3021</v>
      </c>
      <c r="Y1642" t="s">
        <v>4601</v>
      </c>
      <c r="Z1642" t="s">
        <v>372</v>
      </c>
    </row>
    <row r="1643" spans="17:26" x14ac:dyDescent="0.35">
      <c r="Q1643" t="s">
        <v>171</v>
      </c>
      <c r="R1643">
        <v>15</v>
      </c>
      <c r="S1643">
        <v>150</v>
      </c>
      <c r="T1643">
        <v>98.4</v>
      </c>
      <c r="U1643" t="s">
        <v>172</v>
      </c>
      <c r="V1643">
        <v>0</v>
      </c>
      <c r="W1643">
        <v>0</v>
      </c>
      <c r="X1643" t="s">
        <v>3001</v>
      </c>
      <c r="Y1643" t="s">
        <v>4602</v>
      </c>
      <c r="Z1643" t="s">
        <v>372</v>
      </c>
    </row>
    <row r="1644" spans="17:26" x14ac:dyDescent="0.35">
      <c r="Q1644" t="s">
        <v>171</v>
      </c>
      <c r="R1644">
        <v>15</v>
      </c>
      <c r="S1644">
        <v>150</v>
      </c>
      <c r="T1644">
        <v>98.4</v>
      </c>
      <c r="U1644" t="s">
        <v>2737</v>
      </c>
      <c r="V1644">
        <v>0</v>
      </c>
      <c r="W1644">
        <v>0</v>
      </c>
      <c r="X1644" t="s">
        <v>3913</v>
      </c>
      <c r="Y1644" t="s">
        <v>4603</v>
      </c>
      <c r="Z1644" t="s">
        <v>372</v>
      </c>
    </row>
    <row r="1645" spans="17:26" x14ac:dyDescent="0.35">
      <c r="Q1645" t="s">
        <v>171</v>
      </c>
      <c r="R1645">
        <v>15</v>
      </c>
      <c r="S1645">
        <v>150</v>
      </c>
      <c r="T1645">
        <v>98.4</v>
      </c>
      <c r="U1645" t="s">
        <v>2737</v>
      </c>
      <c r="V1645">
        <v>0</v>
      </c>
      <c r="W1645">
        <v>0</v>
      </c>
      <c r="X1645" t="s">
        <v>3001</v>
      </c>
      <c r="Y1645" t="s">
        <v>4604</v>
      </c>
      <c r="Z1645" t="s">
        <v>372</v>
      </c>
    </row>
    <row r="1646" spans="17:26" x14ac:dyDescent="0.35">
      <c r="Q1646" t="s">
        <v>171</v>
      </c>
      <c r="R1646">
        <v>15</v>
      </c>
      <c r="S1646">
        <v>150</v>
      </c>
      <c r="T1646">
        <v>98.5</v>
      </c>
      <c r="U1646" t="s">
        <v>172</v>
      </c>
      <c r="V1646">
        <v>0</v>
      </c>
      <c r="W1646">
        <v>0</v>
      </c>
      <c r="X1646" t="s">
        <v>3056</v>
      </c>
      <c r="Y1646" t="s">
        <v>4605</v>
      </c>
      <c r="Z1646" t="s">
        <v>372</v>
      </c>
    </row>
    <row r="1647" spans="17:26" x14ac:dyDescent="0.35">
      <c r="Q1647" t="s">
        <v>171</v>
      </c>
      <c r="R1647">
        <v>15</v>
      </c>
      <c r="S1647">
        <v>150</v>
      </c>
      <c r="T1647">
        <v>98.5</v>
      </c>
      <c r="U1647" t="s">
        <v>172</v>
      </c>
      <c r="V1647">
        <v>0</v>
      </c>
      <c r="W1647">
        <v>0</v>
      </c>
      <c r="X1647" t="s">
        <v>3249</v>
      </c>
      <c r="Y1647" t="s">
        <v>4606</v>
      </c>
      <c r="Z1647" t="s">
        <v>372</v>
      </c>
    </row>
    <row r="1648" spans="17:26" x14ac:dyDescent="0.35">
      <c r="Q1648" t="s">
        <v>171</v>
      </c>
      <c r="R1648">
        <v>15</v>
      </c>
      <c r="S1648">
        <v>150</v>
      </c>
      <c r="T1648">
        <v>98.5</v>
      </c>
      <c r="U1648" t="s">
        <v>2737</v>
      </c>
      <c r="V1648">
        <v>0</v>
      </c>
      <c r="W1648">
        <v>0</v>
      </c>
      <c r="X1648" t="s">
        <v>3056</v>
      </c>
      <c r="Y1648" t="s">
        <v>4607</v>
      </c>
      <c r="Z1648" t="s">
        <v>372</v>
      </c>
    </row>
    <row r="1649" spans="17:26" x14ac:dyDescent="0.35">
      <c r="Q1649" t="s">
        <v>171</v>
      </c>
      <c r="R1649">
        <v>15</v>
      </c>
      <c r="S1649">
        <v>150</v>
      </c>
      <c r="T1649">
        <v>98.5</v>
      </c>
      <c r="U1649" t="s">
        <v>2737</v>
      </c>
      <c r="V1649">
        <v>0</v>
      </c>
      <c r="W1649">
        <v>0</v>
      </c>
      <c r="X1649" t="s">
        <v>2675</v>
      </c>
      <c r="Y1649" t="s">
        <v>4608</v>
      </c>
      <c r="Z1649" t="s">
        <v>372</v>
      </c>
    </row>
    <row r="1650" spans="17:26" x14ac:dyDescent="0.35">
      <c r="Q1650" t="s">
        <v>171</v>
      </c>
      <c r="R1650">
        <v>15</v>
      </c>
      <c r="S1650">
        <v>150</v>
      </c>
      <c r="T1650">
        <v>98.6</v>
      </c>
      <c r="U1650" t="s">
        <v>172</v>
      </c>
      <c r="V1650">
        <v>0</v>
      </c>
      <c r="W1650">
        <v>0</v>
      </c>
      <c r="X1650" t="s">
        <v>3274</v>
      </c>
      <c r="Y1650" t="s">
        <v>4609</v>
      </c>
      <c r="Z1650" t="s">
        <v>372</v>
      </c>
    </row>
    <row r="1651" spans="17:26" x14ac:dyDescent="0.35">
      <c r="Q1651" t="s">
        <v>171</v>
      </c>
      <c r="R1651">
        <v>15</v>
      </c>
      <c r="S1651">
        <v>150</v>
      </c>
      <c r="T1651">
        <v>98.6</v>
      </c>
      <c r="U1651" t="s">
        <v>172</v>
      </c>
      <c r="V1651">
        <v>0</v>
      </c>
      <c r="W1651">
        <v>0</v>
      </c>
      <c r="X1651" t="s">
        <v>3054</v>
      </c>
      <c r="Y1651" t="s">
        <v>4610</v>
      </c>
      <c r="Z1651" t="s">
        <v>372</v>
      </c>
    </row>
    <row r="1652" spans="17:26" x14ac:dyDescent="0.35">
      <c r="Q1652" t="s">
        <v>171</v>
      </c>
      <c r="R1652">
        <v>15</v>
      </c>
      <c r="S1652">
        <v>150</v>
      </c>
      <c r="T1652">
        <v>98.6</v>
      </c>
      <c r="U1652" t="s">
        <v>172</v>
      </c>
      <c r="V1652">
        <v>0</v>
      </c>
      <c r="W1652">
        <v>0</v>
      </c>
      <c r="X1652" t="s">
        <v>2846</v>
      </c>
      <c r="Y1652" t="s">
        <v>4611</v>
      </c>
      <c r="Z1652" t="s">
        <v>372</v>
      </c>
    </row>
    <row r="1653" spans="17:26" x14ac:dyDescent="0.35">
      <c r="Q1653" t="s">
        <v>171</v>
      </c>
      <c r="R1653">
        <v>15</v>
      </c>
      <c r="S1653">
        <v>150</v>
      </c>
      <c r="T1653">
        <v>98.6</v>
      </c>
      <c r="U1653" t="s">
        <v>2737</v>
      </c>
      <c r="V1653">
        <v>0</v>
      </c>
      <c r="W1653">
        <v>0</v>
      </c>
      <c r="X1653" t="s">
        <v>2925</v>
      </c>
      <c r="Y1653" t="s">
        <v>4612</v>
      </c>
      <c r="Z1653" t="s">
        <v>372</v>
      </c>
    </row>
    <row r="1654" spans="17:26" x14ac:dyDescent="0.35">
      <c r="Q1654" t="s">
        <v>171</v>
      </c>
      <c r="R1654">
        <v>15</v>
      </c>
      <c r="S1654">
        <v>150</v>
      </c>
      <c r="T1654">
        <v>98.6</v>
      </c>
      <c r="U1654" t="s">
        <v>2737</v>
      </c>
      <c r="V1654">
        <v>0</v>
      </c>
      <c r="W1654">
        <v>0</v>
      </c>
      <c r="X1654" t="s">
        <v>3054</v>
      </c>
      <c r="Y1654" t="s">
        <v>4613</v>
      </c>
      <c r="Z1654" t="s">
        <v>372</v>
      </c>
    </row>
    <row r="1655" spans="17:26" x14ac:dyDescent="0.35">
      <c r="Q1655" t="s">
        <v>171</v>
      </c>
      <c r="R1655">
        <v>15</v>
      </c>
      <c r="S1655">
        <v>150</v>
      </c>
      <c r="T1655">
        <v>98.6</v>
      </c>
      <c r="U1655" t="s">
        <v>2737</v>
      </c>
      <c r="V1655">
        <v>0</v>
      </c>
      <c r="W1655">
        <v>0</v>
      </c>
      <c r="X1655" t="s">
        <v>3054</v>
      </c>
      <c r="Y1655" t="s">
        <v>4614</v>
      </c>
      <c r="Z1655" t="s">
        <v>372</v>
      </c>
    </row>
    <row r="1656" spans="17:26" x14ac:dyDescent="0.35">
      <c r="Q1656" t="s">
        <v>171</v>
      </c>
      <c r="R1656">
        <v>15</v>
      </c>
      <c r="S1656">
        <v>150</v>
      </c>
      <c r="T1656">
        <v>98.6</v>
      </c>
      <c r="U1656" t="s">
        <v>2737</v>
      </c>
      <c r="V1656">
        <v>0</v>
      </c>
      <c r="W1656">
        <v>0</v>
      </c>
      <c r="X1656" t="s">
        <v>2785</v>
      </c>
      <c r="Y1656" t="s">
        <v>4615</v>
      </c>
      <c r="Z1656" t="s">
        <v>372</v>
      </c>
    </row>
    <row r="1657" spans="17:26" x14ac:dyDescent="0.35">
      <c r="Q1657" t="s">
        <v>171</v>
      </c>
      <c r="R1657">
        <v>15</v>
      </c>
      <c r="S1657">
        <v>150</v>
      </c>
      <c r="T1657">
        <v>98.6</v>
      </c>
      <c r="U1657" t="s">
        <v>2737</v>
      </c>
      <c r="V1657">
        <v>0</v>
      </c>
      <c r="W1657">
        <v>0</v>
      </c>
      <c r="X1657" t="s">
        <v>2811</v>
      </c>
      <c r="Y1657" t="s">
        <v>4616</v>
      </c>
      <c r="Z1657" t="s">
        <v>372</v>
      </c>
    </row>
    <row r="1658" spans="17:26" x14ac:dyDescent="0.35">
      <c r="Q1658" t="s">
        <v>171</v>
      </c>
      <c r="R1658">
        <v>15</v>
      </c>
      <c r="S1658">
        <v>150</v>
      </c>
      <c r="T1658">
        <v>98.6</v>
      </c>
      <c r="U1658" t="s">
        <v>2737</v>
      </c>
      <c r="V1658">
        <v>0</v>
      </c>
      <c r="W1658">
        <v>0</v>
      </c>
      <c r="X1658" t="s">
        <v>2731</v>
      </c>
      <c r="Y1658" t="s">
        <v>4617</v>
      </c>
      <c r="Z1658" t="s">
        <v>372</v>
      </c>
    </row>
    <row r="1659" spans="17:26" x14ac:dyDescent="0.35">
      <c r="Q1659" t="s">
        <v>171</v>
      </c>
      <c r="R1659">
        <v>15</v>
      </c>
      <c r="S1659">
        <v>150</v>
      </c>
      <c r="T1659">
        <v>98.6</v>
      </c>
      <c r="U1659" t="s">
        <v>2737</v>
      </c>
      <c r="V1659">
        <v>0</v>
      </c>
      <c r="W1659">
        <v>0</v>
      </c>
      <c r="X1659" t="s">
        <v>3070</v>
      </c>
      <c r="Y1659" t="s">
        <v>4618</v>
      </c>
      <c r="Z1659" t="s">
        <v>372</v>
      </c>
    </row>
    <row r="1660" spans="17:26" x14ac:dyDescent="0.35">
      <c r="Q1660" t="s">
        <v>171</v>
      </c>
      <c r="R1660">
        <v>15</v>
      </c>
      <c r="S1660">
        <v>150</v>
      </c>
      <c r="T1660">
        <v>98.7</v>
      </c>
      <c r="U1660" t="s">
        <v>172</v>
      </c>
      <c r="V1660">
        <v>0</v>
      </c>
      <c r="W1660">
        <v>0</v>
      </c>
      <c r="X1660" t="s">
        <v>3811</v>
      </c>
      <c r="Y1660" t="s">
        <v>4619</v>
      </c>
      <c r="Z1660" t="s">
        <v>372</v>
      </c>
    </row>
    <row r="1661" spans="17:26" x14ac:dyDescent="0.35">
      <c r="Q1661" t="s">
        <v>171</v>
      </c>
      <c r="R1661">
        <v>15</v>
      </c>
      <c r="S1661">
        <v>150</v>
      </c>
      <c r="T1661">
        <v>98.7</v>
      </c>
      <c r="U1661" t="s">
        <v>172</v>
      </c>
      <c r="V1661">
        <v>0</v>
      </c>
      <c r="W1661">
        <v>0</v>
      </c>
      <c r="X1661" t="s">
        <v>3548</v>
      </c>
      <c r="Y1661" t="s">
        <v>4620</v>
      </c>
      <c r="Z1661" t="s">
        <v>372</v>
      </c>
    </row>
    <row r="1662" spans="17:26" x14ac:dyDescent="0.35">
      <c r="Q1662" t="s">
        <v>171</v>
      </c>
      <c r="R1662">
        <v>15</v>
      </c>
      <c r="S1662">
        <v>150</v>
      </c>
      <c r="T1662">
        <v>98.7</v>
      </c>
      <c r="U1662" t="s">
        <v>172</v>
      </c>
      <c r="V1662">
        <v>0</v>
      </c>
      <c r="W1662">
        <v>0</v>
      </c>
      <c r="X1662" t="s">
        <v>3650</v>
      </c>
      <c r="Y1662" t="s">
        <v>4621</v>
      </c>
      <c r="Z1662" t="s">
        <v>372</v>
      </c>
    </row>
    <row r="1663" spans="17:26" x14ac:dyDescent="0.35">
      <c r="Q1663" t="s">
        <v>171</v>
      </c>
      <c r="R1663">
        <v>15</v>
      </c>
      <c r="S1663">
        <v>150</v>
      </c>
      <c r="T1663">
        <v>98.7</v>
      </c>
      <c r="U1663" t="s">
        <v>172</v>
      </c>
      <c r="V1663">
        <v>0</v>
      </c>
      <c r="W1663">
        <v>0</v>
      </c>
      <c r="X1663" t="s">
        <v>2857</v>
      </c>
      <c r="Y1663" t="s">
        <v>4622</v>
      </c>
      <c r="Z1663" t="s">
        <v>372</v>
      </c>
    </row>
    <row r="1664" spans="17:26" x14ac:dyDescent="0.35">
      <c r="Q1664" t="s">
        <v>171</v>
      </c>
      <c r="R1664">
        <v>15</v>
      </c>
      <c r="S1664">
        <v>150</v>
      </c>
      <c r="T1664">
        <v>98.7</v>
      </c>
      <c r="U1664" t="s">
        <v>172</v>
      </c>
      <c r="V1664">
        <v>0</v>
      </c>
      <c r="W1664">
        <v>0</v>
      </c>
      <c r="X1664" t="s">
        <v>3618</v>
      </c>
      <c r="Y1664" t="s">
        <v>4623</v>
      </c>
      <c r="Z1664" t="s">
        <v>372</v>
      </c>
    </row>
    <row r="1665" spans="17:26" x14ac:dyDescent="0.35">
      <c r="Q1665" t="s">
        <v>171</v>
      </c>
      <c r="R1665">
        <v>15</v>
      </c>
      <c r="S1665">
        <v>150</v>
      </c>
      <c r="T1665">
        <v>98.7</v>
      </c>
      <c r="U1665" t="s">
        <v>172</v>
      </c>
      <c r="V1665">
        <v>0</v>
      </c>
      <c r="W1665">
        <v>0</v>
      </c>
      <c r="X1665" t="s">
        <v>2861</v>
      </c>
      <c r="Y1665" t="s">
        <v>4624</v>
      </c>
      <c r="Z1665" t="s">
        <v>372</v>
      </c>
    </row>
    <row r="1666" spans="17:26" x14ac:dyDescent="0.35">
      <c r="Q1666" t="s">
        <v>171</v>
      </c>
      <c r="R1666">
        <v>15</v>
      </c>
      <c r="S1666">
        <v>150</v>
      </c>
      <c r="T1666">
        <v>98.7</v>
      </c>
      <c r="U1666" t="s">
        <v>172</v>
      </c>
      <c r="V1666">
        <v>0</v>
      </c>
      <c r="W1666">
        <v>0</v>
      </c>
      <c r="X1666" t="s">
        <v>2745</v>
      </c>
      <c r="Y1666" t="s">
        <v>4625</v>
      </c>
      <c r="Z1666" t="s">
        <v>372</v>
      </c>
    </row>
    <row r="1667" spans="17:26" x14ac:dyDescent="0.35">
      <c r="Q1667" t="s">
        <v>171</v>
      </c>
      <c r="R1667">
        <v>15</v>
      </c>
      <c r="S1667">
        <v>150</v>
      </c>
      <c r="T1667">
        <v>98.7</v>
      </c>
      <c r="U1667" t="s">
        <v>172</v>
      </c>
      <c r="V1667">
        <v>0</v>
      </c>
      <c r="W1667">
        <v>0</v>
      </c>
      <c r="X1667" t="s">
        <v>3142</v>
      </c>
      <c r="Y1667" t="s">
        <v>4626</v>
      </c>
      <c r="Z1667" t="s">
        <v>372</v>
      </c>
    </row>
    <row r="1668" spans="17:26" x14ac:dyDescent="0.35">
      <c r="Q1668" t="s">
        <v>171</v>
      </c>
      <c r="R1668">
        <v>15</v>
      </c>
      <c r="S1668">
        <v>150</v>
      </c>
      <c r="T1668">
        <v>98.7</v>
      </c>
      <c r="U1668" t="s">
        <v>172</v>
      </c>
      <c r="V1668">
        <v>0</v>
      </c>
      <c r="W1668">
        <v>0</v>
      </c>
      <c r="X1668" t="s">
        <v>2875</v>
      </c>
      <c r="Y1668" t="s">
        <v>4627</v>
      </c>
      <c r="Z1668" t="s">
        <v>372</v>
      </c>
    </row>
    <row r="1669" spans="17:26" x14ac:dyDescent="0.35">
      <c r="Q1669" t="s">
        <v>171</v>
      </c>
      <c r="R1669">
        <v>15</v>
      </c>
      <c r="S1669">
        <v>150</v>
      </c>
      <c r="T1669">
        <v>98.7</v>
      </c>
      <c r="U1669" t="s">
        <v>172</v>
      </c>
      <c r="V1669">
        <v>0</v>
      </c>
      <c r="W1669">
        <v>0</v>
      </c>
      <c r="X1669" t="s">
        <v>2954</v>
      </c>
      <c r="Y1669" t="s">
        <v>4628</v>
      </c>
      <c r="Z1669" t="s">
        <v>372</v>
      </c>
    </row>
    <row r="1670" spans="17:26" x14ac:dyDescent="0.35">
      <c r="Q1670" t="s">
        <v>171</v>
      </c>
      <c r="R1670">
        <v>15</v>
      </c>
      <c r="S1670">
        <v>150</v>
      </c>
      <c r="T1670">
        <v>98.7</v>
      </c>
      <c r="U1670" t="s">
        <v>172</v>
      </c>
      <c r="V1670">
        <v>0</v>
      </c>
      <c r="W1670">
        <v>0</v>
      </c>
      <c r="X1670" t="s">
        <v>2754</v>
      </c>
      <c r="Y1670" t="s">
        <v>4629</v>
      </c>
      <c r="Z1670" t="s">
        <v>372</v>
      </c>
    </row>
    <row r="1671" spans="17:26" x14ac:dyDescent="0.35">
      <c r="Q1671" t="s">
        <v>171</v>
      </c>
      <c r="R1671">
        <v>15</v>
      </c>
      <c r="S1671">
        <v>150</v>
      </c>
      <c r="T1671">
        <v>98.7</v>
      </c>
      <c r="U1671" t="s">
        <v>172</v>
      </c>
      <c r="V1671">
        <v>0</v>
      </c>
      <c r="W1671">
        <v>0</v>
      </c>
      <c r="X1671" t="s">
        <v>2702</v>
      </c>
      <c r="Y1671" t="s">
        <v>4630</v>
      </c>
      <c r="Z1671" t="s">
        <v>372</v>
      </c>
    </row>
    <row r="1672" spans="17:26" x14ac:dyDescent="0.35">
      <c r="Q1672" t="s">
        <v>171</v>
      </c>
      <c r="R1672">
        <v>15</v>
      </c>
      <c r="S1672">
        <v>150</v>
      </c>
      <c r="T1672">
        <v>98.7</v>
      </c>
      <c r="U1672" t="s">
        <v>172</v>
      </c>
      <c r="V1672">
        <v>0</v>
      </c>
      <c r="W1672">
        <v>0</v>
      </c>
      <c r="X1672" t="s">
        <v>2704</v>
      </c>
      <c r="Y1672" t="s">
        <v>4631</v>
      </c>
      <c r="Z1672" t="s">
        <v>372</v>
      </c>
    </row>
    <row r="1673" spans="17:26" x14ac:dyDescent="0.35">
      <c r="Q1673" t="s">
        <v>171</v>
      </c>
      <c r="R1673">
        <v>15</v>
      </c>
      <c r="S1673">
        <v>150</v>
      </c>
      <c r="T1673">
        <v>98.7</v>
      </c>
      <c r="U1673" t="s">
        <v>172</v>
      </c>
      <c r="V1673">
        <v>0</v>
      </c>
      <c r="W1673">
        <v>0</v>
      </c>
      <c r="X1673" t="s">
        <v>2884</v>
      </c>
      <c r="Y1673" t="s">
        <v>4632</v>
      </c>
      <c r="Z1673" t="s">
        <v>372</v>
      </c>
    </row>
    <row r="1674" spans="17:26" x14ac:dyDescent="0.35">
      <c r="Q1674" t="s">
        <v>171</v>
      </c>
      <c r="R1674">
        <v>15</v>
      </c>
      <c r="S1674">
        <v>150</v>
      </c>
      <c r="T1674">
        <v>98.7</v>
      </c>
      <c r="U1674" t="s">
        <v>172</v>
      </c>
      <c r="V1674">
        <v>0</v>
      </c>
      <c r="W1674">
        <v>0</v>
      </c>
      <c r="X1674" t="s">
        <v>2884</v>
      </c>
      <c r="Y1674" t="s">
        <v>4633</v>
      </c>
      <c r="Z1674" t="s">
        <v>372</v>
      </c>
    </row>
    <row r="1675" spans="17:26" x14ac:dyDescent="0.35">
      <c r="Q1675" t="s">
        <v>171</v>
      </c>
      <c r="R1675">
        <v>15</v>
      </c>
      <c r="S1675">
        <v>150</v>
      </c>
      <c r="T1675">
        <v>98.7</v>
      </c>
      <c r="U1675" t="s">
        <v>172</v>
      </c>
      <c r="V1675">
        <v>0</v>
      </c>
      <c r="W1675">
        <v>0</v>
      </c>
      <c r="X1675" t="s">
        <v>3509</v>
      </c>
      <c r="Y1675" t="s">
        <v>4634</v>
      </c>
      <c r="Z1675" t="s">
        <v>372</v>
      </c>
    </row>
    <row r="1676" spans="17:26" x14ac:dyDescent="0.35">
      <c r="Q1676" t="s">
        <v>171</v>
      </c>
      <c r="R1676">
        <v>15</v>
      </c>
      <c r="S1676">
        <v>150</v>
      </c>
      <c r="T1676">
        <v>98.7</v>
      </c>
      <c r="U1676" t="s">
        <v>172</v>
      </c>
      <c r="V1676">
        <v>0</v>
      </c>
      <c r="W1676">
        <v>0</v>
      </c>
      <c r="X1676" t="s">
        <v>3509</v>
      </c>
      <c r="Y1676" t="s">
        <v>4635</v>
      </c>
      <c r="Z1676" t="s">
        <v>372</v>
      </c>
    </row>
    <row r="1677" spans="17:26" x14ac:dyDescent="0.35">
      <c r="Q1677" t="s">
        <v>171</v>
      </c>
      <c r="R1677">
        <v>15</v>
      </c>
      <c r="S1677">
        <v>150</v>
      </c>
      <c r="T1677">
        <v>98.7</v>
      </c>
      <c r="U1677" t="s">
        <v>172</v>
      </c>
      <c r="V1677">
        <v>0</v>
      </c>
      <c r="W1677">
        <v>0</v>
      </c>
      <c r="X1677" t="s">
        <v>3983</v>
      </c>
      <c r="Y1677" t="s">
        <v>4636</v>
      </c>
      <c r="Z1677" t="s">
        <v>372</v>
      </c>
    </row>
    <row r="1678" spans="17:26" x14ac:dyDescent="0.35">
      <c r="Q1678" t="s">
        <v>171</v>
      </c>
      <c r="R1678">
        <v>15</v>
      </c>
      <c r="S1678">
        <v>150</v>
      </c>
      <c r="T1678">
        <v>98.7</v>
      </c>
      <c r="U1678" t="s">
        <v>172</v>
      </c>
      <c r="V1678">
        <v>0</v>
      </c>
      <c r="W1678">
        <v>0</v>
      </c>
      <c r="X1678" t="s">
        <v>2900</v>
      </c>
      <c r="Y1678" t="s">
        <v>4637</v>
      </c>
      <c r="Z1678" t="s">
        <v>372</v>
      </c>
    </row>
    <row r="1679" spans="17:26" x14ac:dyDescent="0.35">
      <c r="Q1679" t="s">
        <v>171</v>
      </c>
      <c r="R1679">
        <v>15</v>
      </c>
      <c r="S1679">
        <v>150</v>
      </c>
      <c r="T1679">
        <v>98.7</v>
      </c>
      <c r="U1679" t="s">
        <v>172</v>
      </c>
      <c r="V1679">
        <v>0</v>
      </c>
      <c r="W1679">
        <v>0</v>
      </c>
      <c r="X1679" t="s">
        <v>3719</v>
      </c>
      <c r="Y1679" t="s">
        <v>4638</v>
      </c>
      <c r="Z1679" t="s">
        <v>372</v>
      </c>
    </row>
    <row r="1680" spans="17:26" x14ac:dyDescent="0.35">
      <c r="Q1680" t="s">
        <v>171</v>
      </c>
      <c r="R1680">
        <v>15</v>
      </c>
      <c r="S1680">
        <v>150</v>
      </c>
      <c r="T1680">
        <v>98.7</v>
      </c>
      <c r="U1680" t="s">
        <v>172</v>
      </c>
      <c r="V1680">
        <v>0</v>
      </c>
      <c r="W1680">
        <v>0</v>
      </c>
      <c r="X1680" t="s">
        <v>4041</v>
      </c>
      <c r="Y1680" t="s">
        <v>4639</v>
      </c>
      <c r="Z1680" t="s">
        <v>372</v>
      </c>
    </row>
    <row r="1681" spans="17:26" x14ac:dyDescent="0.35">
      <c r="Q1681" t="s">
        <v>171</v>
      </c>
      <c r="R1681">
        <v>15</v>
      </c>
      <c r="S1681">
        <v>150</v>
      </c>
      <c r="T1681">
        <v>98.7</v>
      </c>
      <c r="U1681" t="s">
        <v>172</v>
      </c>
      <c r="V1681">
        <v>0</v>
      </c>
      <c r="W1681">
        <v>0</v>
      </c>
      <c r="X1681" t="s">
        <v>2904</v>
      </c>
      <c r="Y1681" t="s">
        <v>4640</v>
      </c>
      <c r="Z1681" t="s">
        <v>372</v>
      </c>
    </row>
    <row r="1682" spans="17:26" x14ac:dyDescent="0.35">
      <c r="Q1682" t="s">
        <v>171</v>
      </c>
      <c r="R1682">
        <v>15</v>
      </c>
      <c r="S1682">
        <v>150</v>
      </c>
      <c r="T1682">
        <v>98.7</v>
      </c>
      <c r="U1682" t="s">
        <v>172</v>
      </c>
      <c r="V1682">
        <v>0</v>
      </c>
      <c r="W1682">
        <v>0</v>
      </c>
      <c r="X1682" t="s">
        <v>3657</v>
      </c>
      <c r="Y1682" t="s">
        <v>4641</v>
      </c>
      <c r="Z1682" t="s">
        <v>372</v>
      </c>
    </row>
    <row r="1683" spans="17:26" x14ac:dyDescent="0.35">
      <c r="Q1683" t="s">
        <v>171</v>
      </c>
      <c r="R1683">
        <v>15</v>
      </c>
      <c r="S1683">
        <v>150</v>
      </c>
      <c r="T1683">
        <v>98.7</v>
      </c>
      <c r="U1683" t="s">
        <v>172</v>
      </c>
      <c r="V1683">
        <v>0</v>
      </c>
      <c r="W1683">
        <v>0</v>
      </c>
      <c r="X1683" t="s">
        <v>3349</v>
      </c>
      <c r="Y1683" t="s">
        <v>4642</v>
      </c>
      <c r="Z1683" t="s">
        <v>372</v>
      </c>
    </row>
    <row r="1684" spans="17:26" x14ac:dyDescent="0.35">
      <c r="Q1684" t="s">
        <v>171</v>
      </c>
      <c r="R1684">
        <v>15</v>
      </c>
      <c r="S1684">
        <v>150</v>
      </c>
      <c r="T1684">
        <v>98.7</v>
      </c>
      <c r="U1684" t="s">
        <v>172</v>
      </c>
      <c r="V1684">
        <v>0</v>
      </c>
      <c r="W1684">
        <v>0</v>
      </c>
      <c r="X1684" t="s">
        <v>3965</v>
      </c>
      <c r="Y1684" t="s">
        <v>4643</v>
      </c>
      <c r="Z1684" t="s">
        <v>372</v>
      </c>
    </row>
    <row r="1685" spans="17:26" x14ac:dyDescent="0.35">
      <c r="Q1685" t="s">
        <v>171</v>
      </c>
      <c r="R1685">
        <v>15</v>
      </c>
      <c r="S1685">
        <v>150</v>
      </c>
      <c r="T1685">
        <v>98.7</v>
      </c>
      <c r="U1685" t="s">
        <v>172</v>
      </c>
      <c r="V1685">
        <v>0</v>
      </c>
      <c r="W1685">
        <v>0</v>
      </c>
      <c r="X1685" t="s">
        <v>3108</v>
      </c>
      <c r="Y1685" t="s">
        <v>4644</v>
      </c>
      <c r="Z1685" t="s">
        <v>372</v>
      </c>
    </row>
    <row r="1686" spans="17:26" x14ac:dyDescent="0.35">
      <c r="Q1686" t="s">
        <v>171</v>
      </c>
      <c r="R1686">
        <v>15</v>
      </c>
      <c r="S1686">
        <v>150</v>
      </c>
      <c r="T1686">
        <v>98.7</v>
      </c>
      <c r="U1686" t="s">
        <v>172</v>
      </c>
      <c r="V1686">
        <v>0</v>
      </c>
      <c r="W1686">
        <v>0</v>
      </c>
      <c r="X1686" t="s">
        <v>3110</v>
      </c>
      <c r="Y1686" t="s">
        <v>4645</v>
      </c>
      <c r="Z1686" t="s">
        <v>372</v>
      </c>
    </row>
    <row r="1687" spans="17:26" x14ac:dyDescent="0.35">
      <c r="Q1687" t="s">
        <v>171</v>
      </c>
      <c r="R1687">
        <v>15</v>
      </c>
      <c r="S1687">
        <v>150</v>
      </c>
      <c r="T1687">
        <v>98.7</v>
      </c>
      <c r="U1687" t="s">
        <v>172</v>
      </c>
      <c r="V1687">
        <v>0</v>
      </c>
      <c r="W1687">
        <v>0</v>
      </c>
      <c r="X1687" t="s">
        <v>3118</v>
      </c>
      <c r="Y1687" t="s">
        <v>4646</v>
      </c>
      <c r="Z1687" t="s">
        <v>372</v>
      </c>
    </row>
    <row r="1688" spans="17:26" x14ac:dyDescent="0.35">
      <c r="Q1688" t="s">
        <v>171</v>
      </c>
      <c r="R1688">
        <v>15</v>
      </c>
      <c r="S1688">
        <v>150</v>
      </c>
      <c r="T1688">
        <v>98.7</v>
      </c>
      <c r="U1688" t="s">
        <v>172</v>
      </c>
      <c r="V1688">
        <v>0</v>
      </c>
      <c r="W1688">
        <v>0</v>
      </c>
      <c r="X1688" t="s">
        <v>2733</v>
      </c>
      <c r="Y1688" t="s">
        <v>4647</v>
      </c>
      <c r="Z1688" t="s">
        <v>372</v>
      </c>
    </row>
    <row r="1689" spans="17:26" x14ac:dyDescent="0.35">
      <c r="Q1689" t="s">
        <v>171</v>
      </c>
      <c r="R1689">
        <v>15</v>
      </c>
      <c r="S1689">
        <v>150</v>
      </c>
      <c r="T1689">
        <v>98.7</v>
      </c>
      <c r="U1689" t="s">
        <v>172</v>
      </c>
      <c r="V1689">
        <v>0</v>
      </c>
      <c r="W1689">
        <v>0</v>
      </c>
      <c r="X1689" t="s">
        <v>3849</v>
      </c>
      <c r="Y1689" t="s">
        <v>4648</v>
      </c>
      <c r="Z1689" t="s">
        <v>372</v>
      </c>
    </row>
    <row r="1690" spans="17:26" x14ac:dyDescent="0.35">
      <c r="Q1690" t="s">
        <v>171</v>
      </c>
      <c r="R1690">
        <v>15</v>
      </c>
      <c r="S1690">
        <v>150</v>
      </c>
      <c r="T1690">
        <v>98.7</v>
      </c>
      <c r="U1690" t="s">
        <v>172</v>
      </c>
      <c r="V1690">
        <v>0</v>
      </c>
      <c r="W1690">
        <v>0</v>
      </c>
      <c r="X1690" t="s">
        <v>3184</v>
      </c>
      <c r="Y1690" t="s">
        <v>4649</v>
      </c>
      <c r="Z1690" t="s">
        <v>372</v>
      </c>
    </row>
    <row r="1691" spans="17:26" x14ac:dyDescent="0.35">
      <c r="Q1691" t="s">
        <v>171</v>
      </c>
      <c r="R1691">
        <v>15</v>
      </c>
      <c r="S1691">
        <v>150</v>
      </c>
      <c r="T1691">
        <v>98.7</v>
      </c>
      <c r="U1691" t="s">
        <v>2737</v>
      </c>
      <c r="V1691">
        <v>0</v>
      </c>
      <c r="W1691">
        <v>0</v>
      </c>
      <c r="X1691" t="s">
        <v>3811</v>
      </c>
      <c r="Y1691" t="s">
        <v>4650</v>
      </c>
      <c r="Z1691" t="s">
        <v>372</v>
      </c>
    </row>
    <row r="1692" spans="17:26" x14ac:dyDescent="0.35">
      <c r="Q1692" t="s">
        <v>171</v>
      </c>
      <c r="R1692">
        <v>15</v>
      </c>
      <c r="S1692">
        <v>150</v>
      </c>
      <c r="T1692">
        <v>98.7</v>
      </c>
      <c r="U1692" t="s">
        <v>2737</v>
      </c>
      <c r="V1692">
        <v>0</v>
      </c>
      <c r="W1692">
        <v>0</v>
      </c>
      <c r="X1692" t="s">
        <v>3614</v>
      </c>
      <c r="Y1692" t="s">
        <v>4651</v>
      </c>
      <c r="Z1692" t="s">
        <v>372</v>
      </c>
    </row>
    <row r="1693" spans="17:26" x14ac:dyDescent="0.35">
      <c r="Q1693" t="s">
        <v>171</v>
      </c>
      <c r="R1693">
        <v>15</v>
      </c>
      <c r="S1693">
        <v>150</v>
      </c>
      <c r="T1693">
        <v>98.7</v>
      </c>
      <c r="U1693" t="s">
        <v>2737</v>
      </c>
      <c r="V1693">
        <v>0</v>
      </c>
      <c r="W1693">
        <v>0</v>
      </c>
      <c r="X1693" t="s">
        <v>2921</v>
      </c>
      <c r="Y1693" t="s">
        <v>4652</v>
      </c>
      <c r="Z1693" t="s">
        <v>372</v>
      </c>
    </row>
    <row r="1694" spans="17:26" x14ac:dyDescent="0.35">
      <c r="Q1694" t="s">
        <v>171</v>
      </c>
      <c r="R1694">
        <v>15</v>
      </c>
      <c r="S1694">
        <v>150</v>
      </c>
      <c r="T1694">
        <v>98.7</v>
      </c>
      <c r="U1694" t="s">
        <v>2737</v>
      </c>
      <c r="V1694">
        <v>0</v>
      </c>
      <c r="W1694">
        <v>0</v>
      </c>
      <c r="X1694" t="s">
        <v>3618</v>
      </c>
      <c r="Y1694" t="s">
        <v>4653</v>
      </c>
      <c r="Z1694" t="s">
        <v>372</v>
      </c>
    </row>
    <row r="1695" spans="17:26" x14ac:dyDescent="0.35">
      <c r="Q1695" t="s">
        <v>171</v>
      </c>
      <c r="R1695">
        <v>15</v>
      </c>
      <c r="S1695">
        <v>150</v>
      </c>
      <c r="T1695">
        <v>98.7</v>
      </c>
      <c r="U1695" t="s">
        <v>2737</v>
      </c>
      <c r="V1695">
        <v>0</v>
      </c>
      <c r="W1695">
        <v>0</v>
      </c>
      <c r="X1695" t="s">
        <v>2871</v>
      </c>
      <c r="Y1695" t="s">
        <v>4654</v>
      </c>
      <c r="Z1695" t="s">
        <v>372</v>
      </c>
    </row>
    <row r="1696" spans="17:26" x14ac:dyDescent="0.35">
      <c r="Q1696" t="s">
        <v>171</v>
      </c>
      <c r="R1696">
        <v>15</v>
      </c>
      <c r="S1696">
        <v>150</v>
      </c>
      <c r="T1696">
        <v>98.7</v>
      </c>
      <c r="U1696" t="s">
        <v>2737</v>
      </c>
      <c r="V1696">
        <v>0</v>
      </c>
      <c r="W1696">
        <v>0</v>
      </c>
      <c r="X1696" t="s">
        <v>3090</v>
      </c>
      <c r="Y1696" t="s">
        <v>4655</v>
      </c>
      <c r="Z1696" t="s">
        <v>372</v>
      </c>
    </row>
    <row r="1697" spans="17:26" x14ac:dyDescent="0.35">
      <c r="Q1697" t="s">
        <v>171</v>
      </c>
      <c r="R1697">
        <v>15</v>
      </c>
      <c r="S1697">
        <v>150</v>
      </c>
      <c r="T1697">
        <v>98.7</v>
      </c>
      <c r="U1697" t="s">
        <v>2737</v>
      </c>
      <c r="V1697">
        <v>0</v>
      </c>
      <c r="W1697">
        <v>0</v>
      </c>
      <c r="X1697" t="s">
        <v>2877</v>
      </c>
      <c r="Y1697" t="s">
        <v>4656</v>
      </c>
      <c r="Z1697" t="s">
        <v>372</v>
      </c>
    </row>
    <row r="1698" spans="17:26" x14ac:dyDescent="0.35">
      <c r="Q1698" t="s">
        <v>171</v>
      </c>
      <c r="R1698">
        <v>15</v>
      </c>
      <c r="S1698">
        <v>150</v>
      </c>
      <c r="T1698">
        <v>98.7</v>
      </c>
      <c r="U1698" t="s">
        <v>2737</v>
      </c>
      <c r="V1698">
        <v>0</v>
      </c>
      <c r="W1698">
        <v>0</v>
      </c>
      <c r="X1698" t="s">
        <v>3093</v>
      </c>
      <c r="Y1698" t="s">
        <v>4657</v>
      </c>
      <c r="Z1698" t="s">
        <v>372</v>
      </c>
    </row>
    <row r="1699" spans="17:26" x14ac:dyDescent="0.35">
      <c r="Q1699" t="s">
        <v>171</v>
      </c>
      <c r="R1699">
        <v>15</v>
      </c>
      <c r="S1699">
        <v>150</v>
      </c>
      <c r="T1699">
        <v>98.7</v>
      </c>
      <c r="U1699" t="s">
        <v>2737</v>
      </c>
      <c r="V1699">
        <v>0</v>
      </c>
      <c r="W1699">
        <v>0</v>
      </c>
      <c r="X1699" t="s">
        <v>3149</v>
      </c>
      <c r="Y1699" t="s">
        <v>4658</v>
      </c>
      <c r="Z1699" t="s">
        <v>372</v>
      </c>
    </row>
    <row r="1700" spans="17:26" x14ac:dyDescent="0.35">
      <c r="Q1700" t="s">
        <v>171</v>
      </c>
      <c r="R1700">
        <v>15</v>
      </c>
      <c r="S1700">
        <v>150</v>
      </c>
      <c r="T1700">
        <v>98.7</v>
      </c>
      <c r="U1700" t="s">
        <v>2737</v>
      </c>
      <c r="V1700">
        <v>0</v>
      </c>
      <c r="W1700">
        <v>0</v>
      </c>
      <c r="X1700" t="s">
        <v>3468</v>
      </c>
      <c r="Y1700" t="s">
        <v>4659</v>
      </c>
      <c r="Z1700" t="s">
        <v>372</v>
      </c>
    </row>
    <row r="1701" spans="17:26" x14ac:dyDescent="0.35">
      <c r="Q1701" t="s">
        <v>171</v>
      </c>
      <c r="R1701">
        <v>15</v>
      </c>
      <c r="S1701">
        <v>150</v>
      </c>
      <c r="T1701">
        <v>98.7</v>
      </c>
      <c r="U1701" t="s">
        <v>2737</v>
      </c>
      <c r="V1701">
        <v>0</v>
      </c>
      <c r="W1701">
        <v>0</v>
      </c>
      <c r="X1701" t="s">
        <v>2702</v>
      </c>
      <c r="Y1701" t="s">
        <v>4660</v>
      </c>
      <c r="Z1701" t="s">
        <v>372</v>
      </c>
    </row>
    <row r="1702" spans="17:26" x14ac:dyDescent="0.35">
      <c r="Q1702" t="s">
        <v>171</v>
      </c>
      <c r="R1702">
        <v>15</v>
      </c>
      <c r="S1702">
        <v>150</v>
      </c>
      <c r="T1702">
        <v>98.7</v>
      </c>
      <c r="U1702" t="s">
        <v>2737</v>
      </c>
      <c r="V1702">
        <v>0</v>
      </c>
      <c r="W1702">
        <v>0</v>
      </c>
      <c r="X1702" t="s">
        <v>2884</v>
      </c>
      <c r="Y1702" t="s">
        <v>4661</v>
      </c>
      <c r="Z1702" t="s">
        <v>372</v>
      </c>
    </row>
    <row r="1703" spans="17:26" x14ac:dyDescent="0.35">
      <c r="Q1703" t="s">
        <v>171</v>
      </c>
      <c r="R1703">
        <v>15</v>
      </c>
      <c r="S1703">
        <v>150</v>
      </c>
      <c r="T1703">
        <v>98.7</v>
      </c>
      <c r="U1703" t="s">
        <v>2737</v>
      </c>
      <c r="V1703">
        <v>0</v>
      </c>
      <c r="W1703">
        <v>0</v>
      </c>
      <c r="X1703" t="s">
        <v>2933</v>
      </c>
      <c r="Y1703" t="s">
        <v>4662</v>
      </c>
      <c r="Z1703" t="s">
        <v>372</v>
      </c>
    </row>
    <row r="1704" spans="17:26" x14ac:dyDescent="0.35">
      <c r="Q1704" t="s">
        <v>171</v>
      </c>
      <c r="R1704">
        <v>15</v>
      </c>
      <c r="S1704">
        <v>150</v>
      </c>
      <c r="T1704">
        <v>98.7</v>
      </c>
      <c r="U1704" t="s">
        <v>2737</v>
      </c>
      <c r="V1704">
        <v>0</v>
      </c>
      <c r="W1704">
        <v>0</v>
      </c>
      <c r="X1704" t="s">
        <v>3097</v>
      </c>
      <c r="Y1704" t="s">
        <v>4663</v>
      </c>
      <c r="Z1704" t="s">
        <v>372</v>
      </c>
    </row>
    <row r="1705" spans="17:26" x14ac:dyDescent="0.35">
      <c r="Q1705" t="s">
        <v>171</v>
      </c>
      <c r="R1705">
        <v>15</v>
      </c>
      <c r="S1705">
        <v>150</v>
      </c>
      <c r="T1705">
        <v>98.7</v>
      </c>
      <c r="U1705" t="s">
        <v>2737</v>
      </c>
      <c r="V1705">
        <v>0</v>
      </c>
      <c r="W1705">
        <v>0</v>
      </c>
      <c r="X1705" t="s">
        <v>3345</v>
      </c>
      <c r="Y1705" t="s">
        <v>4664</v>
      </c>
      <c r="Z1705" t="s">
        <v>372</v>
      </c>
    </row>
    <row r="1706" spans="17:26" x14ac:dyDescent="0.35">
      <c r="Q1706" t="s">
        <v>171</v>
      </c>
      <c r="R1706">
        <v>15</v>
      </c>
      <c r="S1706">
        <v>150</v>
      </c>
      <c r="T1706">
        <v>98.7</v>
      </c>
      <c r="U1706" t="s">
        <v>2737</v>
      </c>
      <c r="V1706">
        <v>0</v>
      </c>
      <c r="W1706">
        <v>0</v>
      </c>
      <c r="X1706" t="s">
        <v>3703</v>
      </c>
      <c r="Y1706" t="s">
        <v>4665</v>
      </c>
      <c r="Z1706" t="s">
        <v>372</v>
      </c>
    </row>
    <row r="1707" spans="17:26" x14ac:dyDescent="0.35">
      <c r="Q1707" t="s">
        <v>171</v>
      </c>
      <c r="R1707">
        <v>15</v>
      </c>
      <c r="S1707">
        <v>150</v>
      </c>
      <c r="T1707">
        <v>98.7</v>
      </c>
      <c r="U1707" t="s">
        <v>2737</v>
      </c>
      <c r="V1707">
        <v>0</v>
      </c>
      <c r="W1707">
        <v>0</v>
      </c>
      <c r="X1707" t="s">
        <v>3703</v>
      </c>
      <c r="Y1707" t="s">
        <v>4666</v>
      </c>
      <c r="Z1707" t="s">
        <v>372</v>
      </c>
    </row>
    <row r="1708" spans="17:26" x14ac:dyDescent="0.35">
      <c r="Q1708" t="s">
        <v>171</v>
      </c>
      <c r="R1708">
        <v>15</v>
      </c>
      <c r="S1708">
        <v>150</v>
      </c>
      <c r="T1708">
        <v>98.7</v>
      </c>
      <c r="U1708" t="s">
        <v>2737</v>
      </c>
      <c r="V1708">
        <v>0</v>
      </c>
      <c r="W1708">
        <v>0</v>
      </c>
      <c r="X1708" t="s">
        <v>2908</v>
      </c>
      <c r="Y1708" t="s">
        <v>4667</v>
      </c>
      <c r="Z1708" t="s">
        <v>372</v>
      </c>
    </row>
    <row r="1709" spans="17:26" x14ac:dyDescent="0.35">
      <c r="Q1709" t="s">
        <v>171</v>
      </c>
      <c r="R1709">
        <v>15</v>
      </c>
      <c r="S1709">
        <v>150</v>
      </c>
      <c r="T1709">
        <v>98.7</v>
      </c>
      <c r="U1709" t="s">
        <v>2737</v>
      </c>
      <c r="V1709">
        <v>0</v>
      </c>
      <c r="W1709">
        <v>0</v>
      </c>
      <c r="X1709" t="s">
        <v>3657</v>
      </c>
      <c r="Y1709" t="s">
        <v>4668</v>
      </c>
      <c r="Z1709" t="s">
        <v>372</v>
      </c>
    </row>
    <row r="1710" spans="17:26" x14ac:dyDescent="0.35">
      <c r="Q1710" t="s">
        <v>171</v>
      </c>
      <c r="R1710">
        <v>15</v>
      </c>
      <c r="S1710">
        <v>150</v>
      </c>
      <c r="T1710">
        <v>98.7</v>
      </c>
      <c r="U1710" t="s">
        <v>2737</v>
      </c>
      <c r="V1710">
        <v>0</v>
      </c>
      <c r="W1710">
        <v>0</v>
      </c>
      <c r="X1710" t="s">
        <v>3177</v>
      </c>
      <c r="Y1710" t="s">
        <v>4669</v>
      </c>
      <c r="Z1710" t="s">
        <v>372</v>
      </c>
    </row>
    <row r="1711" spans="17:26" x14ac:dyDescent="0.35">
      <c r="Q1711" t="s">
        <v>171</v>
      </c>
      <c r="R1711">
        <v>15</v>
      </c>
      <c r="S1711">
        <v>150</v>
      </c>
      <c r="T1711">
        <v>98.7</v>
      </c>
      <c r="U1711" t="s">
        <v>2737</v>
      </c>
      <c r="V1711">
        <v>0</v>
      </c>
      <c r="W1711">
        <v>0</v>
      </c>
      <c r="X1711" t="s">
        <v>3692</v>
      </c>
      <c r="Y1711" t="s">
        <v>4670</v>
      </c>
      <c r="Z1711" t="s">
        <v>372</v>
      </c>
    </row>
    <row r="1712" spans="17:26" x14ac:dyDescent="0.35">
      <c r="Q1712" t="s">
        <v>171</v>
      </c>
      <c r="R1712">
        <v>15</v>
      </c>
      <c r="S1712">
        <v>150</v>
      </c>
      <c r="T1712">
        <v>98.7</v>
      </c>
      <c r="U1712" t="s">
        <v>2737</v>
      </c>
      <c r="V1712">
        <v>0</v>
      </c>
      <c r="W1712">
        <v>0</v>
      </c>
      <c r="X1712" t="s">
        <v>3121</v>
      </c>
      <c r="Y1712" t="s">
        <v>4671</v>
      </c>
      <c r="Z1712" t="s">
        <v>372</v>
      </c>
    </row>
    <row r="1713" spans="17:26" x14ac:dyDescent="0.35">
      <c r="Q1713" t="s">
        <v>171</v>
      </c>
      <c r="R1713">
        <v>15</v>
      </c>
      <c r="S1713">
        <v>150</v>
      </c>
      <c r="T1713">
        <v>98.7</v>
      </c>
      <c r="U1713" t="s">
        <v>2737</v>
      </c>
      <c r="V1713">
        <v>0</v>
      </c>
      <c r="W1713">
        <v>0</v>
      </c>
      <c r="X1713" t="s">
        <v>3182</v>
      </c>
      <c r="Y1713" t="s">
        <v>4672</v>
      </c>
      <c r="Z1713" t="s">
        <v>372</v>
      </c>
    </row>
    <row r="1714" spans="17:26" x14ac:dyDescent="0.35">
      <c r="Q1714" t="s">
        <v>171</v>
      </c>
      <c r="R1714">
        <v>15</v>
      </c>
      <c r="S1714">
        <v>150</v>
      </c>
      <c r="T1714">
        <v>98.7</v>
      </c>
      <c r="U1714" t="s">
        <v>2737</v>
      </c>
      <c r="V1714">
        <v>0</v>
      </c>
      <c r="W1714">
        <v>0</v>
      </c>
      <c r="X1714" t="s">
        <v>2819</v>
      </c>
      <c r="Y1714" t="s">
        <v>4673</v>
      </c>
      <c r="Z1714" t="s">
        <v>372</v>
      </c>
    </row>
    <row r="1715" spans="17:26" x14ac:dyDescent="0.35">
      <c r="Q1715" t="s">
        <v>171</v>
      </c>
      <c r="R1715">
        <v>15</v>
      </c>
      <c r="S1715">
        <v>150</v>
      </c>
      <c r="T1715">
        <v>98.7</v>
      </c>
      <c r="U1715" t="s">
        <v>2737</v>
      </c>
      <c r="V1715">
        <v>0</v>
      </c>
      <c r="W1715">
        <v>0</v>
      </c>
      <c r="X1715" t="s">
        <v>2819</v>
      </c>
      <c r="Y1715" t="s">
        <v>4674</v>
      </c>
      <c r="Z1715" t="s">
        <v>372</v>
      </c>
    </row>
    <row r="1716" spans="17:26" x14ac:dyDescent="0.35">
      <c r="Q1716" t="s">
        <v>171</v>
      </c>
      <c r="R1716">
        <v>15</v>
      </c>
      <c r="S1716">
        <v>150</v>
      </c>
      <c r="T1716">
        <v>98.7</v>
      </c>
      <c r="U1716" t="s">
        <v>2737</v>
      </c>
      <c r="V1716">
        <v>0</v>
      </c>
      <c r="W1716">
        <v>0</v>
      </c>
      <c r="X1716" t="s">
        <v>3359</v>
      </c>
      <c r="Y1716" t="s">
        <v>4675</v>
      </c>
      <c r="Z1716" t="s">
        <v>372</v>
      </c>
    </row>
    <row r="1717" spans="17:26" x14ac:dyDescent="0.35">
      <c r="Q1717" t="s">
        <v>171</v>
      </c>
      <c r="R1717">
        <v>15</v>
      </c>
      <c r="S1717">
        <v>150</v>
      </c>
      <c r="T1717">
        <v>98.7</v>
      </c>
      <c r="U1717" t="s">
        <v>2737</v>
      </c>
      <c r="V1717">
        <v>0</v>
      </c>
      <c r="W1717">
        <v>0</v>
      </c>
      <c r="X1717" t="s">
        <v>3849</v>
      </c>
      <c r="Y1717" t="s">
        <v>4676</v>
      </c>
      <c r="Z1717" t="s">
        <v>372</v>
      </c>
    </row>
    <row r="1718" spans="17:26" x14ac:dyDescent="0.35">
      <c r="Q1718" t="s">
        <v>171</v>
      </c>
      <c r="R1718">
        <v>15</v>
      </c>
      <c r="S1718">
        <v>150</v>
      </c>
      <c r="T1718">
        <v>98.7</v>
      </c>
      <c r="U1718" t="s">
        <v>2737</v>
      </c>
      <c r="V1718">
        <v>0</v>
      </c>
      <c r="W1718">
        <v>0</v>
      </c>
      <c r="X1718" t="s">
        <v>3123</v>
      </c>
      <c r="Y1718" t="s">
        <v>4677</v>
      </c>
      <c r="Z1718" t="s">
        <v>372</v>
      </c>
    </row>
    <row r="1719" spans="17:26" x14ac:dyDescent="0.35">
      <c r="Q1719" t="s">
        <v>171</v>
      </c>
      <c r="R1719">
        <v>15</v>
      </c>
      <c r="S1719">
        <v>150</v>
      </c>
      <c r="T1719">
        <v>98.8</v>
      </c>
      <c r="U1719" t="s">
        <v>172</v>
      </c>
      <c r="V1719">
        <v>0</v>
      </c>
      <c r="W1719">
        <v>0</v>
      </c>
      <c r="X1719" t="s">
        <v>2691</v>
      </c>
      <c r="Y1719" t="s">
        <v>4678</v>
      </c>
      <c r="Z1719" t="s">
        <v>372</v>
      </c>
    </row>
    <row r="1720" spans="17:26" x14ac:dyDescent="0.35">
      <c r="Q1720" t="s">
        <v>171</v>
      </c>
      <c r="R1720">
        <v>15</v>
      </c>
      <c r="S1720">
        <v>150</v>
      </c>
      <c r="T1720">
        <v>98.8</v>
      </c>
      <c r="U1720" t="s">
        <v>172</v>
      </c>
      <c r="V1720">
        <v>0</v>
      </c>
      <c r="W1720">
        <v>0</v>
      </c>
      <c r="X1720" t="s">
        <v>2996</v>
      </c>
      <c r="Y1720" t="s">
        <v>4679</v>
      </c>
      <c r="Z1720" t="s">
        <v>372</v>
      </c>
    </row>
    <row r="1721" spans="17:26" x14ac:dyDescent="0.35">
      <c r="Q1721" t="s">
        <v>171</v>
      </c>
      <c r="R1721">
        <v>15</v>
      </c>
      <c r="S1721">
        <v>150</v>
      </c>
      <c r="T1721">
        <v>98.8</v>
      </c>
      <c r="U1721" t="s">
        <v>172</v>
      </c>
      <c r="V1721">
        <v>0</v>
      </c>
      <c r="W1721">
        <v>0</v>
      </c>
      <c r="X1721" t="s">
        <v>2799</v>
      </c>
      <c r="Y1721" t="s">
        <v>4680</v>
      </c>
      <c r="Z1721" t="s">
        <v>372</v>
      </c>
    </row>
    <row r="1722" spans="17:26" x14ac:dyDescent="0.35">
      <c r="Q1722" t="s">
        <v>171</v>
      </c>
      <c r="R1722">
        <v>15</v>
      </c>
      <c r="S1722">
        <v>150</v>
      </c>
      <c r="T1722">
        <v>98.8</v>
      </c>
      <c r="U1722" t="s">
        <v>172</v>
      </c>
      <c r="V1722">
        <v>0</v>
      </c>
      <c r="W1722">
        <v>0</v>
      </c>
      <c r="X1722" t="s">
        <v>2803</v>
      </c>
      <c r="Y1722" t="s">
        <v>4681</v>
      </c>
      <c r="Z1722" t="s">
        <v>372</v>
      </c>
    </row>
    <row r="1723" spans="17:26" x14ac:dyDescent="0.35">
      <c r="Q1723" t="s">
        <v>171</v>
      </c>
      <c r="R1723">
        <v>15</v>
      </c>
      <c r="S1723">
        <v>150</v>
      </c>
      <c r="T1723">
        <v>98.8</v>
      </c>
      <c r="U1723" t="s">
        <v>2737</v>
      </c>
      <c r="V1723">
        <v>0</v>
      </c>
      <c r="W1723">
        <v>0</v>
      </c>
      <c r="X1723" t="s">
        <v>2696</v>
      </c>
      <c r="Y1723" t="s">
        <v>4682</v>
      </c>
      <c r="Z1723" t="s">
        <v>372</v>
      </c>
    </row>
    <row r="1724" spans="17:26" x14ac:dyDescent="0.35">
      <c r="Q1724" t="s">
        <v>171</v>
      </c>
      <c r="R1724">
        <v>15</v>
      </c>
      <c r="S1724">
        <v>150</v>
      </c>
      <c r="T1724">
        <v>98.8</v>
      </c>
      <c r="U1724" t="s">
        <v>2737</v>
      </c>
      <c r="V1724">
        <v>0</v>
      </c>
      <c r="W1724">
        <v>0</v>
      </c>
      <c r="X1724" t="s">
        <v>2723</v>
      </c>
      <c r="Y1724" t="s">
        <v>4683</v>
      </c>
      <c r="Z1724" t="s">
        <v>372</v>
      </c>
    </row>
    <row r="1725" spans="17:26" x14ac:dyDescent="0.35">
      <c r="Q1725" t="s">
        <v>171</v>
      </c>
      <c r="R1725">
        <v>15</v>
      </c>
      <c r="S1725">
        <v>150</v>
      </c>
      <c r="T1725">
        <v>98.8</v>
      </c>
      <c r="U1725" t="s">
        <v>2737</v>
      </c>
      <c r="V1725">
        <v>0</v>
      </c>
      <c r="W1725">
        <v>0</v>
      </c>
      <c r="X1725" t="s">
        <v>2803</v>
      </c>
      <c r="Y1725" t="s">
        <v>4684</v>
      </c>
      <c r="Z1725" t="s">
        <v>372</v>
      </c>
    </row>
    <row r="1726" spans="17:26" x14ac:dyDescent="0.35">
      <c r="Q1726" t="s">
        <v>171</v>
      </c>
      <c r="R1726">
        <v>15</v>
      </c>
      <c r="S1726">
        <v>150</v>
      </c>
      <c r="T1726">
        <v>98.9</v>
      </c>
      <c r="U1726" t="s">
        <v>172</v>
      </c>
      <c r="V1726">
        <v>0</v>
      </c>
      <c r="W1726">
        <v>0</v>
      </c>
      <c r="X1726" t="s">
        <v>4091</v>
      </c>
      <c r="Y1726" t="s">
        <v>4685</v>
      </c>
      <c r="Z1726" t="s">
        <v>372</v>
      </c>
    </row>
    <row r="1727" spans="17:26" x14ac:dyDescent="0.35">
      <c r="Q1727" t="s">
        <v>171</v>
      </c>
      <c r="R1727">
        <v>15</v>
      </c>
      <c r="S1727">
        <v>150</v>
      </c>
      <c r="T1727">
        <v>98.9</v>
      </c>
      <c r="U1727" t="s">
        <v>172</v>
      </c>
      <c r="V1727">
        <v>0</v>
      </c>
      <c r="W1727">
        <v>0</v>
      </c>
      <c r="X1727" t="s">
        <v>2683</v>
      </c>
      <c r="Y1727" t="s">
        <v>4686</v>
      </c>
      <c r="Z1727" t="s">
        <v>372</v>
      </c>
    </row>
    <row r="1728" spans="17:26" x14ac:dyDescent="0.35">
      <c r="Q1728" t="s">
        <v>171</v>
      </c>
      <c r="R1728">
        <v>15</v>
      </c>
      <c r="S1728">
        <v>150</v>
      </c>
      <c r="T1728">
        <v>98.9</v>
      </c>
      <c r="U1728" t="s">
        <v>172</v>
      </c>
      <c r="V1728">
        <v>0</v>
      </c>
      <c r="W1728">
        <v>0</v>
      </c>
      <c r="X1728" t="s">
        <v>2683</v>
      </c>
      <c r="Y1728" t="s">
        <v>4687</v>
      </c>
      <c r="Z1728" t="s">
        <v>372</v>
      </c>
    </row>
    <row r="1729" spans="17:26" x14ac:dyDescent="0.35">
      <c r="Q1729" t="s">
        <v>171</v>
      </c>
      <c r="R1729">
        <v>15</v>
      </c>
      <c r="S1729">
        <v>150</v>
      </c>
      <c r="T1729">
        <v>98.9</v>
      </c>
      <c r="U1729" t="s">
        <v>172</v>
      </c>
      <c r="V1729">
        <v>0</v>
      </c>
      <c r="W1729">
        <v>0</v>
      </c>
      <c r="X1729" t="s">
        <v>3040</v>
      </c>
      <c r="Y1729" t="s">
        <v>4688</v>
      </c>
      <c r="Z1729" t="s">
        <v>372</v>
      </c>
    </row>
    <row r="1730" spans="17:26" x14ac:dyDescent="0.35">
      <c r="Q1730" t="s">
        <v>171</v>
      </c>
      <c r="R1730">
        <v>15</v>
      </c>
      <c r="S1730">
        <v>150</v>
      </c>
      <c r="T1730">
        <v>98.9</v>
      </c>
      <c r="U1730" t="s">
        <v>172</v>
      </c>
      <c r="V1730">
        <v>0</v>
      </c>
      <c r="W1730">
        <v>0</v>
      </c>
      <c r="X1730" t="s">
        <v>3042</v>
      </c>
      <c r="Y1730" t="s">
        <v>4689</v>
      </c>
      <c r="Z1730" t="s">
        <v>372</v>
      </c>
    </row>
    <row r="1731" spans="17:26" x14ac:dyDescent="0.35">
      <c r="Q1731" t="s">
        <v>171</v>
      </c>
      <c r="R1731">
        <v>15</v>
      </c>
      <c r="S1731">
        <v>150</v>
      </c>
      <c r="T1731">
        <v>98.9</v>
      </c>
      <c r="U1731" t="s">
        <v>172</v>
      </c>
      <c r="V1731">
        <v>0</v>
      </c>
      <c r="W1731">
        <v>0</v>
      </c>
      <c r="X1731" t="s">
        <v>3042</v>
      </c>
      <c r="Y1731" t="s">
        <v>4690</v>
      </c>
      <c r="Z1731" t="s">
        <v>372</v>
      </c>
    </row>
    <row r="1732" spans="17:26" x14ac:dyDescent="0.35">
      <c r="Q1732" t="s">
        <v>171</v>
      </c>
      <c r="R1732">
        <v>15</v>
      </c>
      <c r="S1732">
        <v>150</v>
      </c>
      <c r="T1732">
        <v>98.9</v>
      </c>
      <c r="U1732" t="s">
        <v>2737</v>
      </c>
      <c r="V1732">
        <v>0</v>
      </c>
      <c r="W1732">
        <v>0</v>
      </c>
      <c r="X1732" t="s">
        <v>2683</v>
      </c>
      <c r="Y1732" t="s">
        <v>4691</v>
      </c>
      <c r="Z1732" t="s">
        <v>372</v>
      </c>
    </row>
    <row r="1733" spans="17:26" x14ac:dyDescent="0.35">
      <c r="Q1733" t="s">
        <v>171</v>
      </c>
      <c r="R1733">
        <v>15</v>
      </c>
      <c r="S1733">
        <v>150</v>
      </c>
      <c r="T1733">
        <v>98.9</v>
      </c>
      <c r="U1733" t="s">
        <v>2737</v>
      </c>
      <c r="V1733">
        <v>0</v>
      </c>
      <c r="W1733">
        <v>0</v>
      </c>
      <c r="X1733" t="s">
        <v>2683</v>
      </c>
      <c r="Y1733" t="s">
        <v>4692</v>
      </c>
      <c r="Z1733" t="s">
        <v>372</v>
      </c>
    </row>
    <row r="1734" spans="17:26" x14ac:dyDescent="0.35">
      <c r="Q1734" t="s">
        <v>171</v>
      </c>
      <c r="R1734">
        <v>15</v>
      </c>
      <c r="S1734">
        <v>150</v>
      </c>
      <c r="T1734">
        <v>98.9</v>
      </c>
      <c r="U1734" t="s">
        <v>2737</v>
      </c>
      <c r="V1734">
        <v>0</v>
      </c>
      <c r="W1734">
        <v>0</v>
      </c>
      <c r="X1734" t="s">
        <v>3040</v>
      </c>
      <c r="Y1734" t="s">
        <v>4693</v>
      </c>
      <c r="Z1734" t="s">
        <v>372</v>
      </c>
    </row>
    <row r="1735" spans="17:26" x14ac:dyDescent="0.35">
      <c r="Q1735" t="s">
        <v>171</v>
      </c>
      <c r="R1735">
        <v>15</v>
      </c>
      <c r="S1735">
        <v>150</v>
      </c>
      <c r="T1735">
        <v>98.9</v>
      </c>
      <c r="U1735" t="s">
        <v>2737</v>
      </c>
      <c r="V1735">
        <v>0</v>
      </c>
      <c r="W1735">
        <v>0</v>
      </c>
      <c r="X1735" t="s">
        <v>3065</v>
      </c>
      <c r="Y1735" t="s">
        <v>4694</v>
      </c>
      <c r="Z1735" t="s">
        <v>372</v>
      </c>
    </row>
    <row r="1736" spans="17:26" x14ac:dyDescent="0.35">
      <c r="Q1736" t="s">
        <v>171</v>
      </c>
      <c r="R1736">
        <v>15</v>
      </c>
      <c r="S1736">
        <v>150</v>
      </c>
      <c r="T1736">
        <v>98.9</v>
      </c>
      <c r="U1736" t="s">
        <v>2737</v>
      </c>
      <c r="V1736">
        <v>0</v>
      </c>
      <c r="W1736">
        <v>0</v>
      </c>
      <c r="X1736" t="s">
        <v>3023</v>
      </c>
      <c r="Y1736" t="s">
        <v>4695</v>
      </c>
      <c r="Z1736" t="s">
        <v>372</v>
      </c>
    </row>
    <row r="1737" spans="17:26" x14ac:dyDescent="0.35">
      <c r="Q1737" t="s">
        <v>171</v>
      </c>
      <c r="R1737">
        <v>15</v>
      </c>
      <c r="S1737">
        <v>150</v>
      </c>
      <c r="T1737">
        <v>99</v>
      </c>
      <c r="U1737" t="s">
        <v>172</v>
      </c>
      <c r="V1737">
        <v>0</v>
      </c>
      <c r="W1737">
        <v>0</v>
      </c>
      <c r="X1737" t="s">
        <v>2679</v>
      </c>
      <c r="Y1737" t="s">
        <v>4696</v>
      </c>
      <c r="Z1737" t="s">
        <v>372</v>
      </c>
    </row>
    <row r="1738" spans="17:26" x14ac:dyDescent="0.35">
      <c r="Q1738" t="s">
        <v>171</v>
      </c>
      <c r="R1738">
        <v>15</v>
      </c>
      <c r="S1738">
        <v>150</v>
      </c>
      <c r="T1738">
        <v>99</v>
      </c>
      <c r="U1738" t="s">
        <v>172</v>
      </c>
      <c r="V1738">
        <v>0</v>
      </c>
      <c r="W1738">
        <v>0</v>
      </c>
      <c r="X1738" t="s">
        <v>2679</v>
      </c>
      <c r="Y1738" t="s">
        <v>4697</v>
      </c>
      <c r="Z1738" t="s">
        <v>372</v>
      </c>
    </row>
    <row r="1739" spans="17:26" x14ac:dyDescent="0.35">
      <c r="Q1739" t="s">
        <v>171</v>
      </c>
      <c r="R1739">
        <v>15</v>
      </c>
      <c r="S1739">
        <v>150</v>
      </c>
      <c r="T1739">
        <v>99</v>
      </c>
      <c r="U1739" t="s">
        <v>172</v>
      </c>
      <c r="V1739">
        <v>0</v>
      </c>
      <c r="W1739">
        <v>0</v>
      </c>
      <c r="X1739" t="s">
        <v>2679</v>
      </c>
      <c r="Y1739" t="s">
        <v>4698</v>
      </c>
      <c r="Z1739" t="s">
        <v>372</v>
      </c>
    </row>
    <row r="1740" spans="17:26" x14ac:dyDescent="0.35">
      <c r="Q1740" t="s">
        <v>171</v>
      </c>
      <c r="R1740">
        <v>15</v>
      </c>
      <c r="S1740">
        <v>150</v>
      </c>
      <c r="T1740">
        <v>99</v>
      </c>
      <c r="U1740" t="s">
        <v>172</v>
      </c>
      <c r="V1740">
        <v>0</v>
      </c>
      <c r="W1740">
        <v>0</v>
      </c>
      <c r="X1740" t="s">
        <v>3414</v>
      </c>
      <c r="Y1740" t="s">
        <v>4699</v>
      </c>
      <c r="Z1740" t="s">
        <v>372</v>
      </c>
    </row>
    <row r="1741" spans="17:26" x14ac:dyDescent="0.35">
      <c r="Q1741" t="s">
        <v>171</v>
      </c>
      <c r="R1741">
        <v>15</v>
      </c>
      <c r="S1741">
        <v>150</v>
      </c>
      <c r="T1741">
        <v>99</v>
      </c>
      <c r="U1741" t="s">
        <v>2737</v>
      </c>
      <c r="V1741">
        <v>0</v>
      </c>
      <c r="W1741">
        <v>0</v>
      </c>
      <c r="X1741" t="s">
        <v>3147</v>
      </c>
      <c r="Y1741" t="s">
        <v>4700</v>
      </c>
      <c r="Z1741" t="s">
        <v>372</v>
      </c>
    </row>
    <row r="1742" spans="17:26" x14ac:dyDescent="0.35">
      <c r="Q1742" t="s">
        <v>171</v>
      </c>
      <c r="R1742">
        <v>15</v>
      </c>
      <c r="S1742">
        <v>150</v>
      </c>
      <c r="T1742">
        <v>99</v>
      </c>
      <c r="U1742" t="s">
        <v>2737</v>
      </c>
      <c r="V1742">
        <v>0</v>
      </c>
      <c r="W1742">
        <v>0</v>
      </c>
      <c r="X1742" t="s">
        <v>3193</v>
      </c>
      <c r="Y1742" t="s">
        <v>4701</v>
      </c>
      <c r="Z1742" t="s">
        <v>372</v>
      </c>
    </row>
    <row r="1743" spans="17:26" x14ac:dyDescent="0.35">
      <c r="Q1743" t="s">
        <v>171</v>
      </c>
      <c r="R1743">
        <v>15</v>
      </c>
      <c r="S1743">
        <v>150</v>
      </c>
      <c r="T1743">
        <v>99</v>
      </c>
      <c r="U1743" t="s">
        <v>2737</v>
      </c>
      <c r="V1743">
        <v>0</v>
      </c>
      <c r="W1743">
        <v>0</v>
      </c>
      <c r="X1743" t="s">
        <v>2789</v>
      </c>
      <c r="Y1743" t="s">
        <v>4702</v>
      </c>
      <c r="Z1743" t="s">
        <v>372</v>
      </c>
    </row>
    <row r="1744" spans="17:26" x14ac:dyDescent="0.35">
      <c r="Q1744" t="s">
        <v>171</v>
      </c>
      <c r="R1744">
        <v>15</v>
      </c>
      <c r="S1744">
        <v>150</v>
      </c>
      <c r="T1744">
        <v>99.1</v>
      </c>
      <c r="U1744" t="s">
        <v>172</v>
      </c>
      <c r="V1744">
        <v>0</v>
      </c>
      <c r="W1744">
        <v>0</v>
      </c>
      <c r="X1744" t="s">
        <v>2950</v>
      </c>
      <c r="Y1744" t="s">
        <v>4703</v>
      </c>
      <c r="Z1744" t="s">
        <v>372</v>
      </c>
    </row>
    <row r="1745" spans="17:26" x14ac:dyDescent="0.35">
      <c r="Q1745" t="s">
        <v>171</v>
      </c>
      <c r="R1745">
        <v>15</v>
      </c>
      <c r="S1745">
        <v>150</v>
      </c>
      <c r="T1745">
        <v>99.1</v>
      </c>
      <c r="U1745" t="s">
        <v>172</v>
      </c>
      <c r="V1745">
        <v>0</v>
      </c>
      <c r="W1745">
        <v>0</v>
      </c>
      <c r="X1745" t="s">
        <v>3218</v>
      </c>
      <c r="Y1745" t="s">
        <v>4704</v>
      </c>
      <c r="Z1745" t="s">
        <v>372</v>
      </c>
    </row>
    <row r="1746" spans="17:26" x14ac:dyDescent="0.35">
      <c r="Q1746" t="s">
        <v>171</v>
      </c>
      <c r="R1746">
        <v>15</v>
      </c>
      <c r="S1746">
        <v>150</v>
      </c>
      <c r="T1746">
        <v>99.1</v>
      </c>
      <c r="U1746" t="s">
        <v>172</v>
      </c>
      <c r="V1746">
        <v>0</v>
      </c>
      <c r="W1746">
        <v>0</v>
      </c>
      <c r="X1746" t="s">
        <v>2964</v>
      </c>
      <c r="Y1746" t="s">
        <v>4705</v>
      </c>
      <c r="Z1746" t="s">
        <v>372</v>
      </c>
    </row>
    <row r="1747" spans="17:26" x14ac:dyDescent="0.35">
      <c r="Q1747" t="s">
        <v>171</v>
      </c>
      <c r="R1747">
        <v>15</v>
      </c>
      <c r="S1747">
        <v>150</v>
      </c>
      <c r="T1747">
        <v>99.1</v>
      </c>
      <c r="U1747" t="s">
        <v>172</v>
      </c>
      <c r="V1747">
        <v>0</v>
      </c>
      <c r="W1747">
        <v>0</v>
      </c>
      <c r="X1747" t="s">
        <v>2958</v>
      </c>
      <c r="Y1747" t="s">
        <v>4706</v>
      </c>
      <c r="Z1747" t="s">
        <v>372</v>
      </c>
    </row>
    <row r="1748" spans="17:26" x14ac:dyDescent="0.35">
      <c r="Q1748" t="s">
        <v>171</v>
      </c>
      <c r="R1748">
        <v>15</v>
      </c>
      <c r="S1748">
        <v>150</v>
      </c>
      <c r="T1748">
        <v>99.1</v>
      </c>
      <c r="U1748" t="s">
        <v>172</v>
      </c>
      <c r="V1748">
        <v>0</v>
      </c>
      <c r="W1748">
        <v>0</v>
      </c>
      <c r="X1748" t="s">
        <v>2781</v>
      </c>
      <c r="Y1748" t="s">
        <v>4707</v>
      </c>
      <c r="Z1748" t="s">
        <v>372</v>
      </c>
    </row>
    <row r="1749" spans="17:26" x14ac:dyDescent="0.35">
      <c r="Q1749" t="s">
        <v>171</v>
      </c>
      <c r="R1749">
        <v>15</v>
      </c>
      <c r="S1749">
        <v>150</v>
      </c>
      <c r="T1749">
        <v>99.1</v>
      </c>
      <c r="U1749" t="s">
        <v>2737</v>
      </c>
      <c r="V1749">
        <v>0</v>
      </c>
      <c r="W1749">
        <v>0</v>
      </c>
      <c r="X1749" t="s">
        <v>2751</v>
      </c>
      <c r="Y1749" t="s">
        <v>4708</v>
      </c>
      <c r="Z1749" t="s">
        <v>372</v>
      </c>
    </row>
    <row r="1750" spans="17:26" x14ac:dyDescent="0.35">
      <c r="Q1750" t="s">
        <v>171</v>
      </c>
      <c r="R1750">
        <v>15</v>
      </c>
      <c r="S1750">
        <v>150</v>
      </c>
      <c r="T1750">
        <v>99.1</v>
      </c>
      <c r="U1750" t="s">
        <v>2737</v>
      </c>
      <c r="V1750">
        <v>0</v>
      </c>
      <c r="W1750">
        <v>0</v>
      </c>
      <c r="X1750" t="s">
        <v>2751</v>
      </c>
      <c r="Y1750" t="s">
        <v>4709</v>
      </c>
      <c r="Z1750" t="s">
        <v>372</v>
      </c>
    </row>
    <row r="1751" spans="17:26" x14ac:dyDescent="0.35">
      <c r="Q1751" t="s">
        <v>171</v>
      </c>
      <c r="R1751">
        <v>15</v>
      </c>
      <c r="S1751">
        <v>150</v>
      </c>
      <c r="T1751">
        <v>99.1</v>
      </c>
      <c r="U1751" t="s">
        <v>2737</v>
      </c>
      <c r="V1751">
        <v>0</v>
      </c>
      <c r="W1751">
        <v>0</v>
      </c>
      <c r="X1751" t="s">
        <v>3186</v>
      </c>
      <c r="Y1751" t="s">
        <v>4710</v>
      </c>
      <c r="Z1751" t="s">
        <v>372</v>
      </c>
    </row>
    <row r="1752" spans="17:26" x14ac:dyDescent="0.35">
      <c r="Q1752" t="s">
        <v>171</v>
      </c>
      <c r="R1752">
        <v>15</v>
      </c>
      <c r="S1752">
        <v>150</v>
      </c>
      <c r="T1752">
        <v>99.1</v>
      </c>
      <c r="U1752" t="s">
        <v>2737</v>
      </c>
      <c r="V1752">
        <v>0</v>
      </c>
      <c r="W1752">
        <v>0</v>
      </c>
      <c r="X1752" t="s">
        <v>2708</v>
      </c>
      <c r="Y1752" t="s">
        <v>4711</v>
      </c>
      <c r="Z1752" t="s">
        <v>372</v>
      </c>
    </row>
    <row r="1753" spans="17:26" x14ac:dyDescent="0.35">
      <c r="Q1753" t="s">
        <v>171</v>
      </c>
      <c r="R1753">
        <v>15</v>
      </c>
      <c r="S1753">
        <v>150</v>
      </c>
      <c r="T1753">
        <v>99.1</v>
      </c>
      <c r="U1753" t="s">
        <v>2737</v>
      </c>
      <c r="V1753">
        <v>0</v>
      </c>
      <c r="W1753">
        <v>0</v>
      </c>
      <c r="X1753" t="s">
        <v>2771</v>
      </c>
      <c r="Y1753" t="s">
        <v>4712</v>
      </c>
      <c r="Z1753" t="s">
        <v>372</v>
      </c>
    </row>
    <row r="1754" spans="17:26" x14ac:dyDescent="0.35">
      <c r="Q1754" t="s">
        <v>171</v>
      </c>
      <c r="R1754">
        <v>15</v>
      </c>
      <c r="S1754">
        <v>150</v>
      </c>
      <c r="T1754">
        <v>99.2</v>
      </c>
      <c r="U1754" t="s">
        <v>172</v>
      </c>
      <c r="V1754">
        <v>0</v>
      </c>
      <c r="W1754">
        <v>0</v>
      </c>
      <c r="X1754" t="s">
        <v>2675</v>
      </c>
      <c r="Y1754" t="s">
        <v>4713</v>
      </c>
      <c r="Z1754" t="s">
        <v>372</v>
      </c>
    </row>
    <row r="1755" spans="17:26" x14ac:dyDescent="0.35">
      <c r="Q1755" t="s">
        <v>171</v>
      </c>
      <c r="R1755">
        <v>15</v>
      </c>
      <c r="S1755">
        <v>150</v>
      </c>
      <c r="T1755">
        <v>99.2</v>
      </c>
      <c r="U1755" t="s">
        <v>172</v>
      </c>
      <c r="V1755">
        <v>0</v>
      </c>
      <c r="W1755">
        <v>0</v>
      </c>
      <c r="X1755" t="s">
        <v>3254</v>
      </c>
      <c r="Y1755" t="s">
        <v>4714</v>
      </c>
      <c r="Z1755" t="s">
        <v>372</v>
      </c>
    </row>
    <row r="1756" spans="17:26" x14ac:dyDescent="0.35">
      <c r="Q1756" t="s">
        <v>171</v>
      </c>
      <c r="R1756">
        <v>15</v>
      </c>
      <c r="S1756">
        <v>150</v>
      </c>
      <c r="T1756">
        <v>99.2</v>
      </c>
      <c r="U1756" t="s">
        <v>172</v>
      </c>
      <c r="V1756">
        <v>0</v>
      </c>
      <c r="W1756">
        <v>0</v>
      </c>
      <c r="X1756" t="s">
        <v>4715</v>
      </c>
      <c r="Y1756" t="s">
        <v>4716</v>
      </c>
      <c r="Z1756" t="s">
        <v>372</v>
      </c>
    </row>
    <row r="1757" spans="17:26" x14ac:dyDescent="0.35">
      <c r="Q1757" t="s">
        <v>171</v>
      </c>
      <c r="R1757">
        <v>15</v>
      </c>
      <c r="S1757">
        <v>150</v>
      </c>
      <c r="T1757">
        <v>99.2</v>
      </c>
      <c r="U1757" t="s">
        <v>172</v>
      </c>
      <c r="V1757">
        <v>0</v>
      </c>
      <c r="W1757">
        <v>0</v>
      </c>
      <c r="X1757" t="s">
        <v>4123</v>
      </c>
      <c r="Y1757" t="s">
        <v>4717</v>
      </c>
      <c r="Z1757" t="s">
        <v>372</v>
      </c>
    </row>
    <row r="1758" spans="17:26" x14ac:dyDescent="0.35">
      <c r="Q1758" t="s">
        <v>171</v>
      </c>
      <c r="R1758">
        <v>15</v>
      </c>
      <c r="S1758">
        <v>150</v>
      </c>
      <c r="T1758">
        <v>99.2</v>
      </c>
      <c r="U1758" t="s">
        <v>172</v>
      </c>
      <c r="V1758">
        <v>0</v>
      </c>
      <c r="W1758">
        <v>0</v>
      </c>
      <c r="X1758" t="s">
        <v>4123</v>
      </c>
      <c r="Y1758" t="s">
        <v>4718</v>
      </c>
      <c r="Z1758" t="s">
        <v>372</v>
      </c>
    </row>
    <row r="1759" spans="17:26" x14ac:dyDescent="0.35">
      <c r="Q1759" t="s">
        <v>171</v>
      </c>
      <c r="R1759">
        <v>15</v>
      </c>
      <c r="S1759">
        <v>150</v>
      </c>
      <c r="T1759">
        <v>99.2</v>
      </c>
      <c r="U1759" t="s">
        <v>172</v>
      </c>
      <c r="V1759">
        <v>0</v>
      </c>
      <c r="W1759">
        <v>0</v>
      </c>
      <c r="X1759" t="s">
        <v>3917</v>
      </c>
      <c r="Y1759" t="s">
        <v>4719</v>
      </c>
      <c r="Z1759" t="s">
        <v>372</v>
      </c>
    </row>
    <row r="1760" spans="17:26" x14ac:dyDescent="0.35">
      <c r="Q1760" t="s">
        <v>171</v>
      </c>
      <c r="R1760">
        <v>15</v>
      </c>
      <c r="S1760">
        <v>150</v>
      </c>
      <c r="T1760">
        <v>99.2</v>
      </c>
      <c r="U1760" t="s">
        <v>172</v>
      </c>
      <c r="V1760">
        <v>0</v>
      </c>
      <c r="W1760">
        <v>0</v>
      </c>
      <c r="X1760" t="s">
        <v>3249</v>
      </c>
      <c r="Y1760" t="s">
        <v>4720</v>
      </c>
      <c r="Z1760" t="s">
        <v>372</v>
      </c>
    </row>
    <row r="1761" spans="17:26" x14ac:dyDescent="0.35">
      <c r="Q1761" t="s">
        <v>171</v>
      </c>
      <c r="R1761">
        <v>15</v>
      </c>
      <c r="S1761">
        <v>150</v>
      </c>
      <c r="T1761">
        <v>99.2</v>
      </c>
      <c r="U1761" t="s">
        <v>172</v>
      </c>
      <c r="V1761">
        <v>0</v>
      </c>
      <c r="W1761">
        <v>0</v>
      </c>
      <c r="X1761" t="s">
        <v>2706</v>
      </c>
      <c r="Y1761" t="s">
        <v>4721</v>
      </c>
      <c r="Z1761" t="s">
        <v>372</v>
      </c>
    </row>
    <row r="1762" spans="17:26" x14ac:dyDescent="0.35">
      <c r="Q1762" t="s">
        <v>171</v>
      </c>
      <c r="R1762">
        <v>15</v>
      </c>
      <c r="S1762">
        <v>150</v>
      </c>
      <c r="T1762">
        <v>99.2</v>
      </c>
      <c r="U1762" t="s">
        <v>2737</v>
      </c>
      <c r="V1762">
        <v>0</v>
      </c>
      <c r="W1762">
        <v>0</v>
      </c>
      <c r="X1762" t="s">
        <v>3913</v>
      </c>
      <c r="Y1762" t="s">
        <v>4722</v>
      </c>
      <c r="Z1762" t="s">
        <v>372</v>
      </c>
    </row>
    <row r="1763" spans="17:26" x14ac:dyDescent="0.35">
      <c r="Q1763" t="s">
        <v>171</v>
      </c>
      <c r="R1763">
        <v>15</v>
      </c>
      <c r="S1763">
        <v>150</v>
      </c>
      <c r="T1763">
        <v>99.2</v>
      </c>
      <c r="U1763" t="s">
        <v>2737</v>
      </c>
      <c r="V1763">
        <v>0</v>
      </c>
      <c r="W1763">
        <v>0</v>
      </c>
      <c r="X1763" t="s">
        <v>2749</v>
      </c>
      <c r="Y1763" t="s">
        <v>4723</v>
      </c>
      <c r="Z1763" t="s">
        <v>372</v>
      </c>
    </row>
    <row r="1764" spans="17:26" x14ac:dyDescent="0.35">
      <c r="Q1764" t="s">
        <v>171</v>
      </c>
      <c r="R1764">
        <v>15</v>
      </c>
      <c r="S1764">
        <v>150</v>
      </c>
      <c r="T1764">
        <v>99.3</v>
      </c>
      <c r="U1764" t="s">
        <v>172</v>
      </c>
      <c r="V1764">
        <v>0</v>
      </c>
      <c r="W1764">
        <v>0</v>
      </c>
      <c r="X1764" t="s">
        <v>3282</v>
      </c>
      <c r="Y1764" t="s">
        <v>4724</v>
      </c>
      <c r="Z1764" t="s">
        <v>372</v>
      </c>
    </row>
    <row r="1765" spans="17:26" x14ac:dyDescent="0.35">
      <c r="Q1765" t="s">
        <v>171</v>
      </c>
      <c r="R1765">
        <v>15</v>
      </c>
      <c r="S1765">
        <v>150</v>
      </c>
      <c r="T1765">
        <v>99.3</v>
      </c>
      <c r="U1765" t="s">
        <v>172</v>
      </c>
      <c r="V1765">
        <v>0</v>
      </c>
      <c r="W1765">
        <v>0</v>
      </c>
      <c r="X1765" t="s">
        <v>2855</v>
      </c>
      <c r="Y1765" t="s">
        <v>4725</v>
      </c>
      <c r="Z1765" t="s">
        <v>372</v>
      </c>
    </row>
    <row r="1766" spans="17:26" x14ac:dyDescent="0.35">
      <c r="Q1766" t="s">
        <v>171</v>
      </c>
      <c r="R1766">
        <v>15</v>
      </c>
      <c r="S1766">
        <v>150</v>
      </c>
      <c r="T1766">
        <v>99.3</v>
      </c>
      <c r="U1766" t="s">
        <v>172</v>
      </c>
      <c r="V1766">
        <v>0</v>
      </c>
      <c r="W1766">
        <v>0</v>
      </c>
      <c r="X1766" t="s">
        <v>2738</v>
      </c>
      <c r="Y1766" t="s">
        <v>4726</v>
      </c>
      <c r="Z1766" t="s">
        <v>372</v>
      </c>
    </row>
    <row r="1767" spans="17:26" x14ac:dyDescent="0.35">
      <c r="Q1767" t="s">
        <v>171</v>
      </c>
      <c r="R1767">
        <v>15</v>
      </c>
      <c r="S1767">
        <v>150</v>
      </c>
      <c r="T1767">
        <v>99.3</v>
      </c>
      <c r="U1767" t="s">
        <v>172</v>
      </c>
      <c r="V1767">
        <v>0</v>
      </c>
      <c r="W1767">
        <v>0</v>
      </c>
      <c r="X1767" t="s">
        <v>3134</v>
      </c>
      <c r="Y1767" t="s">
        <v>4727</v>
      </c>
      <c r="Z1767" t="s">
        <v>372</v>
      </c>
    </row>
    <row r="1768" spans="17:26" x14ac:dyDescent="0.35">
      <c r="Q1768" t="s">
        <v>171</v>
      </c>
      <c r="R1768">
        <v>15</v>
      </c>
      <c r="S1768">
        <v>150</v>
      </c>
      <c r="T1768">
        <v>99.3</v>
      </c>
      <c r="U1768" t="s">
        <v>172</v>
      </c>
      <c r="V1768">
        <v>0</v>
      </c>
      <c r="W1768">
        <v>0</v>
      </c>
      <c r="X1768" t="s">
        <v>2859</v>
      </c>
      <c r="Y1768" t="s">
        <v>4728</v>
      </c>
      <c r="Z1768" t="s">
        <v>372</v>
      </c>
    </row>
    <row r="1769" spans="17:26" x14ac:dyDescent="0.35">
      <c r="Q1769" t="s">
        <v>171</v>
      </c>
      <c r="R1769">
        <v>15</v>
      </c>
      <c r="S1769">
        <v>150</v>
      </c>
      <c r="T1769">
        <v>99.3</v>
      </c>
      <c r="U1769" t="s">
        <v>172</v>
      </c>
      <c r="V1769">
        <v>0</v>
      </c>
      <c r="W1769">
        <v>0</v>
      </c>
      <c r="X1769" t="s">
        <v>4032</v>
      </c>
      <c r="Y1769" t="s">
        <v>4729</v>
      </c>
      <c r="Z1769" t="s">
        <v>372</v>
      </c>
    </row>
    <row r="1770" spans="17:26" x14ac:dyDescent="0.35">
      <c r="Q1770" t="s">
        <v>171</v>
      </c>
      <c r="R1770">
        <v>15</v>
      </c>
      <c r="S1770">
        <v>150</v>
      </c>
      <c r="T1770">
        <v>99.3</v>
      </c>
      <c r="U1770" t="s">
        <v>172</v>
      </c>
      <c r="V1770">
        <v>0</v>
      </c>
      <c r="W1770">
        <v>0</v>
      </c>
      <c r="X1770" t="s">
        <v>3723</v>
      </c>
      <c r="Y1770" t="s">
        <v>4730</v>
      </c>
      <c r="Z1770" t="s">
        <v>372</v>
      </c>
    </row>
    <row r="1771" spans="17:26" x14ac:dyDescent="0.35">
      <c r="Q1771" t="s">
        <v>171</v>
      </c>
      <c r="R1771">
        <v>15</v>
      </c>
      <c r="S1771">
        <v>150</v>
      </c>
      <c r="T1771">
        <v>99.3</v>
      </c>
      <c r="U1771" t="s">
        <v>172</v>
      </c>
      <c r="V1771">
        <v>0</v>
      </c>
      <c r="W1771">
        <v>0</v>
      </c>
      <c r="X1771" t="s">
        <v>3600</v>
      </c>
      <c r="Y1771" t="s">
        <v>4731</v>
      </c>
      <c r="Z1771" t="s">
        <v>372</v>
      </c>
    </row>
    <row r="1772" spans="17:26" x14ac:dyDescent="0.35">
      <c r="Q1772" t="s">
        <v>171</v>
      </c>
      <c r="R1772">
        <v>15</v>
      </c>
      <c r="S1772">
        <v>150</v>
      </c>
      <c r="T1772">
        <v>99.3</v>
      </c>
      <c r="U1772" t="s">
        <v>172</v>
      </c>
      <c r="V1772">
        <v>0</v>
      </c>
      <c r="W1772">
        <v>0</v>
      </c>
      <c r="X1772" t="s">
        <v>3052</v>
      </c>
      <c r="Y1772" t="s">
        <v>4732</v>
      </c>
      <c r="Z1772" t="s">
        <v>372</v>
      </c>
    </row>
    <row r="1773" spans="17:26" x14ac:dyDescent="0.35">
      <c r="Q1773" t="s">
        <v>171</v>
      </c>
      <c r="R1773">
        <v>15</v>
      </c>
      <c r="S1773">
        <v>150</v>
      </c>
      <c r="T1773">
        <v>99.3</v>
      </c>
      <c r="U1773" t="s">
        <v>172</v>
      </c>
      <c r="V1773">
        <v>0</v>
      </c>
      <c r="W1773">
        <v>0</v>
      </c>
      <c r="X1773" t="s">
        <v>2839</v>
      </c>
      <c r="Y1773" t="s">
        <v>4733</v>
      </c>
      <c r="Z1773" t="s">
        <v>372</v>
      </c>
    </row>
    <row r="1774" spans="17:26" x14ac:dyDescent="0.35">
      <c r="Q1774" t="s">
        <v>171</v>
      </c>
      <c r="R1774">
        <v>15</v>
      </c>
      <c r="S1774">
        <v>150</v>
      </c>
      <c r="T1774">
        <v>99.3</v>
      </c>
      <c r="U1774" t="s">
        <v>172</v>
      </c>
      <c r="V1774">
        <v>0</v>
      </c>
      <c r="W1774">
        <v>0</v>
      </c>
      <c r="X1774" t="s">
        <v>3142</v>
      </c>
      <c r="Y1774" t="s">
        <v>4734</v>
      </c>
      <c r="Z1774" t="s">
        <v>372</v>
      </c>
    </row>
    <row r="1775" spans="17:26" x14ac:dyDescent="0.35">
      <c r="Q1775" t="s">
        <v>171</v>
      </c>
      <c r="R1775">
        <v>15</v>
      </c>
      <c r="S1775">
        <v>150</v>
      </c>
      <c r="T1775">
        <v>99.3</v>
      </c>
      <c r="U1775" t="s">
        <v>172</v>
      </c>
      <c r="V1775">
        <v>0</v>
      </c>
      <c r="W1775">
        <v>0</v>
      </c>
      <c r="X1775" t="s">
        <v>2704</v>
      </c>
      <c r="Y1775" t="s">
        <v>4735</v>
      </c>
      <c r="Z1775" t="s">
        <v>372</v>
      </c>
    </row>
    <row r="1776" spans="17:26" x14ac:dyDescent="0.35">
      <c r="Q1776" t="s">
        <v>171</v>
      </c>
      <c r="R1776">
        <v>15</v>
      </c>
      <c r="S1776">
        <v>150</v>
      </c>
      <c r="T1776">
        <v>99.3</v>
      </c>
      <c r="U1776" t="s">
        <v>172</v>
      </c>
      <c r="V1776">
        <v>0</v>
      </c>
      <c r="W1776">
        <v>0</v>
      </c>
      <c r="X1776" t="s">
        <v>4064</v>
      </c>
      <c r="Y1776" t="s">
        <v>4736</v>
      </c>
      <c r="Z1776" t="s">
        <v>372</v>
      </c>
    </row>
    <row r="1777" spans="17:26" x14ac:dyDescent="0.35">
      <c r="Q1777" t="s">
        <v>171</v>
      </c>
      <c r="R1777">
        <v>15</v>
      </c>
      <c r="S1777">
        <v>150</v>
      </c>
      <c r="T1777">
        <v>99.3</v>
      </c>
      <c r="U1777" t="s">
        <v>172</v>
      </c>
      <c r="V1777">
        <v>0</v>
      </c>
      <c r="W1777">
        <v>0</v>
      </c>
      <c r="X1777" t="s">
        <v>2713</v>
      </c>
      <c r="Y1777" t="s">
        <v>4737</v>
      </c>
      <c r="Z1777" t="s">
        <v>372</v>
      </c>
    </row>
    <row r="1778" spans="17:26" x14ac:dyDescent="0.35">
      <c r="Q1778" t="s">
        <v>171</v>
      </c>
      <c r="R1778">
        <v>15</v>
      </c>
      <c r="S1778">
        <v>150</v>
      </c>
      <c r="T1778">
        <v>99.3</v>
      </c>
      <c r="U1778" t="s">
        <v>172</v>
      </c>
      <c r="V1778">
        <v>0</v>
      </c>
      <c r="W1778">
        <v>0</v>
      </c>
      <c r="X1778" t="s">
        <v>3168</v>
      </c>
      <c r="Y1778" t="s">
        <v>4738</v>
      </c>
      <c r="Z1778" t="s">
        <v>372</v>
      </c>
    </row>
    <row r="1779" spans="17:26" x14ac:dyDescent="0.35">
      <c r="Q1779" t="s">
        <v>171</v>
      </c>
      <c r="R1779">
        <v>15</v>
      </c>
      <c r="S1779">
        <v>150</v>
      </c>
      <c r="T1779">
        <v>99.3</v>
      </c>
      <c r="U1779" t="s">
        <v>172</v>
      </c>
      <c r="V1779">
        <v>0</v>
      </c>
      <c r="W1779">
        <v>0</v>
      </c>
      <c r="X1779" t="s">
        <v>2939</v>
      </c>
      <c r="Y1779" t="s">
        <v>4739</v>
      </c>
      <c r="Z1779" t="s">
        <v>372</v>
      </c>
    </row>
    <row r="1780" spans="17:26" x14ac:dyDescent="0.35">
      <c r="Q1780" t="s">
        <v>171</v>
      </c>
      <c r="R1780">
        <v>15</v>
      </c>
      <c r="S1780">
        <v>150</v>
      </c>
      <c r="T1780">
        <v>99.3</v>
      </c>
      <c r="U1780" t="s">
        <v>172</v>
      </c>
      <c r="V1780">
        <v>0</v>
      </c>
      <c r="W1780">
        <v>0</v>
      </c>
      <c r="X1780" t="s">
        <v>2906</v>
      </c>
      <c r="Y1780" t="s">
        <v>4740</v>
      </c>
      <c r="Z1780" t="s">
        <v>372</v>
      </c>
    </row>
    <row r="1781" spans="17:26" x14ac:dyDescent="0.35">
      <c r="Q1781" t="s">
        <v>171</v>
      </c>
      <c r="R1781">
        <v>15</v>
      </c>
      <c r="S1781">
        <v>150</v>
      </c>
      <c r="T1781">
        <v>99.3</v>
      </c>
      <c r="U1781" t="s">
        <v>172</v>
      </c>
      <c r="V1781">
        <v>0</v>
      </c>
      <c r="W1781">
        <v>0</v>
      </c>
      <c r="X1781" t="s">
        <v>3703</v>
      </c>
      <c r="Y1781" t="s">
        <v>4741</v>
      </c>
      <c r="Z1781" t="s">
        <v>372</v>
      </c>
    </row>
    <row r="1782" spans="17:26" x14ac:dyDescent="0.35">
      <c r="Q1782" t="s">
        <v>171</v>
      </c>
      <c r="R1782">
        <v>15</v>
      </c>
      <c r="S1782">
        <v>150</v>
      </c>
      <c r="T1782">
        <v>99.3</v>
      </c>
      <c r="U1782" t="s">
        <v>172</v>
      </c>
      <c r="V1782">
        <v>0</v>
      </c>
      <c r="W1782">
        <v>0</v>
      </c>
      <c r="X1782" t="s">
        <v>3112</v>
      </c>
      <c r="Y1782" t="s">
        <v>4742</v>
      </c>
      <c r="Z1782" t="s">
        <v>372</v>
      </c>
    </row>
    <row r="1783" spans="17:26" x14ac:dyDescent="0.35">
      <c r="Q1783" t="s">
        <v>171</v>
      </c>
      <c r="R1783">
        <v>15</v>
      </c>
      <c r="S1783">
        <v>150</v>
      </c>
      <c r="T1783">
        <v>99.3</v>
      </c>
      <c r="U1783" t="s">
        <v>172</v>
      </c>
      <c r="V1783">
        <v>0</v>
      </c>
      <c r="W1783">
        <v>0</v>
      </c>
      <c r="X1783" t="s">
        <v>3118</v>
      </c>
      <c r="Y1783" t="s">
        <v>4743</v>
      </c>
      <c r="Z1783" t="s">
        <v>372</v>
      </c>
    </row>
    <row r="1784" spans="17:26" x14ac:dyDescent="0.35">
      <c r="Q1784" t="s">
        <v>171</v>
      </c>
      <c r="R1784">
        <v>15</v>
      </c>
      <c r="S1784">
        <v>150</v>
      </c>
      <c r="T1784">
        <v>99.3</v>
      </c>
      <c r="U1784" t="s">
        <v>172</v>
      </c>
      <c r="V1784">
        <v>0</v>
      </c>
      <c r="W1784">
        <v>0</v>
      </c>
      <c r="X1784" t="s">
        <v>3315</v>
      </c>
      <c r="Y1784" t="s">
        <v>4744</v>
      </c>
      <c r="Z1784" t="s">
        <v>372</v>
      </c>
    </row>
    <row r="1785" spans="17:26" x14ac:dyDescent="0.35">
      <c r="Q1785" t="s">
        <v>171</v>
      </c>
      <c r="R1785">
        <v>15</v>
      </c>
      <c r="S1785">
        <v>150</v>
      </c>
      <c r="T1785">
        <v>99.3</v>
      </c>
      <c r="U1785" t="s">
        <v>172</v>
      </c>
      <c r="V1785">
        <v>0</v>
      </c>
      <c r="W1785">
        <v>0</v>
      </c>
      <c r="X1785" t="s">
        <v>3315</v>
      </c>
      <c r="Y1785" t="s">
        <v>4745</v>
      </c>
      <c r="Z1785" t="s">
        <v>372</v>
      </c>
    </row>
    <row r="1786" spans="17:26" x14ac:dyDescent="0.35">
      <c r="Q1786" t="s">
        <v>171</v>
      </c>
      <c r="R1786">
        <v>15</v>
      </c>
      <c r="S1786">
        <v>150</v>
      </c>
      <c r="T1786">
        <v>99.3</v>
      </c>
      <c r="U1786" t="s">
        <v>172</v>
      </c>
      <c r="V1786">
        <v>0</v>
      </c>
      <c r="W1786">
        <v>0</v>
      </c>
      <c r="X1786" t="s">
        <v>2914</v>
      </c>
      <c r="Y1786" t="s">
        <v>4746</v>
      </c>
      <c r="Z1786" t="s">
        <v>372</v>
      </c>
    </row>
    <row r="1787" spans="17:26" x14ac:dyDescent="0.35">
      <c r="Q1787" t="s">
        <v>171</v>
      </c>
      <c r="R1787">
        <v>15</v>
      </c>
      <c r="S1787">
        <v>150</v>
      </c>
      <c r="T1787">
        <v>99.3</v>
      </c>
      <c r="U1787" t="s">
        <v>172</v>
      </c>
      <c r="V1787">
        <v>0</v>
      </c>
      <c r="W1787">
        <v>0</v>
      </c>
      <c r="X1787" t="s">
        <v>3849</v>
      </c>
      <c r="Y1787" t="s">
        <v>4747</v>
      </c>
      <c r="Z1787" t="s">
        <v>372</v>
      </c>
    </row>
    <row r="1788" spans="17:26" x14ac:dyDescent="0.35">
      <c r="Q1788" t="s">
        <v>171</v>
      </c>
      <c r="R1788">
        <v>15</v>
      </c>
      <c r="S1788">
        <v>150</v>
      </c>
      <c r="T1788">
        <v>99.3</v>
      </c>
      <c r="U1788" t="s">
        <v>2737</v>
      </c>
      <c r="V1788">
        <v>0</v>
      </c>
      <c r="W1788">
        <v>0</v>
      </c>
      <c r="X1788" t="s">
        <v>3131</v>
      </c>
      <c r="Y1788" t="s">
        <v>4748</v>
      </c>
      <c r="Z1788" t="s">
        <v>372</v>
      </c>
    </row>
    <row r="1789" spans="17:26" x14ac:dyDescent="0.35">
      <c r="Q1789" t="s">
        <v>171</v>
      </c>
      <c r="R1789">
        <v>15</v>
      </c>
      <c r="S1789">
        <v>150</v>
      </c>
      <c r="T1789">
        <v>99.3</v>
      </c>
      <c r="U1789" t="s">
        <v>2737</v>
      </c>
      <c r="V1789">
        <v>0</v>
      </c>
      <c r="W1789">
        <v>0</v>
      </c>
      <c r="X1789" t="s">
        <v>2740</v>
      </c>
      <c r="Y1789" t="s">
        <v>4749</v>
      </c>
      <c r="Z1789" t="s">
        <v>372</v>
      </c>
    </row>
    <row r="1790" spans="17:26" x14ac:dyDescent="0.35">
      <c r="Q1790" t="s">
        <v>171</v>
      </c>
      <c r="R1790">
        <v>15</v>
      </c>
      <c r="S1790">
        <v>150</v>
      </c>
      <c r="T1790">
        <v>99.3</v>
      </c>
      <c r="U1790" t="s">
        <v>2737</v>
      </c>
      <c r="V1790">
        <v>0</v>
      </c>
      <c r="W1790">
        <v>0</v>
      </c>
      <c r="X1790" t="s">
        <v>3081</v>
      </c>
      <c r="Y1790" t="s">
        <v>4750</v>
      </c>
      <c r="Z1790" t="s">
        <v>372</v>
      </c>
    </row>
    <row r="1791" spans="17:26" x14ac:dyDescent="0.35">
      <c r="Q1791" t="s">
        <v>171</v>
      </c>
      <c r="R1791">
        <v>15</v>
      </c>
      <c r="S1791">
        <v>150</v>
      </c>
      <c r="T1791">
        <v>99.3</v>
      </c>
      <c r="U1791" t="s">
        <v>2737</v>
      </c>
      <c r="V1791">
        <v>0</v>
      </c>
      <c r="W1791">
        <v>0</v>
      </c>
      <c r="X1791" t="s">
        <v>3497</v>
      </c>
      <c r="Y1791" t="s">
        <v>4751</v>
      </c>
      <c r="Z1791" t="s">
        <v>372</v>
      </c>
    </row>
    <row r="1792" spans="17:26" x14ac:dyDescent="0.35">
      <c r="Q1792" t="s">
        <v>171</v>
      </c>
      <c r="R1792">
        <v>15</v>
      </c>
      <c r="S1792">
        <v>150</v>
      </c>
      <c r="T1792">
        <v>99.3</v>
      </c>
      <c r="U1792" t="s">
        <v>2737</v>
      </c>
      <c r="V1792">
        <v>0</v>
      </c>
      <c r="W1792">
        <v>0</v>
      </c>
      <c r="X1792" t="s">
        <v>3755</v>
      </c>
      <c r="Y1792" t="s">
        <v>4752</v>
      </c>
      <c r="Z1792" t="s">
        <v>372</v>
      </c>
    </row>
    <row r="1793" spans="17:26" x14ac:dyDescent="0.35">
      <c r="Q1793" t="s">
        <v>171</v>
      </c>
      <c r="R1793">
        <v>15</v>
      </c>
      <c r="S1793">
        <v>150</v>
      </c>
      <c r="T1793">
        <v>99.3</v>
      </c>
      <c r="U1793" t="s">
        <v>2737</v>
      </c>
      <c r="V1793">
        <v>0</v>
      </c>
      <c r="W1793">
        <v>0</v>
      </c>
      <c r="X1793" t="s">
        <v>3597</v>
      </c>
      <c r="Y1793" t="s">
        <v>4753</v>
      </c>
      <c r="Z1793" t="s">
        <v>372</v>
      </c>
    </row>
    <row r="1794" spans="17:26" x14ac:dyDescent="0.35">
      <c r="Q1794" t="s">
        <v>171</v>
      </c>
      <c r="R1794">
        <v>15</v>
      </c>
      <c r="S1794">
        <v>150</v>
      </c>
      <c r="T1794">
        <v>99.3</v>
      </c>
      <c r="U1794" t="s">
        <v>2737</v>
      </c>
      <c r="V1794">
        <v>0</v>
      </c>
      <c r="W1794">
        <v>0</v>
      </c>
      <c r="X1794" t="s">
        <v>3983</v>
      </c>
      <c r="Y1794" t="s">
        <v>4754</v>
      </c>
      <c r="Z1794" t="s">
        <v>372</v>
      </c>
    </row>
    <row r="1795" spans="17:26" x14ac:dyDescent="0.35">
      <c r="Q1795" t="s">
        <v>171</v>
      </c>
      <c r="R1795">
        <v>15</v>
      </c>
      <c r="S1795">
        <v>150</v>
      </c>
      <c r="T1795">
        <v>99.3</v>
      </c>
      <c r="U1795" t="s">
        <v>2737</v>
      </c>
      <c r="V1795">
        <v>0</v>
      </c>
      <c r="W1795">
        <v>0</v>
      </c>
      <c r="X1795" t="s">
        <v>2900</v>
      </c>
      <c r="Y1795" t="s">
        <v>4755</v>
      </c>
      <c r="Z1795" t="s">
        <v>372</v>
      </c>
    </row>
    <row r="1796" spans="17:26" x14ac:dyDescent="0.35">
      <c r="Q1796" t="s">
        <v>171</v>
      </c>
      <c r="R1796">
        <v>15</v>
      </c>
      <c r="S1796">
        <v>150</v>
      </c>
      <c r="T1796">
        <v>99.3</v>
      </c>
      <c r="U1796" t="s">
        <v>2737</v>
      </c>
      <c r="V1796">
        <v>0</v>
      </c>
      <c r="W1796">
        <v>0</v>
      </c>
      <c r="X1796" t="s">
        <v>3719</v>
      </c>
      <c r="Y1796" t="s">
        <v>4756</v>
      </c>
      <c r="Z1796" t="s">
        <v>372</v>
      </c>
    </row>
    <row r="1797" spans="17:26" x14ac:dyDescent="0.35">
      <c r="Q1797" t="s">
        <v>171</v>
      </c>
      <c r="R1797">
        <v>15</v>
      </c>
      <c r="S1797">
        <v>150</v>
      </c>
      <c r="T1797">
        <v>99.3</v>
      </c>
      <c r="U1797" t="s">
        <v>2737</v>
      </c>
      <c r="V1797">
        <v>0</v>
      </c>
      <c r="W1797">
        <v>0</v>
      </c>
      <c r="X1797" t="s">
        <v>3106</v>
      </c>
      <c r="Y1797" t="s">
        <v>4757</v>
      </c>
      <c r="Z1797" t="s">
        <v>372</v>
      </c>
    </row>
    <row r="1798" spans="17:26" x14ac:dyDescent="0.35">
      <c r="Q1798" t="s">
        <v>171</v>
      </c>
      <c r="R1798">
        <v>15</v>
      </c>
      <c r="S1798">
        <v>150</v>
      </c>
      <c r="T1798">
        <v>99.3</v>
      </c>
      <c r="U1798" t="s">
        <v>2737</v>
      </c>
      <c r="V1798">
        <v>0</v>
      </c>
      <c r="W1798">
        <v>0</v>
      </c>
      <c r="X1798" t="s">
        <v>3485</v>
      </c>
      <c r="Y1798" t="s">
        <v>4758</v>
      </c>
      <c r="Z1798" t="s">
        <v>372</v>
      </c>
    </row>
    <row r="1799" spans="17:26" x14ac:dyDescent="0.35">
      <c r="Q1799" t="s">
        <v>171</v>
      </c>
      <c r="R1799">
        <v>15</v>
      </c>
      <c r="S1799">
        <v>150</v>
      </c>
      <c r="T1799">
        <v>99.3</v>
      </c>
      <c r="U1799" t="s">
        <v>2737</v>
      </c>
      <c r="V1799">
        <v>0</v>
      </c>
      <c r="W1799">
        <v>0</v>
      </c>
      <c r="X1799" t="s">
        <v>2733</v>
      </c>
      <c r="Y1799" t="s">
        <v>4759</v>
      </c>
      <c r="Z1799" t="s">
        <v>372</v>
      </c>
    </row>
    <row r="1800" spans="17:26" x14ac:dyDescent="0.35">
      <c r="Q1800" t="s">
        <v>171</v>
      </c>
      <c r="R1800">
        <v>15</v>
      </c>
      <c r="S1800">
        <v>150</v>
      </c>
      <c r="T1800">
        <v>99.3</v>
      </c>
      <c r="U1800" t="s">
        <v>2737</v>
      </c>
      <c r="V1800">
        <v>0</v>
      </c>
      <c r="W1800">
        <v>0</v>
      </c>
      <c r="X1800" t="s">
        <v>2733</v>
      </c>
      <c r="Y1800" t="s">
        <v>4760</v>
      </c>
      <c r="Z1800" t="s">
        <v>372</v>
      </c>
    </row>
    <row r="1801" spans="17:26" x14ac:dyDescent="0.35">
      <c r="Q1801" t="s">
        <v>171</v>
      </c>
      <c r="R1801">
        <v>15</v>
      </c>
      <c r="S1801">
        <v>150</v>
      </c>
      <c r="T1801">
        <v>99.3</v>
      </c>
      <c r="U1801" t="s">
        <v>2737</v>
      </c>
      <c r="V1801">
        <v>0</v>
      </c>
      <c r="W1801">
        <v>0</v>
      </c>
      <c r="X1801" t="s">
        <v>2735</v>
      </c>
      <c r="Y1801" t="s">
        <v>4761</v>
      </c>
      <c r="Z1801" t="s">
        <v>372</v>
      </c>
    </row>
    <row r="1802" spans="17:26" x14ac:dyDescent="0.35">
      <c r="Q1802" t="s">
        <v>171</v>
      </c>
      <c r="R1802">
        <v>15</v>
      </c>
      <c r="S1802">
        <v>150</v>
      </c>
      <c r="T1802">
        <v>99.3</v>
      </c>
      <c r="U1802" t="s">
        <v>2737</v>
      </c>
      <c r="V1802">
        <v>0</v>
      </c>
      <c r="W1802">
        <v>0</v>
      </c>
      <c r="X1802" t="s">
        <v>3363</v>
      </c>
      <c r="Y1802" t="s">
        <v>4762</v>
      </c>
      <c r="Z1802" t="s">
        <v>372</v>
      </c>
    </row>
    <row r="1803" spans="17:26" x14ac:dyDescent="0.35">
      <c r="Q1803" t="s">
        <v>171</v>
      </c>
      <c r="R1803">
        <v>18</v>
      </c>
      <c r="S1803">
        <v>150</v>
      </c>
      <c r="T1803">
        <v>100</v>
      </c>
      <c r="U1803" t="s">
        <v>172</v>
      </c>
      <c r="V1803">
        <v>0</v>
      </c>
      <c r="W1803">
        <v>0</v>
      </c>
      <c r="X1803" t="s">
        <v>3040</v>
      </c>
      <c r="Y1803" t="s">
        <v>4763</v>
      </c>
      <c r="Z1803" t="s">
        <v>374</v>
      </c>
    </row>
    <row r="1804" spans="17:26" x14ac:dyDescent="0.35">
      <c r="Q1804" t="s">
        <v>171</v>
      </c>
      <c r="R1804">
        <v>18</v>
      </c>
      <c r="S1804">
        <v>150</v>
      </c>
      <c r="T1804">
        <v>100</v>
      </c>
      <c r="U1804" t="s">
        <v>172</v>
      </c>
      <c r="V1804">
        <v>0</v>
      </c>
      <c r="W1804">
        <v>0</v>
      </c>
      <c r="X1804" t="s">
        <v>3015</v>
      </c>
      <c r="Y1804" t="s">
        <v>4764</v>
      </c>
      <c r="Z1804" t="s">
        <v>374</v>
      </c>
    </row>
    <row r="1805" spans="17:26" x14ac:dyDescent="0.35">
      <c r="Q1805" t="s">
        <v>171</v>
      </c>
      <c r="R1805">
        <v>18</v>
      </c>
      <c r="S1805">
        <v>150</v>
      </c>
      <c r="T1805">
        <v>100</v>
      </c>
      <c r="U1805" t="s">
        <v>172</v>
      </c>
      <c r="V1805">
        <v>0</v>
      </c>
      <c r="W1805">
        <v>0</v>
      </c>
      <c r="X1805" t="s">
        <v>2698</v>
      </c>
      <c r="Y1805" t="s">
        <v>4765</v>
      </c>
      <c r="Z1805" t="s">
        <v>374</v>
      </c>
    </row>
    <row r="1806" spans="17:26" x14ac:dyDescent="0.35">
      <c r="Q1806" t="s">
        <v>171</v>
      </c>
      <c r="R1806">
        <v>18</v>
      </c>
      <c r="S1806">
        <v>150</v>
      </c>
      <c r="T1806">
        <v>100</v>
      </c>
      <c r="U1806" t="s">
        <v>172</v>
      </c>
      <c r="V1806">
        <v>0</v>
      </c>
      <c r="W1806">
        <v>0</v>
      </c>
      <c r="X1806" t="s">
        <v>3297</v>
      </c>
      <c r="Y1806" t="s">
        <v>4766</v>
      </c>
      <c r="Z1806" t="s">
        <v>374</v>
      </c>
    </row>
    <row r="1807" spans="17:26" x14ac:dyDescent="0.35">
      <c r="Q1807" t="s">
        <v>171</v>
      </c>
      <c r="R1807">
        <v>18</v>
      </c>
      <c r="S1807">
        <v>150</v>
      </c>
      <c r="T1807">
        <v>100</v>
      </c>
      <c r="U1807" t="s">
        <v>172</v>
      </c>
      <c r="V1807">
        <v>0</v>
      </c>
      <c r="W1807">
        <v>0</v>
      </c>
      <c r="X1807" t="s">
        <v>3692</v>
      </c>
      <c r="Y1807" t="s">
        <v>4767</v>
      </c>
      <c r="Z1807" t="s">
        <v>374</v>
      </c>
    </row>
    <row r="1808" spans="17:26" x14ac:dyDescent="0.35">
      <c r="Q1808" t="s">
        <v>171</v>
      </c>
      <c r="R1808">
        <v>18</v>
      </c>
      <c r="S1808">
        <v>150</v>
      </c>
      <c r="T1808">
        <v>100</v>
      </c>
      <c r="U1808" t="s">
        <v>2737</v>
      </c>
      <c r="V1808">
        <v>0</v>
      </c>
      <c r="W1808">
        <v>0</v>
      </c>
      <c r="X1808" t="s">
        <v>2754</v>
      </c>
      <c r="Y1808" t="s">
        <v>4768</v>
      </c>
      <c r="Z1808" t="s">
        <v>374</v>
      </c>
    </row>
    <row r="1809" spans="17:26" x14ac:dyDescent="0.35">
      <c r="Q1809" t="s">
        <v>171</v>
      </c>
      <c r="R1809">
        <v>18</v>
      </c>
      <c r="S1809">
        <v>150</v>
      </c>
      <c r="T1809">
        <v>100</v>
      </c>
      <c r="U1809" t="s">
        <v>2737</v>
      </c>
      <c r="V1809">
        <v>0</v>
      </c>
      <c r="W1809">
        <v>0</v>
      </c>
      <c r="X1809" t="s">
        <v>2764</v>
      </c>
      <c r="Y1809" t="s">
        <v>4769</v>
      </c>
      <c r="Z1809" t="s">
        <v>374</v>
      </c>
    </row>
    <row r="1810" spans="17:26" x14ac:dyDescent="0.35">
      <c r="Q1810" t="s">
        <v>171</v>
      </c>
      <c r="R1810">
        <v>18</v>
      </c>
      <c r="S1810">
        <v>150</v>
      </c>
      <c r="T1810">
        <v>100</v>
      </c>
      <c r="U1810" t="s">
        <v>2737</v>
      </c>
      <c r="V1810">
        <v>0</v>
      </c>
      <c r="W1810">
        <v>0</v>
      </c>
      <c r="X1810" t="s">
        <v>3075</v>
      </c>
      <c r="Y1810" t="s">
        <v>4770</v>
      </c>
      <c r="Z1810" t="s">
        <v>374</v>
      </c>
    </row>
    <row r="1811" spans="17:26" x14ac:dyDescent="0.35">
      <c r="Q1811" t="s">
        <v>171</v>
      </c>
      <c r="R1811">
        <v>18</v>
      </c>
      <c r="S1811">
        <v>150</v>
      </c>
      <c r="T1811">
        <v>100</v>
      </c>
      <c r="U1811" t="s">
        <v>2737</v>
      </c>
      <c r="V1811">
        <v>0</v>
      </c>
      <c r="W1811">
        <v>0</v>
      </c>
      <c r="X1811" t="s">
        <v>2803</v>
      </c>
      <c r="Y1811" t="s">
        <v>4771</v>
      </c>
      <c r="Z1811" t="s">
        <v>374</v>
      </c>
    </row>
    <row r="1812" spans="17:26" x14ac:dyDescent="0.35">
      <c r="Q1812" t="s">
        <v>171</v>
      </c>
      <c r="R1812">
        <v>18</v>
      </c>
      <c r="S1812">
        <v>150</v>
      </c>
      <c r="T1812">
        <v>97.1</v>
      </c>
      <c r="U1812" t="s">
        <v>172</v>
      </c>
      <c r="V1812">
        <v>0</v>
      </c>
      <c r="W1812">
        <v>0</v>
      </c>
      <c r="X1812" t="s">
        <v>3054</v>
      </c>
      <c r="Y1812" t="s">
        <v>4772</v>
      </c>
      <c r="Z1812" t="s">
        <v>374</v>
      </c>
    </row>
    <row r="1813" spans="17:26" x14ac:dyDescent="0.35">
      <c r="Q1813" t="s">
        <v>171</v>
      </c>
      <c r="R1813">
        <v>18</v>
      </c>
      <c r="S1813">
        <v>150</v>
      </c>
      <c r="T1813">
        <v>97.2</v>
      </c>
      <c r="U1813" t="s">
        <v>2737</v>
      </c>
      <c r="V1813">
        <v>0</v>
      </c>
      <c r="W1813">
        <v>0</v>
      </c>
      <c r="X1813" t="s">
        <v>3597</v>
      </c>
      <c r="Y1813" t="s">
        <v>4773</v>
      </c>
      <c r="Z1813" t="s">
        <v>374</v>
      </c>
    </row>
    <row r="1814" spans="17:26" x14ac:dyDescent="0.35">
      <c r="Q1814" t="s">
        <v>171</v>
      </c>
      <c r="R1814">
        <v>18</v>
      </c>
      <c r="S1814">
        <v>150</v>
      </c>
      <c r="T1814">
        <v>97.2</v>
      </c>
      <c r="U1814" t="s">
        <v>2737</v>
      </c>
      <c r="V1814">
        <v>0</v>
      </c>
      <c r="W1814">
        <v>0</v>
      </c>
      <c r="X1814" t="s">
        <v>2673</v>
      </c>
      <c r="Y1814" t="s">
        <v>4774</v>
      </c>
      <c r="Z1814" t="s">
        <v>374</v>
      </c>
    </row>
    <row r="1815" spans="17:26" x14ac:dyDescent="0.35">
      <c r="Q1815" t="s">
        <v>171</v>
      </c>
      <c r="R1815">
        <v>18</v>
      </c>
      <c r="S1815">
        <v>150</v>
      </c>
      <c r="T1815">
        <v>97.3</v>
      </c>
      <c r="U1815" t="s">
        <v>172</v>
      </c>
      <c r="V1815">
        <v>0</v>
      </c>
      <c r="W1815">
        <v>0</v>
      </c>
      <c r="X1815" t="s">
        <v>2743</v>
      </c>
      <c r="Y1815" t="s">
        <v>4775</v>
      </c>
      <c r="Z1815" t="s">
        <v>374</v>
      </c>
    </row>
    <row r="1816" spans="17:26" x14ac:dyDescent="0.35">
      <c r="Q1816" t="s">
        <v>171</v>
      </c>
      <c r="R1816">
        <v>18</v>
      </c>
      <c r="S1816">
        <v>150</v>
      </c>
      <c r="T1816">
        <v>97.3</v>
      </c>
      <c r="U1816" t="s">
        <v>172</v>
      </c>
      <c r="V1816">
        <v>0</v>
      </c>
      <c r="W1816">
        <v>0</v>
      </c>
      <c r="X1816" t="s">
        <v>2704</v>
      </c>
      <c r="Y1816" t="s">
        <v>4776</v>
      </c>
      <c r="Z1816" t="s">
        <v>374</v>
      </c>
    </row>
    <row r="1817" spans="17:26" x14ac:dyDescent="0.35">
      <c r="Q1817" t="s">
        <v>171</v>
      </c>
      <c r="R1817">
        <v>18</v>
      </c>
      <c r="S1817">
        <v>150</v>
      </c>
      <c r="T1817">
        <v>97.3</v>
      </c>
      <c r="U1817" t="s">
        <v>172</v>
      </c>
      <c r="V1817">
        <v>0</v>
      </c>
      <c r="W1817">
        <v>0</v>
      </c>
      <c r="X1817" t="s">
        <v>3108</v>
      </c>
      <c r="Y1817" t="s">
        <v>4777</v>
      </c>
      <c r="Z1817" t="s">
        <v>374</v>
      </c>
    </row>
    <row r="1818" spans="17:26" x14ac:dyDescent="0.35">
      <c r="Q1818" t="s">
        <v>171</v>
      </c>
      <c r="R1818">
        <v>18</v>
      </c>
      <c r="S1818">
        <v>150</v>
      </c>
      <c r="T1818">
        <v>97.3</v>
      </c>
      <c r="U1818" t="s">
        <v>2737</v>
      </c>
      <c r="V1818">
        <v>0</v>
      </c>
      <c r="W1818">
        <v>0</v>
      </c>
      <c r="X1818" t="s">
        <v>3297</v>
      </c>
      <c r="Y1818" t="s">
        <v>4778</v>
      </c>
      <c r="Z1818" t="s">
        <v>374</v>
      </c>
    </row>
    <row r="1819" spans="17:26" x14ac:dyDescent="0.35">
      <c r="Q1819" t="s">
        <v>171</v>
      </c>
      <c r="R1819">
        <v>18</v>
      </c>
      <c r="S1819">
        <v>150</v>
      </c>
      <c r="T1819">
        <v>97.3</v>
      </c>
      <c r="U1819" t="s">
        <v>2737</v>
      </c>
      <c r="V1819">
        <v>0</v>
      </c>
      <c r="W1819">
        <v>0</v>
      </c>
      <c r="X1819" t="s">
        <v>3297</v>
      </c>
      <c r="Y1819" t="s">
        <v>4779</v>
      </c>
      <c r="Z1819" t="s">
        <v>374</v>
      </c>
    </row>
    <row r="1820" spans="17:26" x14ac:dyDescent="0.35">
      <c r="Q1820" t="s">
        <v>171</v>
      </c>
      <c r="R1820">
        <v>18</v>
      </c>
      <c r="S1820">
        <v>150</v>
      </c>
      <c r="T1820">
        <v>97.3</v>
      </c>
      <c r="U1820" t="s">
        <v>2737</v>
      </c>
      <c r="V1820">
        <v>0</v>
      </c>
      <c r="W1820">
        <v>0</v>
      </c>
      <c r="X1820" t="s">
        <v>2704</v>
      </c>
      <c r="Y1820" t="s">
        <v>4780</v>
      </c>
      <c r="Z1820" t="s">
        <v>374</v>
      </c>
    </row>
    <row r="1821" spans="17:26" x14ac:dyDescent="0.35">
      <c r="Q1821" t="s">
        <v>171</v>
      </c>
      <c r="R1821">
        <v>18</v>
      </c>
      <c r="S1821">
        <v>150</v>
      </c>
      <c r="T1821">
        <v>97.3</v>
      </c>
      <c r="U1821" t="s">
        <v>2737</v>
      </c>
      <c r="V1821">
        <v>0</v>
      </c>
      <c r="W1821">
        <v>0</v>
      </c>
      <c r="X1821" t="s">
        <v>4041</v>
      </c>
      <c r="Y1821" t="s">
        <v>4781</v>
      </c>
      <c r="Z1821" t="s">
        <v>374</v>
      </c>
    </row>
    <row r="1822" spans="17:26" x14ac:dyDescent="0.35">
      <c r="Q1822" t="s">
        <v>171</v>
      </c>
      <c r="R1822">
        <v>18</v>
      </c>
      <c r="S1822">
        <v>150</v>
      </c>
      <c r="T1822">
        <v>97.3</v>
      </c>
      <c r="U1822" t="s">
        <v>2737</v>
      </c>
      <c r="V1822">
        <v>0</v>
      </c>
      <c r="W1822">
        <v>0</v>
      </c>
      <c r="X1822" t="s">
        <v>3108</v>
      </c>
      <c r="Y1822" t="s">
        <v>4782</v>
      </c>
      <c r="Z1822" t="s">
        <v>374</v>
      </c>
    </row>
    <row r="1823" spans="17:26" x14ac:dyDescent="0.35">
      <c r="Q1823" t="s">
        <v>171</v>
      </c>
      <c r="R1823">
        <v>18</v>
      </c>
      <c r="S1823">
        <v>150</v>
      </c>
      <c r="T1823">
        <v>97.4</v>
      </c>
      <c r="U1823" t="s">
        <v>172</v>
      </c>
      <c r="V1823">
        <v>0</v>
      </c>
      <c r="W1823">
        <v>0</v>
      </c>
      <c r="X1823" t="s">
        <v>2754</v>
      </c>
      <c r="Y1823" t="s">
        <v>4783</v>
      </c>
      <c r="Z1823" t="s">
        <v>374</v>
      </c>
    </row>
    <row r="1824" spans="17:26" x14ac:dyDescent="0.35">
      <c r="Q1824" t="s">
        <v>171</v>
      </c>
      <c r="R1824">
        <v>18</v>
      </c>
      <c r="S1824">
        <v>150</v>
      </c>
      <c r="T1824">
        <v>97.4</v>
      </c>
      <c r="U1824" t="s">
        <v>172</v>
      </c>
      <c r="V1824">
        <v>0</v>
      </c>
      <c r="W1824">
        <v>0</v>
      </c>
      <c r="X1824" t="s">
        <v>2756</v>
      </c>
      <c r="Y1824" t="s">
        <v>4784</v>
      </c>
      <c r="Z1824" t="s">
        <v>374</v>
      </c>
    </row>
    <row r="1825" spans="17:26" x14ac:dyDescent="0.35">
      <c r="Q1825" t="s">
        <v>171</v>
      </c>
      <c r="R1825">
        <v>18</v>
      </c>
      <c r="S1825">
        <v>150</v>
      </c>
      <c r="T1825">
        <v>97.4</v>
      </c>
      <c r="U1825" t="s">
        <v>2737</v>
      </c>
      <c r="V1825">
        <v>0</v>
      </c>
      <c r="W1825">
        <v>0</v>
      </c>
      <c r="X1825" t="s">
        <v>2754</v>
      </c>
      <c r="Y1825" t="s">
        <v>4785</v>
      </c>
      <c r="Z1825" t="s">
        <v>374</v>
      </c>
    </row>
    <row r="1826" spans="17:26" x14ac:dyDescent="0.35">
      <c r="Q1826" t="s">
        <v>171</v>
      </c>
      <c r="R1826">
        <v>18</v>
      </c>
      <c r="S1826">
        <v>150</v>
      </c>
      <c r="T1826">
        <v>97.5</v>
      </c>
      <c r="U1826" t="s">
        <v>172</v>
      </c>
      <c r="V1826">
        <v>0</v>
      </c>
      <c r="W1826">
        <v>0</v>
      </c>
      <c r="X1826" t="s">
        <v>2698</v>
      </c>
      <c r="Y1826" t="s">
        <v>4786</v>
      </c>
      <c r="Z1826" t="s">
        <v>374</v>
      </c>
    </row>
    <row r="1827" spans="17:26" x14ac:dyDescent="0.35">
      <c r="Q1827" t="s">
        <v>171</v>
      </c>
      <c r="R1827">
        <v>18</v>
      </c>
      <c r="S1827">
        <v>150</v>
      </c>
      <c r="T1827">
        <v>97.5</v>
      </c>
      <c r="U1827" t="s">
        <v>2737</v>
      </c>
      <c r="V1827">
        <v>0</v>
      </c>
      <c r="W1827">
        <v>0</v>
      </c>
      <c r="X1827" t="s">
        <v>2698</v>
      </c>
      <c r="Y1827" t="s">
        <v>4787</v>
      </c>
      <c r="Z1827" t="s">
        <v>374</v>
      </c>
    </row>
    <row r="1828" spans="17:26" x14ac:dyDescent="0.35">
      <c r="Q1828" t="s">
        <v>171</v>
      </c>
      <c r="R1828">
        <v>18</v>
      </c>
      <c r="S1828">
        <v>150</v>
      </c>
      <c r="T1828">
        <v>97.6</v>
      </c>
      <c r="U1828" t="s">
        <v>2737</v>
      </c>
      <c r="V1828">
        <v>0</v>
      </c>
      <c r="W1828">
        <v>0</v>
      </c>
      <c r="X1828" t="s">
        <v>2990</v>
      </c>
      <c r="Y1828" t="s">
        <v>4788</v>
      </c>
      <c r="Z1828" t="s">
        <v>374</v>
      </c>
    </row>
    <row r="1829" spans="17:26" x14ac:dyDescent="0.35">
      <c r="Q1829" t="s">
        <v>171</v>
      </c>
      <c r="R1829">
        <v>18</v>
      </c>
      <c r="S1829">
        <v>150</v>
      </c>
      <c r="T1829">
        <v>98</v>
      </c>
      <c r="U1829" t="s">
        <v>172</v>
      </c>
      <c r="V1829">
        <v>0</v>
      </c>
      <c r="W1829">
        <v>0</v>
      </c>
      <c r="X1829" t="s">
        <v>2918</v>
      </c>
      <c r="Y1829" t="s">
        <v>4789</v>
      </c>
      <c r="Z1829" t="s">
        <v>374</v>
      </c>
    </row>
    <row r="1830" spans="17:26" x14ac:dyDescent="0.35">
      <c r="Q1830" t="s">
        <v>171</v>
      </c>
      <c r="R1830">
        <v>18</v>
      </c>
      <c r="S1830">
        <v>150</v>
      </c>
      <c r="T1830">
        <v>98</v>
      </c>
      <c r="U1830" t="s">
        <v>172</v>
      </c>
      <c r="V1830">
        <v>0</v>
      </c>
      <c r="W1830">
        <v>0</v>
      </c>
      <c r="X1830" t="s">
        <v>3151</v>
      </c>
      <c r="Y1830" t="s">
        <v>4790</v>
      </c>
      <c r="Z1830" t="s">
        <v>374</v>
      </c>
    </row>
    <row r="1831" spans="17:26" x14ac:dyDescent="0.35">
      <c r="Q1831" t="s">
        <v>171</v>
      </c>
      <c r="R1831">
        <v>18</v>
      </c>
      <c r="S1831">
        <v>150</v>
      </c>
      <c r="T1831">
        <v>98</v>
      </c>
      <c r="U1831" t="s">
        <v>172</v>
      </c>
      <c r="V1831">
        <v>0</v>
      </c>
      <c r="W1831">
        <v>0</v>
      </c>
      <c r="X1831" t="s">
        <v>2823</v>
      </c>
      <c r="Y1831" t="s">
        <v>4791</v>
      </c>
      <c r="Z1831" t="s">
        <v>374</v>
      </c>
    </row>
    <row r="1832" spans="17:26" x14ac:dyDescent="0.35">
      <c r="Q1832" t="s">
        <v>171</v>
      </c>
      <c r="R1832">
        <v>18</v>
      </c>
      <c r="S1832">
        <v>150</v>
      </c>
      <c r="T1832">
        <v>98</v>
      </c>
      <c r="U1832" t="s">
        <v>2737</v>
      </c>
      <c r="V1832">
        <v>0</v>
      </c>
      <c r="W1832">
        <v>0</v>
      </c>
      <c r="X1832" t="s">
        <v>3131</v>
      </c>
      <c r="Y1832" t="s">
        <v>4792</v>
      </c>
      <c r="Z1832" t="s">
        <v>374</v>
      </c>
    </row>
    <row r="1833" spans="17:26" x14ac:dyDescent="0.35">
      <c r="Q1833" t="s">
        <v>171</v>
      </c>
      <c r="R1833">
        <v>18</v>
      </c>
      <c r="S1833">
        <v>150</v>
      </c>
      <c r="T1833">
        <v>98</v>
      </c>
      <c r="U1833" t="s">
        <v>2737</v>
      </c>
      <c r="V1833">
        <v>0</v>
      </c>
      <c r="W1833">
        <v>0</v>
      </c>
      <c r="X1833" t="s">
        <v>3612</v>
      </c>
      <c r="Y1833" t="s">
        <v>4793</v>
      </c>
      <c r="Z1833" t="s">
        <v>374</v>
      </c>
    </row>
    <row r="1834" spans="17:26" x14ac:dyDescent="0.35">
      <c r="Q1834" t="s">
        <v>171</v>
      </c>
      <c r="R1834">
        <v>18</v>
      </c>
      <c r="S1834">
        <v>150</v>
      </c>
      <c r="T1834">
        <v>98.1</v>
      </c>
      <c r="U1834" t="s">
        <v>2737</v>
      </c>
      <c r="V1834">
        <v>0</v>
      </c>
      <c r="W1834">
        <v>0</v>
      </c>
      <c r="X1834" t="s">
        <v>2775</v>
      </c>
      <c r="Y1834" t="s">
        <v>4794</v>
      </c>
      <c r="Z1834" t="s">
        <v>374</v>
      </c>
    </row>
    <row r="1835" spans="17:26" x14ac:dyDescent="0.35">
      <c r="Q1835" t="s">
        <v>171</v>
      </c>
      <c r="R1835">
        <v>18</v>
      </c>
      <c r="S1835">
        <v>150</v>
      </c>
      <c r="T1835">
        <v>98.2</v>
      </c>
      <c r="U1835" t="s">
        <v>172</v>
      </c>
      <c r="V1835">
        <v>0</v>
      </c>
      <c r="W1835">
        <v>0</v>
      </c>
      <c r="X1835" t="s">
        <v>2927</v>
      </c>
      <c r="Y1835" t="s">
        <v>4795</v>
      </c>
      <c r="Z1835" t="s">
        <v>374</v>
      </c>
    </row>
    <row r="1836" spans="17:26" x14ac:dyDescent="0.35">
      <c r="Q1836" t="s">
        <v>171</v>
      </c>
      <c r="R1836">
        <v>18</v>
      </c>
      <c r="S1836">
        <v>150</v>
      </c>
      <c r="T1836">
        <v>98.3</v>
      </c>
      <c r="U1836" t="s">
        <v>172</v>
      </c>
      <c r="V1836">
        <v>0</v>
      </c>
      <c r="W1836">
        <v>0</v>
      </c>
      <c r="X1836" t="s">
        <v>2749</v>
      </c>
      <c r="Y1836" t="s">
        <v>4796</v>
      </c>
      <c r="Z1836" t="s">
        <v>374</v>
      </c>
    </row>
    <row r="1837" spans="17:26" x14ac:dyDescent="0.35">
      <c r="Q1837" t="s">
        <v>171</v>
      </c>
      <c r="R1837">
        <v>18</v>
      </c>
      <c r="S1837">
        <v>150</v>
      </c>
      <c r="T1837">
        <v>98.4</v>
      </c>
      <c r="U1837" t="s">
        <v>172</v>
      </c>
      <c r="V1837">
        <v>0</v>
      </c>
      <c r="W1837">
        <v>0</v>
      </c>
      <c r="X1837" t="s">
        <v>3001</v>
      </c>
      <c r="Y1837" t="s">
        <v>4797</v>
      </c>
      <c r="Z1837" t="s">
        <v>374</v>
      </c>
    </row>
    <row r="1838" spans="17:26" x14ac:dyDescent="0.35">
      <c r="Q1838" t="s">
        <v>171</v>
      </c>
      <c r="R1838">
        <v>18</v>
      </c>
      <c r="S1838">
        <v>150</v>
      </c>
      <c r="T1838">
        <v>98.6</v>
      </c>
      <c r="U1838" t="s">
        <v>172</v>
      </c>
      <c r="V1838">
        <v>0</v>
      </c>
      <c r="W1838">
        <v>0</v>
      </c>
      <c r="X1838" t="s">
        <v>2846</v>
      </c>
      <c r="Y1838" t="s">
        <v>4798</v>
      </c>
      <c r="Z1838" t="s">
        <v>374</v>
      </c>
    </row>
    <row r="1839" spans="17:26" x14ac:dyDescent="0.35">
      <c r="Q1839" t="s">
        <v>171</v>
      </c>
      <c r="R1839">
        <v>18</v>
      </c>
      <c r="S1839">
        <v>150</v>
      </c>
      <c r="T1839">
        <v>98.6</v>
      </c>
      <c r="U1839" t="s">
        <v>2737</v>
      </c>
      <c r="V1839">
        <v>0</v>
      </c>
      <c r="W1839">
        <v>0</v>
      </c>
      <c r="X1839" t="s">
        <v>2846</v>
      </c>
      <c r="Y1839" t="s">
        <v>4799</v>
      </c>
      <c r="Z1839" t="s">
        <v>374</v>
      </c>
    </row>
    <row r="1840" spans="17:26" x14ac:dyDescent="0.35">
      <c r="Q1840" t="s">
        <v>171</v>
      </c>
      <c r="R1840">
        <v>18</v>
      </c>
      <c r="S1840">
        <v>150</v>
      </c>
      <c r="T1840">
        <v>98.7</v>
      </c>
      <c r="U1840" t="s">
        <v>172</v>
      </c>
      <c r="V1840">
        <v>0</v>
      </c>
      <c r="W1840">
        <v>0</v>
      </c>
      <c r="X1840" t="s">
        <v>3142</v>
      </c>
      <c r="Y1840" t="s">
        <v>4800</v>
      </c>
      <c r="Z1840" t="s">
        <v>374</v>
      </c>
    </row>
    <row r="1841" spans="17:26" x14ac:dyDescent="0.35">
      <c r="Q1841" t="s">
        <v>171</v>
      </c>
      <c r="R1841">
        <v>18</v>
      </c>
      <c r="S1841">
        <v>150</v>
      </c>
      <c r="T1841">
        <v>98.7</v>
      </c>
      <c r="U1841" t="s">
        <v>172</v>
      </c>
      <c r="V1841">
        <v>0</v>
      </c>
      <c r="W1841">
        <v>0</v>
      </c>
      <c r="X1841" t="s">
        <v>2754</v>
      </c>
      <c r="Y1841" t="s">
        <v>4801</v>
      </c>
      <c r="Z1841" t="s">
        <v>374</v>
      </c>
    </row>
    <row r="1842" spans="17:26" x14ac:dyDescent="0.35">
      <c r="Q1842" t="s">
        <v>171</v>
      </c>
      <c r="R1842">
        <v>18</v>
      </c>
      <c r="S1842">
        <v>150</v>
      </c>
      <c r="T1842">
        <v>98.7</v>
      </c>
      <c r="U1842" t="s">
        <v>172</v>
      </c>
      <c r="V1842">
        <v>0</v>
      </c>
      <c r="W1842">
        <v>0</v>
      </c>
      <c r="X1842" t="s">
        <v>2896</v>
      </c>
      <c r="Y1842" t="s">
        <v>4802</v>
      </c>
      <c r="Z1842" t="s">
        <v>374</v>
      </c>
    </row>
    <row r="1843" spans="17:26" x14ac:dyDescent="0.35">
      <c r="Q1843" t="s">
        <v>171</v>
      </c>
      <c r="R1843">
        <v>18</v>
      </c>
      <c r="S1843">
        <v>150</v>
      </c>
      <c r="T1843">
        <v>98.7</v>
      </c>
      <c r="U1843" t="s">
        <v>172</v>
      </c>
      <c r="V1843">
        <v>0</v>
      </c>
      <c r="W1843">
        <v>0</v>
      </c>
      <c r="X1843" t="s">
        <v>3110</v>
      </c>
      <c r="Y1843" t="s">
        <v>4803</v>
      </c>
      <c r="Z1843" t="s">
        <v>374</v>
      </c>
    </row>
    <row r="1844" spans="17:26" x14ac:dyDescent="0.35">
      <c r="Q1844" t="s">
        <v>171</v>
      </c>
      <c r="R1844">
        <v>18</v>
      </c>
      <c r="S1844">
        <v>150</v>
      </c>
      <c r="T1844">
        <v>98.7</v>
      </c>
      <c r="U1844" t="s">
        <v>172</v>
      </c>
      <c r="V1844">
        <v>0</v>
      </c>
      <c r="W1844">
        <v>0</v>
      </c>
      <c r="X1844" t="s">
        <v>2725</v>
      </c>
      <c r="Y1844" t="s">
        <v>4804</v>
      </c>
      <c r="Z1844" t="s">
        <v>374</v>
      </c>
    </row>
    <row r="1845" spans="17:26" x14ac:dyDescent="0.35">
      <c r="Q1845" t="s">
        <v>171</v>
      </c>
      <c r="R1845">
        <v>18</v>
      </c>
      <c r="S1845">
        <v>150</v>
      </c>
      <c r="T1845">
        <v>98.7</v>
      </c>
      <c r="U1845" t="s">
        <v>172</v>
      </c>
      <c r="V1845">
        <v>0</v>
      </c>
      <c r="W1845">
        <v>0</v>
      </c>
      <c r="X1845" t="s">
        <v>3182</v>
      </c>
      <c r="Y1845" t="s">
        <v>4805</v>
      </c>
      <c r="Z1845" t="s">
        <v>374</v>
      </c>
    </row>
    <row r="1846" spans="17:26" x14ac:dyDescent="0.35">
      <c r="Q1846" t="s">
        <v>171</v>
      </c>
      <c r="R1846">
        <v>18</v>
      </c>
      <c r="S1846">
        <v>150</v>
      </c>
      <c r="T1846">
        <v>98.7</v>
      </c>
      <c r="U1846" t="s">
        <v>172</v>
      </c>
      <c r="V1846">
        <v>0</v>
      </c>
      <c r="W1846">
        <v>0</v>
      </c>
      <c r="X1846" t="s">
        <v>3748</v>
      </c>
      <c r="Y1846" t="s">
        <v>4806</v>
      </c>
      <c r="Z1846" t="s">
        <v>374</v>
      </c>
    </row>
    <row r="1847" spans="17:26" x14ac:dyDescent="0.35">
      <c r="Q1847" t="s">
        <v>171</v>
      </c>
      <c r="R1847">
        <v>18</v>
      </c>
      <c r="S1847">
        <v>150</v>
      </c>
      <c r="T1847">
        <v>98.7</v>
      </c>
      <c r="U1847" t="s">
        <v>2737</v>
      </c>
      <c r="V1847">
        <v>0</v>
      </c>
      <c r="W1847">
        <v>0</v>
      </c>
      <c r="X1847" t="s">
        <v>2954</v>
      </c>
      <c r="Y1847" t="s">
        <v>4807</v>
      </c>
      <c r="Z1847" t="s">
        <v>374</v>
      </c>
    </row>
    <row r="1848" spans="17:26" x14ac:dyDescent="0.35">
      <c r="Q1848" t="s">
        <v>171</v>
      </c>
      <c r="R1848">
        <v>18</v>
      </c>
      <c r="S1848">
        <v>150</v>
      </c>
      <c r="T1848">
        <v>98.7</v>
      </c>
      <c r="U1848" t="s">
        <v>2737</v>
      </c>
      <c r="V1848">
        <v>0</v>
      </c>
      <c r="W1848">
        <v>0</v>
      </c>
      <c r="X1848" t="s">
        <v>2756</v>
      </c>
      <c r="Y1848" t="s">
        <v>4808</v>
      </c>
      <c r="Z1848" t="s">
        <v>374</v>
      </c>
    </row>
    <row r="1849" spans="17:26" x14ac:dyDescent="0.35">
      <c r="Q1849" t="s">
        <v>171</v>
      </c>
      <c r="R1849">
        <v>18</v>
      </c>
      <c r="S1849">
        <v>150</v>
      </c>
      <c r="T1849">
        <v>98.7</v>
      </c>
      <c r="U1849" t="s">
        <v>2737</v>
      </c>
      <c r="V1849">
        <v>0</v>
      </c>
      <c r="W1849">
        <v>0</v>
      </c>
      <c r="X1849" t="s">
        <v>3605</v>
      </c>
      <c r="Y1849" t="s">
        <v>4809</v>
      </c>
      <c r="Z1849" t="s">
        <v>374</v>
      </c>
    </row>
    <row r="1850" spans="17:26" x14ac:dyDescent="0.35">
      <c r="Q1850" t="s">
        <v>171</v>
      </c>
      <c r="R1850">
        <v>18</v>
      </c>
      <c r="S1850">
        <v>150</v>
      </c>
      <c r="T1850">
        <v>98.7</v>
      </c>
      <c r="U1850" t="s">
        <v>2737</v>
      </c>
      <c r="V1850">
        <v>0</v>
      </c>
      <c r="W1850">
        <v>0</v>
      </c>
      <c r="X1850" t="s">
        <v>3114</v>
      </c>
      <c r="Y1850" t="s">
        <v>4810</v>
      </c>
      <c r="Z1850" t="s">
        <v>374</v>
      </c>
    </row>
    <row r="1851" spans="17:26" x14ac:dyDescent="0.35">
      <c r="Q1851" t="s">
        <v>171</v>
      </c>
      <c r="R1851">
        <v>18</v>
      </c>
      <c r="S1851">
        <v>150</v>
      </c>
      <c r="T1851">
        <v>98.8</v>
      </c>
      <c r="U1851" t="s">
        <v>172</v>
      </c>
      <c r="V1851">
        <v>0</v>
      </c>
      <c r="W1851">
        <v>0</v>
      </c>
      <c r="X1851" t="s">
        <v>2698</v>
      </c>
      <c r="Y1851" t="s">
        <v>4811</v>
      </c>
      <c r="Z1851" t="s">
        <v>374</v>
      </c>
    </row>
    <row r="1852" spans="17:26" x14ac:dyDescent="0.35">
      <c r="Q1852" t="s">
        <v>171</v>
      </c>
      <c r="R1852">
        <v>18</v>
      </c>
      <c r="S1852">
        <v>150</v>
      </c>
      <c r="T1852">
        <v>98.8</v>
      </c>
      <c r="U1852" t="s">
        <v>2737</v>
      </c>
      <c r="V1852">
        <v>0</v>
      </c>
      <c r="W1852">
        <v>0</v>
      </c>
      <c r="X1852" t="s">
        <v>2996</v>
      </c>
      <c r="Y1852" t="s">
        <v>4812</v>
      </c>
      <c r="Z1852" t="s">
        <v>374</v>
      </c>
    </row>
    <row r="1853" spans="17:26" x14ac:dyDescent="0.35">
      <c r="Q1853" t="s">
        <v>171</v>
      </c>
      <c r="R1853">
        <v>18</v>
      </c>
      <c r="S1853">
        <v>150</v>
      </c>
      <c r="T1853">
        <v>98.9</v>
      </c>
      <c r="U1853" t="s">
        <v>172</v>
      </c>
      <c r="V1853">
        <v>0</v>
      </c>
      <c r="W1853">
        <v>0</v>
      </c>
      <c r="X1853" t="s">
        <v>3042</v>
      </c>
      <c r="Y1853" t="s">
        <v>4813</v>
      </c>
      <c r="Z1853" t="s">
        <v>374</v>
      </c>
    </row>
    <row r="1854" spans="17:26" x14ac:dyDescent="0.35">
      <c r="Q1854" t="s">
        <v>171</v>
      </c>
      <c r="R1854">
        <v>18</v>
      </c>
      <c r="S1854">
        <v>150</v>
      </c>
      <c r="T1854">
        <v>98.9</v>
      </c>
      <c r="U1854" t="s">
        <v>2737</v>
      </c>
      <c r="V1854">
        <v>0</v>
      </c>
      <c r="W1854">
        <v>0</v>
      </c>
      <c r="X1854" t="s">
        <v>4091</v>
      </c>
      <c r="Y1854" t="s">
        <v>4814</v>
      </c>
      <c r="Z1854" t="s">
        <v>374</v>
      </c>
    </row>
    <row r="1855" spans="17:26" x14ac:dyDescent="0.35">
      <c r="Q1855" t="s">
        <v>171</v>
      </c>
      <c r="R1855">
        <v>18</v>
      </c>
      <c r="S1855">
        <v>150</v>
      </c>
      <c r="T1855">
        <v>98.9</v>
      </c>
      <c r="U1855" t="s">
        <v>2737</v>
      </c>
      <c r="V1855">
        <v>0</v>
      </c>
      <c r="W1855">
        <v>0</v>
      </c>
      <c r="X1855" t="s">
        <v>3075</v>
      </c>
      <c r="Y1855" t="s">
        <v>4815</v>
      </c>
      <c r="Z1855" t="s">
        <v>374</v>
      </c>
    </row>
    <row r="1856" spans="17:26" x14ac:dyDescent="0.35">
      <c r="Q1856" t="s">
        <v>171</v>
      </c>
      <c r="R1856">
        <v>18</v>
      </c>
      <c r="S1856">
        <v>150</v>
      </c>
      <c r="T1856">
        <v>98.9</v>
      </c>
      <c r="U1856" t="s">
        <v>2737</v>
      </c>
      <c r="V1856">
        <v>0</v>
      </c>
      <c r="W1856">
        <v>0</v>
      </c>
      <c r="X1856" t="s">
        <v>3065</v>
      </c>
      <c r="Y1856" t="s">
        <v>4816</v>
      </c>
      <c r="Z1856" t="s">
        <v>374</v>
      </c>
    </row>
    <row r="1857" spans="17:26" x14ac:dyDescent="0.35">
      <c r="Q1857" t="s">
        <v>171</v>
      </c>
      <c r="R1857">
        <v>18</v>
      </c>
      <c r="S1857">
        <v>150</v>
      </c>
      <c r="T1857">
        <v>99</v>
      </c>
      <c r="U1857" t="s">
        <v>172</v>
      </c>
      <c r="V1857">
        <v>0</v>
      </c>
      <c r="W1857">
        <v>0</v>
      </c>
      <c r="X1857" t="s">
        <v>2787</v>
      </c>
      <c r="Y1857" t="s">
        <v>4817</v>
      </c>
      <c r="Z1857" t="s">
        <v>374</v>
      </c>
    </row>
    <row r="1858" spans="17:26" x14ac:dyDescent="0.35">
      <c r="Q1858" t="s">
        <v>171</v>
      </c>
      <c r="R1858">
        <v>18</v>
      </c>
      <c r="S1858">
        <v>150</v>
      </c>
      <c r="T1858">
        <v>99.1</v>
      </c>
      <c r="U1858" t="s">
        <v>2737</v>
      </c>
      <c r="V1858">
        <v>0</v>
      </c>
      <c r="W1858">
        <v>0</v>
      </c>
      <c r="X1858" t="s">
        <v>2769</v>
      </c>
      <c r="Y1858" t="s">
        <v>4818</v>
      </c>
      <c r="Z1858" t="s">
        <v>374</v>
      </c>
    </row>
    <row r="1859" spans="17:26" x14ac:dyDescent="0.35">
      <c r="Q1859" t="s">
        <v>171</v>
      </c>
      <c r="R1859">
        <v>18</v>
      </c>
      <c r="S1859">
        <v>150</v>
      </c>
      <c r="T1859">
        <v>99.1</v>
      </c>
      <c r="U1859" t="s">
        <v>2737</v>
      </c>
      <c r="V1859">
        <v>0</v>
      </c>
      <c r="W1859">
        <v>0</v>
      </c>
      <c r="X1859" t="s">
        <v>2778</v>
      </c>
      <c r="Y1859" t="s">
        <v>4819</v>
      </c>
      <c r="Z1859" t="s">
        <v>374</v>
      </c>
    </row>
    <row r="1860" spans="17:26" x14ac:dyDescent="0.35">
      <c r="Q1860" t="s">
        <v>171</v>
      </c>
      <c r="R1860">
        <v>18</v>
      </c>
      <c r="S1860">
        <v>150</v>
      </c>
      <c r="T1860">
        <v>99.2</v>
      </c>
      <c r="U1860" t="s">
        <v>172</v>
      </c>
      <c r="V1860">
        <v>0</v>
      </c>
      <c r="W1860">
        <v>0</v>
      </c>
      <c r="X1860" t="s">
        <v>2983</v>
      </c>
      <c r="Y1860" t="s">
        <v>4820</v>
      </c>
      <c r="Z1860" t="s">
        <v>374</v>
      </c>
    </row>
    <row r="1861" spans="17:26" x14ac:dyDescent="0.35">
      <c r="Q1861" t="s">
        <v>171</v>
      </c>
      <c r="R1861">
        <v>18</v>
      </c>
      <c r="S1861">
        <v>150</v>
      </c>
      <c r="T1861">
        <v>99.3</v>
      </c>
      <c r="U1861" t="s">
        <v>172</v>
      </c>
      <c r="V1861">
        <v>0</v>
      </c>
      <c r="W1861">
        <v>0</v>
      </c>
      <c r="X1861" t="s">
        <v>3056</v>
      </c>
      <c r="Y1861" t="s">
        <v>4821</v>
      </c>
      <c r="Z1861" t="s">
        <v>374</v>
      </c>
    </row>
    <row r="1862" spans="17:26" x14ac:dyDescent="0.35">
      <c r="Q1862" t="s">
        <v>171</v>
      </c>
      <c r="R1862">
        <v>18</v>
      </c>
      <c r="S1862">
        <v>150</v>
      </c>
      <c r="T1862">
        <v>99.3</v>
      </c>
      <c r="U1862" t="s">
        <v>172</v>
      </c>
      <c r="V1862">
        <v>0</v>
      </c>
      <c r="W1862">
        <v>0</v>
      </c>
      <c r="X1862" t="s">
        <v>3116</v>
      </c>
      <c r="Y1862" t="s">
        <v>4822</v>
      </c>
      <c r="Z1862" t="s">
        <v>374</v>
      </c>
    </row>
    <row r="1863" spans="17:26" x14ac:dyDescent="0.35">
      <c r="Q1863" t="s">
        <v>171</v>
      </c>
      <c r="R1863">
        <v>18</v>
      </c>
      <c r="S1863">
        <v>150</v>
      </c>
      <c r="T1863">
        <v>99.3</v>
      </c>
      <c r="U1863" t="s">
        <v>2737</v>
      </c>
      <c r="V1863">
        <v>0</v>
      </c>
      <c r="W1863">
        <v>0</v>
      </c>
      <c r="X1863" t="s">
        <v>3612</v>
      </c>
      <c r="Y1863" t="s">
        <v>4823</v>
      </c>
      <c r="Z1863" t="s">
        <v>374</v>
      </c>
    </row>
    <row r="1864" spans="17:26" x14ac:dyDescent="0.35">
      <c r="Q1864" t="s">
        <v>171</v>
      </c>
      <c r="R1864">
        <v>18</v>
      </c>
      <c r="S1864">
        <v>150</v>
      </c>
      <c r="T1864">
        <v>99.3</v>
      </c>
      <c r="U1864" t="s">
        <v>2737</v>
      </c>
      <c r="V1864">
        <v>0</v>
      </c>
      <c r="W1864">
        <v>0</v>
      </c>
      <c r="X1864" t="s">
        <v>3182</v>
      </c>
      <c r="Y1864" t="s">
        <v>4824</v>
      </c>
      <c r="Z1864" t="s">
        <v>374</v>
      </c>
    </row>
    <row r="1865" spans="17:26" x14ac:dyDescent="0.35">
      <c r="Q1865" t="s">
        <v>171</v>
      </c>
      <c r="R1865">
        <v>18</v>
      </c>
      <c r="S1865">
        <v>150</v>
      </c>
      <c r="T1865">
        <v>99.3</v>
      </c>
      <c r="U1865" t="s">
        <v>2737</v>
      </c>
      <c r="V1865">
        <v>0</v>
      </c>
      <c r="W1865">
        <v>0</v>
      </c>
      <c r="X1865" t="s">
        <v>3849</v>
      </c>
      <c r="Y1865" t="s">
        <v>4825</v>
      </c>
      <c r="Z1865" t="s">
        <v>374</v>
      </c>
    </row>
    <row r="1866" spans="17:26" x14ac:dyDescent="0.35">
      <c r="Q1866" t="s">
        <v>171</v>
      </c>
      <c r="R1866">
        <v>18</v>
      </c>
      <c r="S1866">
        <v>150</v>
      </c>
      <c r="T1866">
        <v>99.3</v>
      </c>
      <c r="U1866" t="s">
        <v>2737</v>
      </c>
      <c r="V1866">
        <v>0</v>
      </c>
      <c r="W1866">
        <v>0</v>
      </c>
      <c r="X1866" t="s">
        <v>2948</v>
      </c>
      <c r="Y1866" t="s">
        <v>4826</v>
      </c>
      <c r="Z1866" t="s">
        <v>374</v>
      </c>
    </row>
    <row r="1867" spans="17:26" x14ac:dyDescent="0.35">
      <c r="Q1867" t="s">
        <v>171</v>
      </c>
      <c r="R1867">
        <v>19</v>
      </c>
      <c r="S1867">
        <v>150</v>
      </c>
      <c r="T1867">
        <v>100</v>
      </c>
      <c r="U1867" t="s">
        <v>172</v>
      </c>
      <c r="V1867">
        <v>0</v>
      </c>
      <c r="W1867">
        <v>0</v>
      </c>
      <c r="X1867" t="s">
        <v>2839</v>
      </c>
      <c r="Y1867" t="s">
        <v>4827</v>
      </c>
      <c r="Z1867" t="s">
        <v>375</v>
      </c>
    </row>
    <row r="1868" spans="17:26" x14ac:dyDescent="0.35">
      <c r="Q1868" t="s">
        <v>171</v>
      </c>
      <c r="R1868">
        <v>19</v>
      </c>
      <c r="S1868">
        <v>150</v>
      </c>
      <c r="T1868">
        <v>100</v>
      </c>
      <c r="U1868" t="s">
        <v>172</v>
      </c>
      <c r="V1868">
        <v>0</v>
      </c>
      <c r="W1868">
        <v>0</v>
      </c>
      <c r="X1868" t="s">
        <v>3574</v>
      </c>
      <c r="Y1868" t="s">
        <v>4828</v>
      </c>
      <c r="Z1868" t="s">
        <v>375</v>
      </c>
    </row>
    <row r="1869" spans="17:26" x14ac:dyDescent="0.35">
      <c r="Q1869" t="s">
        <v>171</v>
      </c>
      <c r="R1869">
        <v>19</v>
      </c>
      <c r="S1869">
        <v>150</v>
      </c>
      <c r="T1869">
        <v>97.3</v>
      </c>
      <c r="U1869" t="s">
        <v>2737</v>
      </c>
      <c r="V1869">
        <v>0</v>
      </c>
      <c r="W1869">
        <v>0</v>
      </c>
      <c r="X1869" t="s">
        <v>3714</v>
      </c>
      <c r="Y1869" t="s">
        <v>4829</v>
      </c>
      <c r="Z1869" t="s">
        <v>375</v>
      </c>
    </row>
    <row r="1870" spans="17:26" x14ac:dyDescent="0.35">
      <c r="Q1870" t="s">
        <v>171</v>
      </c>
      <c r="R1870">
        <v>19</v>
      </c>
      <c r="S1870">
        <v>150</v>
      </c>
      <c r="T1870">
        <v>98</v>
      </c>
      <c r="U1870" t="s">
        <v>172</v>
      </c>
      <c r="V1870">
        <v>0</v>
      </c>
      <c r="W1870">
        <v>0</v>
      </c>
      <c r="X1870" t="s">
        <v>3134</v>
      </c>
      <c r="Y1870" t="s">
        <v>4830</v>
      </c>
      <c r="Z1870" t="s">
        <v>375</v>
      </c>
    </row>
    <row r="1871" spans="17:26" x14ac:dyDescent="0.35">
      <c r="Q1871" t="s">
        <v>171</v>
      </c>
      <c r="R1871">
        <v>19</v>
      </c>
      <c r="S1871">
        <v>150</v>
      </c>
      <c r="T1871">
        <v>98.3</v>
      </c>
      <c r="U1871" t="s">
        <v>172</v>
      </c>
      <c r="V1871">
        <v>0</v>
      </c>
      <c r="W1871">
        <v>0</v>
      </c>
      <c r="X1871" t="s">
        <v>2950</v>
      </c>
      <c r="Y1871" t="s">
        <v>4831</v>
      </c>
      <c r="Z1871" t="s">
        <v>375</v>
      </c>
    </row>
    <row r="1872" spans="17:26" x14ac:dyDescent="0.35">
      <c r="Q1872" t="s">
        <v>171</v>
      </c>
      <c r="R1872">
        <v>19</v>
      </c>
      <c r="S1872">
        <v>150</v>
      </c>
      <c r="T1872">
        <v>98.4</v>
      </c>
      <c r="U1872" t="s">
        <v>2737</v>
      </c>
      <c r="V1872">
        <v>0</v>
      </c>
      <c r="W1872">
        <v>0</v>
      </c>
      <c r="X1872" t="s">
        <v>4715</v>
      </c>
      <c r="Y1872" t="s">
        <v>4832</v>
      </c>
      <c r="Z1872" t="s">
        <v>375</v>
      </c>
    </row>
    <row r="1873" spans="17:26" x14ac:dyDescent="0.35">
      <c r="Q1873" t="s">
        <v>171</v>
      </c>
      <c r="R1873">
        <v>19</v>
      </c>
      <c r="S1873">
        <v>150</v>
      </c>
      <c r="T1873">
        <v>98.7</v>
      </c>
      <c r="U1873" t="s">
        <v>2737</v>
      </c>
      <c r="V1873">
        <v>0</v>
      </c>
      <c r="W1873">
        <v>0</v>
      </c>
      <c r="X1873" t="s">
        <v>2898</v>
      </c>
      <c r="Y1873" t="s">
        <v>4833</v>
      </c>
      <c r="Z1873" t="s">
        <v>375</v>
      </c>
    </row>
    <row r="1874" spans="17:26" x14ac:dyDescent="0.35">
      <c r="Q1874" t="s">
        <v>171</v>
      </c>
      <c r="R1874">
        <v>19</v>
      </c>
      <c r="S1874">
        <v>150</v>
      </c>
      <c r="T1874">
        <v>99.3</v>
      </c>
      <c r="U1874" t="s">
        <v>172</v>
      </c>
      <c r="V1874">
        <v>0</v>
      </c>
      <c r="W1874">
        <v>0</v>
      </c>
      <c r="X1874" t="s">
        <v>3284</v>
      </c>
      <c r="Y1874" t="s">
        <v>4834</v>
      </c>
      <c r="Z1874" t="s">
        <v>375</v>
      </c>
    </row>
    <row r="1875" spans="17:26" x14ac:dyDescent="0.35">
      <c r="Q1875" t="s">
        <v>171</v>
      </c>
      <c r="R1875">
        <v>19</v>
      </c>
      <c r="S1875">
        <v>150</v>
      </c>
      <c r="T1875">
        <v>99.3</v>
      </c>
      <c r="U1875" t="s">
        <v>172</v>
      </c>
      <c r="V1875">
        <v>0</v>
      </c>
      <c r="W1875">
        <v>0</v>
      </c>
      <c r="X1875" t="s">
        <v>2900</v>
      </c>
      <c r="Y1875" t="s">
        <v>4835</v>
      </c>
      <c r="Z1875" t="s">
        <v>375</v>
      </c>
    </row>
    <row r="1876" spans="17:26" x14ac:dyDescent="0.35">
      <c r="Q1876" t="s">
        <v>171</v>
      </c>
      <c r="R1876">
        <v>19</v>
      </c>
      <c r="S1876">
        <v>150</v>
      </c>
      <c r="T1876">
        <v>99.3</v>
      </c>
      <c r="U1876" t="s">
        <v>2737</v>
      </c>
      <c r="V1876">
        <v>0</v>
      </c>
      <c r="W1876">
        <v>0</v>
      </c>
      <c r="X1876" t="s">
        <v>3139</v>
      </c>
      <c r="Y1876" t="s">
        <v>4836</v>
      </c>
      <c r="Z1876" t="s">
        <v>375</v>
      </c>
    </row>
    <row r="1877" spans="17:26" x14ac:dyDescent="0.35">
      <c r="Q1877" t="s">
        <v>171</v>
      </c>
      <c r="R1877">
        <v>2</v>
      </c>
      <c r="S1877">
        <v>150</v>
      </c>
      <c r="T1877">
        <v>97.3</v>
      </c>
      <c r="U1877" t="s">
        <v>172</v>
      </c>
      <c r="V1877">
        <v>0</v>
      </c>
      <c r="W1877">
        <v>0</v>
      </c>
      <c r="X1877" t="s">
        <v>3211</v>
      </c>
      <c r="Y1877" t="s">
        <v>4837</v>
      </c>
      <c r="Z1877" t="s">
        <v>360</v>
      </c>
    </row>
    <row r="1878" spans="17:26" x14ac:dyDescent="0.35">
      <c r="Q1878" t="s">
        <v>171</v>
      </c>
      <c r="R1878">
        <v>2</v>
      </c>
      <c r="S1878">
        <v>150</v>
      </c>
      <c r="T1878">
        <v>97.3</v>
      </c>
      <c r="U1878" t="s">
        <v>172</v>
      </c>
      <c r="V1878">
        <v>0</v>
      </c>
      <c r="W1878">
        <v>0</v>
      </c>
      <c r="X1878" t="s">
        <v>3363</v>
      </c>
      <c r="Y1878" t="s">
        <v>4838</v>
      </c>
      <c r="Z1878" t="s">
        <v>360</v>
      </c>
    </row>
    <row r="1879" spans="17:26" x14ac:dyDescent="0.35">
      <c r="Q1879" t="s">
        <v>171</v>
      </c>
      <c r="R1879">
        <v>2</v>
      </c>
      <c r="S1879">
        <v>150</v>
      </c>
      <c r="T1879">
        <v>97.5</v>
      </c>
      <c r="U1879" t="s">
        <v>2737</v>
      </c>
      <c r="V1879">
        <v>0</v>
      </c>
      <c r="W1879">
        <v>0</v>
      </c>
      <c r="X1879" t="s">
        <v>2762</v>
      </c>
      <c r="Y1879" t="s">
        <v>4839</v>
      </c>
      <c r="Z1879" t="s">
        <v>360</v>
      </c>
    </row>
    <row r="1880" spans="17:26" x14ac:dyDescent="0.35">
      <c r="Q1880" t="s">
        <v>171</v>
      </c>
      <c r="R1880">
        <v>2</v>
      </c>
      <c r="S1880">
        <v>150</v>
      </c>
      <c r="T1880">
        <v>97.6</v>
      </c>
      <c r="U1880" t="s">
        <v>2737</v>
      </c>
      <c r="V1880">
        <v>0</v>
      </c>
      <c r="W1880">
        <v>0</v>
      </c>
      <c r="X1880" t="s">
        <v>3587</v>
      </c>
      <c r="Y1880" t="s">
        <v>4840</v>
      </c>
      <c r="Z1880" t="s">
        <v>360</v>
      </c>
    </row>
    <row r="1881" spans="17:26" x14ac:dyDescent="0.35">
      <c r="Q1881" t="s">
        <v>171</v>
      </c>
      <c r="R1881">
        <v>2</v>
      </c>
      <c r="S1881">
        <v>150</v>
      </c>
      <c r="T1881">
        <v>98.7</v>
      </c>
      <c r="U1881" t="s">
        <v>2737</v>
      </c>
      <c r="V1881">
        <v>0</v>
      </c>
      <c r="W1881">
        <v>0</v>
      </c>
      <c r="X1881" t="s">
        <v>3815</v>
      </c>
      <c r="Y1881" t="s">
        <v>4841</v>
      </c>
      <c r="Z1881" t="s">
        <v>360</v>
      </c>
    </row>
    <row r="1882" spans="17:26" x14ac:dyDescent="0.35">
      <c r="Q1882" t="s">
        <v>171</v>
      </c>
      <c r="R1882">
        <v>2</v>
      </c>
      <c r="S1882">
        <v>150</v>
      </c>
      <c r="T1882">
        <v>99.3</v>
      </c>
      <c r="U1882" t="s">
        <v>2737</v>
      </c>
      <c r="V1882">
        <v>0</v>
      </c>
      <c r="W1882">
        <v>0</v>
      </c>
      <c r="X1882" t="s">
        <v>2835</v>
      </c>
      <c r="Y1882" t="s">
        <v>4842</v>
      </c>
      <c r="Z1882" t="s">
        <v>360</v>
      </c>
    </row>
    <row r="1883" spans="17:26" x14ac:dyDescent="0.35">
      <c r="Q1883" t="s">
        <v>171</v>
      </c>
      <c r="R1883">
        <v>20</v>
      </c>
      <c r="S1883">
        <v>150</v>
      </c>
      <c r="T1883">
        <v>100</v>
      </c>
      <c r="U1883" t="s">
        <v>172</v>
      </c>
      <c r="V1883">
        <v>0</v>
      </c>
      <c r="W1883">
        <v>0</v>
      </c>
      <c r="X1883" t="s">
        <v>2916</v>
      </c>
      <c r="Y1883" t="s">
        <v>4843</v>
      </c>
      <c r="Z1883" t="s">
        <v>378</v>
      </c>
    </row>
    <row r="1884" spans="17:26" x14ac:dyDescent="0.35">
      <c r="Q1884" t="s">
        <v>171</v>
      </c>
      <c r="R1884">
        <v>20</v>
      </c>
      <c r="S1884">
        <v>150</v>
      </c>
      <c r="T1884">
        <v>100</v>
      </c>
      <c r="U1884" t="s">
        <v>172</v>
      </c>
      <c r="V1884">
        <v>0</v>
      </c>
      <c r="W1884">
        <v>0</v>
      </c>
      <c r="X1884" t="s">
        <v>3284</v>
      </c>
      <c r="Y1884" t="s">
        <v>4844</v>
      </c>
      <c r="Z1884" t="s">
        <v>378</v>
      </c>
    </row>
    <row r="1885" spans="17:26" x14ac:dyDescent="0.35">
      <c r="Q1885" t="s">
        <v>171</v>
      </c>
      <c r="R1885">
        <v>20</v>
      </c>
      <c r="S1885">
        <v>150</v>
      </c>
      <c r="T1885">
        <v>100</v>
      </c>
      <c r="U1885" t="s">
        <v>172</v>
      </c>
      <c r="V1885">
        <v>0</v>
      </c>
      <c r="W1885">
        <v>0</v>
      </c>
      <c r="X1885" t="s">
        <v>3085</v>
      </c>
      <c r="Y1885" t="s">
        <v>4845</v>
      </c>
      <c r="Z1885" t="s">
        <v>378</v>
      </c>
    </row>
    <row r="1886" spans="17:26" x14ac:dyDescent="0.35">
      <c r="Q1886" t="s">
        <v>171</v>
      </c>
      <c r="R1886">
        <v>20</v>
      </c>
      <c r="S1886">
        <v>150</v>
      </c>
      <c r="T1886">
        <v>100</v>
      </c>
      <c r="U1886" t="s">
        <v>172</v>
      </c>
      <c r="V1886">
        <v>0</v>
      </c>
      <c r="W1886">
        <v>0</v>
      </c>
      <c r="X1886" t="s">
        <v>3723</v>
      </c>
      <c r="Y1886" t="s">
        <v>4846</v>
      </c>
      <c r="Z1886" t="s">
        <v>378</v>
      </c>
    </row>
    <row r="1887" spans="17:26" x14ac:dyDescent="0.35">
      <c r="Q1887" t="s">
        <v>171</v>
      </c>
      <c r="R1887">
        <v>20</v>
      </c>
      <c r="S1887">
        <v>150</v>
      </c>
      <c r="T1887">
        <v>100</v>
      </c>
      <c r="U1887" t="s">
        <v>172</v>
      </c>
      <c r="V1887">
        <v>0</v>
      </c>
      <c r="W1887">
        <v>0</v>
      </c>
      <c r="X1887" t="s">
        <v>3056</v>
      </c>
      <c r="Y1887" t="s">
        <v>4847</v>
      </c>
      <c r="Z1887" t="s">
        <v>378</v>
      </c>
    </row>
    <row r="1888" spans="17:26" x14ac:dyDescent="0.35">
      <c r="Q1888" t="s">
        <v>171</v>
      </c>
      <c r="R1888">
        <v>20</v>
      </c>
      <c r="S1888">
        <v>150</v>
      </c>
      <c r="T1888">
        <v>100</v>
      </c>
      <c r="U1888" t="s">
        <v>172</v>
      </c>
      <c r="V1888">
        <v>0</v>
      </c>
      <c r="W1888">
        <v>0</v>
      </c>
      <c r="X1888" t="s">
        <v>2983</v>
      </c>
      <c r="Y1888" t="s">
        <v>4848</v>
      </c>
      <c r="Z1888" t="s">
        <v>378</v>
      </c>
    </row>
    <row r="1889" spans="17:26" x14ac:dyDescent="0.35">
      <c r="Q1889" t="s">
        <v>171</v>
      </c>
      <c r="R1889">
        <v>20</v>
      </c>
      <c r="S1889">
        <v>150</v>
      </c>
      <c r="T1889">
        <v>100</v>
      </c>
      <c r="U1889" t="s">
        <v>172</v>
      </c>
      <c r="V1889">
        <v>0</v>
      </c>
      <c r="W1889">
        <v>0</v>
      </c>
      <c r="X1889" t="s">
        <v>3186</v>
      </c>
      <c r="Y1889" t="s">
        <v>4849</v>
      </c>
      <c r="Z1889" t="s">
        <v>378</v>
      </c>
    </row>
    <row r="1890" spans="17:26" x14ac:dyDescent="0.35">
      <c r="Q1890" t="s">
        <v>171</v>
      </c>
      <c r="R1890">
        <v>20</v>
      </c>
      <c r="S1890">
        <v>150</v>
      </c>
      <c r="T1890">
        <v>100</v>
      </c>
      <c r="U1890" t="s">
        <v>172</v>
      </c>
      <c r="V1890">
        <v>0</v>
      </c>
      <c r="W1890">
        <v>0</v>
      </c>
      <c r="X1890" t="s">
        <v>3541</v>
      </c>
      <c r="Y1890" t="s">
        <v>4850</v>
      </c>
      <c r="Z1890" t="s">
        <v>378</v>
      </c>
    </row>
    <row r="1891" spans="17:26" x14ac:dyDescent="0.35">
      <c r="Q1891" t="s">
        <v>171</v>
      </c>
      <c r="R1891">
        <v>20</v>
      </c>
      <c r="S1891">
        <v>150</v>
      </c>
      <c r="T1891">
        <v>100</v>
      </c>
      <c r="U1891" t="s">
        <v>172</v>
      </c>
      <c r="V1891">
        <v>0</v>
      </c>
      <c r="W1891">
        <v>0</v>
      </c>
      <c r="X1891" t="s">
        <v>3319</v>
      </c>
      <c r="Y1891" t="s">
        <v>4851</v>
      </c>
      <c r="Z1891" t="s">
        <v>378</v>
      </c>
    </row>
    <row r="1892" spans="17:26" x14ac:dyDescent="0.35">
      <c r="Q1892" t="s">
        <v>171</v>
      </c>
      <c r="R1892">
        <v>20</v>
      </c>
      <c r="S1892">
        <v>150</v>
      </c>
      <c r="T1892">
        <v>100</v>
      </c>
      <c r="U1892" t="s">
        <v>172</v>
      </c>
      <c r="V1892">
        <v>0</v>
      </c>
      <c r="W1892">
        <v>0</v>
      </c>
      <c r="X1892" t="s">
        <v>2946</v>
      </c>
      <c r="Y1892" t="s">
        <v>4852</v>
      </c>
      <c r="Z1892" t="s">
        <v>378</v>
      </c>
    </row>
    <row r="1893" spans="17:26" x14ac:dyDescent="0.35">
      <c r="Q1893" t="s">
        <v>171</v>
      </c>
      <c r="R1893">
        <v>20</v>
      </c>
      <c r="S1893">
        <v>150</v>
      </c>
      <c r="T1893">
        <v>100</v>
      </c>
      <c r="U1893" t="s">
        <v>2737</v>
      </c>
      <c r="V1893">
        <v>0</v>
      </c>
      <c r="W1893">
        <v>0</v>
      </c>
      <c r="X1893" t="s">
        <v>3614</v>
      </c>
      <c r="Y1893" t="s">
        <v>4853</v>
      </c>
      <c r="Z1893" t="s">
        <v>378</v>
      </c>
    </row>
    <row r="1894" spans="17:26" x14ac:dyDescent="0.35">
      <c r="Q1894" t="s">
        <v>171</v>
      </c>
      <c r="R1894">
        <v>20</v>
      </c>
      <c r="S1894">
        <v>150</v>
      </c>
      <c r="T1894">
        <v>100</v>
      </c>
      <c r="U1894" t="s">
        <v>2737</v>
      </c>
      <c r="V1894">
        <v>0</v>
      </c>
      <c r="W1894">
        <v>0</v>
      </c>
      <c r="X1894" t="s">
        <v>2859</v>
      </c>
      <c r="Y1894" t="s">
        <v>4854</v>
      </c>
      <c r="Z1894" t="s">
        <v>378</v>
      </c>
    </row>
    <row r="1895" spans="17:26" x14ac:dyDescent="0.35">
      <c r="Q1895" t="s">
        <v>171</v>
      </c>
      <c r="R1895">
        <v>20</v>
      </c>
      <c r="S1895">
        <v>150</v>
      </c>
      <c r="T1895">
        <v>100</v>
      </c>
      <c r="U1895" t="s">
        <v>2737</v>
      </c>
      <c r="V1895">
        <v>0</v>
      </c>
      <c r="W1895">
        <v>0</v>
      </c>
      <c r="X1895" t="s">
        <v>3917</v>
      </c>
      <c r="Y1895" t="s">
        <v>4855</v>
      </c>
      <c r="Z1895" t="s">
        <v>378</v>
      </c>
    </row>
    <row r="1896" spans="17:26" x14ac:dyDescent="0.35">
      <c r="Q1896" t="s">
        <v>171</v>
      </c>
      <c r="R1896">
        <v>20</v>
      </c>
      <c r="S1896">
        <v>150</v>
      </c>
      <c r="T1896">
        <v>100</v>
      </c>
      <c r="U1896" t="s">
        <v>2737</v>
      </c>
      <c r="V1896">
        <v>0</v>
      </c>
      <c r="W1896">
        <v>0</v>
      </c>
      <c r="X1896" t="s">
        <v>3574</v>
      </c>
      <c r="Y1896" t="s">
        <v>4856</v>
      </c>
      <c r="Z1896" t="s">
        <v>378</v>
      </c>
    </row>
    <row r="1897" spans="17:26" x14ac:dyDescent="0.35">
      <c r="Q1897" t="s">
        <v>171</v>
      </c>
      <c r="R1897">
        <v>20</v>
      </c>
      <c r="S1897">
        <v>150</v>
      </c>
      <c r="T1897">
        <v>97</v>
      </c>
      <c r="U1897" t="s">
        <v>172</v>
      </c>
      <c r="V1897">
        <v>0</v>
      </c>
      <c r="W1897">
        <v>0</v>
      </c>
      <c r="X1897" t="s">
        <v>2829</v>
      </c>
      <c r="Y1897" t="s">
        <v>4857</v>
      </c>
      <c r="Z1897" t="s">
        <v>378</v>
      </c>
    </row>
    <row r="1898" spans="17:26" x14ac:dyDescent="0.35">
      <c r="Q1898" t="s">
        <v>171</v>
      </c>
      <c r="R1898">
        <v>20</v>
      </c>
      <c r="S1898">
        <v>150</v>
      </c>
      <c r="T1898">
        <v>97.1</v>
      </c>
      <c r="U1898" t="s">
        <v>172</v>
      </c>
      <c r="V1898">
        <v>0</v>
      </c>
      <c r="W1898">
        <v>0</v>
      </c>
      <c r="X1898" t="s">
        <v>2679</v>
      </c>
      <c r="Y1898" t="s">
        <v>4858</v>
      </c>
      <c r="Z1898" t="s">
        <v>378</v>
      </c>
    </row>
    <row r="1899" spans="17:26" x14ac:dyDescent="0.35">
      <c r="Q1899" t="s">
        <v>171</v>
      </c>
      <c r="R1899">
        <v>20</v>
      </c>
      <c r="S1899">
        <v>150</v>
      </c>
      <c r="T1899">
        <v>97.1</v>
      </c>
      <c r="U1899" t="s">
        <v>172</v>
      </c>
      <c r="V1899">
        <v>0</v>
      </c>
      <c r="W1899">
        <v>0</v>
      </c>
      <c r="X1899" t="s">
        <v>3541</v>
      </c>
      <c r="Y1899" t="s">
        <v>4859</v>
      </c>
      <c r="Z1899" t="s">
        <v>378</v>
      </c>
    </row>
    <row r="1900" spans="17:26" x14ac:dyDescent="0.35">
      <c r="Q1900" t="s">
        <v>171</v>
      </c>
      <c r="R1900">
        <v>20</v>
      </c>
      <c r="S1900">
        <v>150</v>
      </c>
      <c r="T1900">
        <v>97.2</v>
      </c>
      <c r="U1900" t="s">
        <v>172</v>
      </c>
      <c r="V1900">
        <v>0</v>
      </c>
      <c r="W1900">
        <v>0</v>
      </c>
      <c r="X1900" t="s">
        <v>3505</v>
      </c>
      <c r="Y1900" t="s">
        <v>4860</v>
      </c>
      <c r="Z1900" t="s">
        <v>378</v>
      </c>
    </row>
    <row r="1901" spans="17:26" x14ac:dyDescent="0.35">
      <c r="Q1901" t="s">
        <v>171</v>
      </c>
      <c r="R1901">
        <v>20</v>
      </c>
      <c r="S1901">
        <v>150</v>
      </c>
      <c r="T1901">
        <v>97.2</v>
      </c>
      <c r="U1901" t="s">
        <v>172</v>
      </c>
      <c r="V1901">
        <v>0</v>
      </c>
      <c r="W1901">
        <v>0</v>
      </c>
      <c r="X1901" t="s">
        <v>2848</v>
      </c>
      <c r="Y1901" t="s">
        <v>4861</v>
      </c>
      <c r="Z1901" t="s">
        <v>378</v>
      </c>
    </row>
    <row r="1902" spans="17:26" x14ac:dyDescent="0.35">
      <c r="Q1902" t="s">
        <v>171</v>
      </c>
      <c r="R1902">
        <v>20</v>
      </c>
      <c r="S1902">
        <v>150</v>
      </c>
      <c r="T1902">
        <v>97.2</v>
      </c>
      <c r="U1902" t="s">
        <v>2737</v>
      </c>
      <c r="V1902">
        <v>0</v>
      </c>
      <c r="W1902">
        <v>0</v>
      </c>
      <c r="X1902" t="s">
        <v>3543</v>
      </c>
      <c r="Y1902" t="s">
        <v>4862</v>
      </c>
      <c r="Z1902" t="s">
        <v>378</v>
      </c>
    </row>
    <row r="1903" spans="17:26" x14ac:dyDescent="0.35">
      <c r="Q1903" t="s">
        <v>171</v>
      </c>
      <c r="R1903">
        <v>20</v>
      </c>
      <c r="S1903">
        <v>150</v>
      </c>
      <c r="T1903">
        <v>97.2</v>
      </c>
      <c r="U1903" t="s">
        <v>2737</v>
      </c>
      <c r="V1903">
        <v>0</v>
      </c>
      <c r="W1903">
        <v>0</v>
      </c>
      <c r="X1903" t="s">
        <v>2848</v>
      </c>
      <c r="Y1903" t="s">
        <v>4863</v>
      </c>
      <c r="Z1903" t="s">
        <v>378</v>
      </c>
    </row>
    <row r="1904" spans="17:26" x14ac:dyDescent="0.35">
      <c r="Q1904" t="s">
        <v>171</v>
      </c>
      <c r="R1904">
        <v>20</v>
      </c>
      <c r="S1904">
        <v>150</v>
      </c>
      <c r="T1904">
        <v>97.2</v>
      </c>
      <c r="U1904" t="s">
        <v>2737</v>
      </c>
      <c r="V1904">
        <v>0</v>
      </c>
      <c r="W1904">
        <v>0</v>
      </c>
      <c r="X1904" t="s">
        <v>4115</v>
      </c>
      <c r="Y1904" t="s">
        <v>4864</v>
      </c>
      <c r="Z1904" t="s">
        <v>378</v>
      </c>
    </row>
    <row r="1905" spans="17:26" x14ac:dyDescent="0.35">
      <c r="Q1905" t="s">
        <v>171</v>
      </c>
      <c r="R1905">
        <v>20</v>
      </c>
      <c r="S1905">
        <v>150</v>
      </c>
      <c r="T1905">
        <v>97.3</v>
      </c>
      <c r="U1905" t="s">
        <v>172</v>
      </c>
      <c r="V1905">
        <v>0</v>
      </c>
      <c r="W1905">
        <v>0</v>
      </c>
      <c r="X1905" t="s">
        <v>2916</v>
      </c>
      <c r="Y1905" t="s">
        <v>4865</v>
      </c>
      <c r="Z1905" t="s">
        <v>378</v>
      </c>
    </row>
    <row r="1906" spans="17:26" x14ac:dyDescent="0.35">
      <c r="Q1906" t="s">
        <v>171</v>
      </c>
      <c r="R1906">
        <v>20</v>
      </c>
      <c r="S1906">
        <v>150</v>
      </c>
      <c r="T1906">
        <v>97.3</v>
      </c>
      <c r="U1906" t="s">
        <v>172</v>
      </c>
      <c r="V1906">
        <v>0</v>
      </c>
      <c r="W1906">
        <v>0</v>
      </c>
      <c r="X1906" t="s">
        <v>3131</v>
      </c>
      <c r="Y1906" t="s">
        <v>4866</v>
      </c>
      <c r="Z1906" t="s">
        <v>378</v>
      </c>
    </row>
    <row r="1907" spans="17:26" x14ac:dyDescent="0.35">
      <c r="Q1907" t="s">
        <v>171</v>
      </c>
      <c r="R1907">
        <v>20</v>
      </c>
      <c r="S1907">
        <v>150</v>
      </c>
      <c r="T1907">
        <v>97.3</v>
      </c>
      <c r="U1907" t="s">
        <v>172</v>
      </c>
      <c r="V1907">
        <v>0</v>
      </c>
      <c r="W1907">
        <v>0</v>
      </c>
      <c r="X1907" t="s">
        <v>3081</v>
      </c>
      <c r="Y1907" t="s">
        <v>4867</v>
      </c>
      <c r="Z1907" t="s">
        <v>378</v>
      </c>
    </row>
    <row r="1908" spans="17:26" x14ac:dyDescent="0.35">
      <c r="Q1908" t="s">
        <v>171</v>
      </c>
      <c r="R1908">
        <v>20</v>
      </c>
      <c r="S1908">
        <v>150</v>
      </c>
      <c r="T1908">
        <v>97.3</v>
      </c>
      <c r="U1908" t="s">
        <v>172</v>
      </c>
      <c r="V1908">
        <v>0</v>
      </c>
      <c r="W1908">
        <v>0</v>
      </c>
      <c r="X1908" t="s">
        <v>3612</v>
      </c>
      <c r="Y1908" t="s">
        <v>4868</v>
      </c>
      <c r="Z1908" t="s">
        <v>378</v>
      </c>
    </row>
    <row r="1909" spans="17:26" x14ac:dyDescent="0.35">
      <c r="Q1909" t="s">
        <v>171</v>
      </c>
      <c r="R1909">
        <v>20</v>
      </c>
      <c r="S1909">
        <v>150</v>
      </c>
      <c r="T1909">
        <v>97.3</v>
      </c>
      <c r="U1909" t="s">
        <v>172</v>
      </c>
      <c r="V1909">
        <v>0</v>
      </c>
      <c r="W1909">
        <v>0</v>
      </c>
      <c r="X1909" t="s">
        <v>4152</v>
      </c>
      <c r="Y1909" t="s">
        <v>4869</v>
      </c>
      <c r="Z1909" t="s">
        <v>378</v>
      </c>
    </row>
    <row r="1910" spans="17:26" x14ac:dyDescent="0.35">
      <c r="Q1910" t="s">
        <v>171</v>
      </c>
      <c r="R1910">
        <v>20</v>
      </c>
      <c r="S1910">
        <v>150</v>
      </c>
      <c r="T1910">
        <v>97.3</v>
      </c>
      <c r="U1910" t="s">
        <v>172</v>
      </c>
      <c r="V1910">
        <v>0</v>
      </c>
      <c r="W1910">
        <v>0</v>
      </c>
      <c r="X1910" t="s">
        <v>3319</v>
      </c>
      <c r="Y1910" t="s">
        <v>4870</v>
      </c>
      <c r="Z1910" t="s">
        <v>378</v>
      </c>
    </row>
    <row r="1911" spans="17:26" x14ac:dyDescent="0.35">
      <c r="Q1911" t="s">
        <v>171</v>
      </c>
      <c r="R1911">
        <v>20</v>
      </c>
      <c r="S1911">
        <v>150</v>
      </c>
      <c r="T1911">
        <v>97.3</v>
      </c>
      <c r="U1911" t="s">
        <v>2737</v>
      </c>
      <c r="V1911">
        <v>0</v>
      </c>
      <c r="W1911">
        <v>0</v>
      </c>
      <c r="X1911" t="s">
        <v>3492</v>
      </c>
      <c r="Y1911" t="s">
        <v>4871</v>
      </c>
      <c r="Z1911" t="s">
        <v>378</v>
      </c>
    </row>
    <row r="1912" spans="17:26" x14ac:dyDescent="0.35">
      <c r="Q1912" t="s">
        <v>171</v>
      </c>
      <c r="R1912">
        <v>20</v>
      </c>
      <c r="S1912">
        <v>150</v>
      </c>
      <c r="T1912">
        <v>97.3</v>
      </c>
      <c r="U1912" t="s">
        <v>2737</v>
      </c>
      <c r="V1912">
        <v>0</v>
      </c>
      <c r="W1912">
        <v>0</v>
      </c>
      <c r="X1912" t="s">
        <v>2916</v>
      </c>
      <c r="Y1912" t="s">
        <v>4872</v>
      </c>
      <c r="Z1912" t="s">
        <v>378</v>
      </c>
    </row>
    <row r="1913" spans="17:26" x14ac:dyDescent="0.35">
      <c r="Q1913" t="s">
        <v>171</v>
      </c>
      <c r="R1913">
        <v>20</v>
      </c>
      <c r="S1913">
        <v>150</v>
      </c>
      <c r="T1913">
        <v>97.3</v>
      </c>
      <c r="U1913" t="s">
        <v>2737</v>
      </c>
      <c r="V1913">
        <v>0</v>
      </c>
      <c r="W1913">
        <v>0</v>
      </c>
      <c r="X1913" t="s">
        <v>3650</v>
      </c>
      <c r="Y1913" t="s">
        <v>4873</v>
      </c>
      <c r="Z1913" t="s">
        <v>378</v>
      </c>
    </row>
    <row r="1914" spans="17:26" x14ac:dyDescent="0.35">
      <c r="Q1914" t="s">
        <v>171</v>
      </c>
      <c r="R1914">
        <v>20</v>
      </c>
      <c r="S1914">
        <v>150</v>
      </c>
      <c r="T1914">
        <v>97.3</v>
      </c>
      <c r="U1914" t="s">
        <v>2737</v>
      </c>
      <c r="V1914">
        <v>0</v>
      </c>
      <c r="W1914">
        <v>0</v>
      </c>
      <c r="X1914" t="s">
        <v>2669</v>
      </c>
      <c r="Y1914" t="s">
        <v>4874</v>
      </c>
      <c r="Z1914" t="s">
        <v>378</v>
      </c>
    </row>
    <row r="1915" spans="17:26" x14ac:dyDescent="0.35">
      <c r="Q1915" t="s">
        <v>171</v>
      </c>
      <c r="R1915">
        <v>20</v>
      </c>
      <c r="S1915">
        <v>150</v>
      </c>
      <c r="T1915">
        <v>97.3</v>
      </c>
      <c r="U1915" t="s">
        <v>2737</v>
      </c>
      <c r="V1915">
        <v>0</v>
      </c>
      <c r="W1915">
        <v>0</v>
      </c>
      <c r="X1915" t="s">
        <v>2857</v>
      </c>
      <c r="Y1915" t="s">
        <v>4875</v>
      </c>
      <c r="Z1915" t="s">
        <v>378</v>
      </c>
    </row>
    <row r="1916" spans="17:26" x14ac:dyDescent="0.35">
      <c r="Q1916" t="s">
        <v>171</v>
      </c>
      <c r="R1916">
        <v>20</v>
      </c>
      <c r="S1916">
        <v>150</v>
      </c>
      <c r="T1916">
        <v>97.3</v>
      </c>
      <c r="U1916" t="s">
        <v>2737</v>
      </c>
      <c r="V1916">
        <v>0</v>
      </c>
      <c r="W1916">
        <v>0</v>
      </c>
      <c r="X1916" t="s">
        <v>3497</v>
      </c>
      <c r="Y1916" t="s">
        <v>4876</v>
      </c>
      <c r="Z1916" t="s">
        <v>378</v>
      </c>
    </row>
    <row r="1917" spans="17:26" x14ac:dyDescent="0.35">
      <c r="Q1917" t="s">
        <v>171</v>
      </c>
      <c r="R1917">
        <v>20</v>
      </c>
      <c r="S1917">
        <v>150</v>
      </c>
      <c r="T1917">
        <v>97.3</v>
      </c>
      <c r="U1917" t="s">
        <v>2737</v>
      </c>
      <c r="V1917">
        <v>0</v>
      </c>
      <c r="W1917">
        <v>0</v>
      </c>
      <c r="X1917" t="s">
        <v>3723</v>
      </c>
      <c r="Y1917" t="s">
        <v>4877</v>
      </c>
      <c r="Z1917" t="s">
        <v>378</v>
      </c>
    </row>
    <row r="1918" spans="17:26" x14ac:dyDescent="0.35">
      <c r="Q1918" t="s">
        <v>171</v>
      </c>
      <c r="R1918">
        <v>20</v>
      </c>
      <c r="S1918">
        <v>150</v>
      </c>
      <c r="T1918">
        <v>97.3</v>
      </c>
      <c r="U1918" t="s">
        <v>2737</v>
      </c>
      <c r="V1918">
        <v>0</v>
      </c>
      <c r="W1918">
        <v>0</v>
      </c>
      <c r="X1918" t="s">
        <v>2868</v>
      </c>
      <c r="Y1918" t="s">
        <v>4878</v>
      </c>
      <c r="Z1918" t="s">
        <v>378</v>
      </c>
    </row>
    <row r="1919" spans="17:26" x14ac:dyDescent="0.35">
      <c r="Q1919" t="s">
        <v>171</v>
      </c>
      <c r="R1919">
        <v>20</v>
      </c>
      <c r="S1919">
        <v>150</v>
      </c>
      <c r="T1919">
        <v>97.3</v>
      </c>
      <c r="U1919" t="s">
        <v>2737</v>
      </c>
      <c r="V1919">
        <v>0</v>
      </c>
      <c r="W1919">
        <v>0</v>
      </c>
      <c r="X1919" t="s">
        <v>3206</v>
      </c>
      <c r="Y1919" t="s">
        <v>4879</v>
      </c>
      <c r="Z1919" t="s">
        <v>378</v>
      </c>
    </row>
    <row r="1920" spans="17:26" x14ac:dyDescent="0.35">
      <c r="Q1920" t="s">
        <v>171</v>
      </c>
      <c r="R1920">
        <v>20</v>
      </c>
      <c r="S1920">
        <v>150</v>
      </c>
      <c r="T1920">
        <v>97.3</v>
      </c>
      <c r="U1920" t="s">
        <v>2737</v>
      </c>
      <c r="V1920">
        <v>0</v>
      </c>
      <c r="W1920">
        <v>0</v>
      </c>
      <c r="X1920" t="s">
        <v>3692</v>
      </c>
      <c r="Y1920" t="s">
        <v>4880</v>
      </c>
      <c r="Z1920" t="s">
        <v>378</v>
      </c>
    </row>
    <row r="1921" spans="17:26" x14ac:dyDescent="0.35">
      <c r="Q1921" t="s">
        <v>171</v>
      </c>
      <c r="R1921">
        <v>20</v>
      </c>
      <c r="S1921">
        <v>150</v>
      </c>
      <c r="T1921">
        <v>97.3</v>
      </c>
      <c r="U1921" t="s">
        <v>2737</v>
      </c>
      <c r="V1921">
        <v>0</v>
      </c>
      <c r="W1921">
        <v>0</v>
      </c>
      <c r="X1921" t="s">
        <v>2942</v>
      </c>
      <c r="Y1921" t="s">
        <v>4881</v>
      </c>
      <c r="Z1921" t="s">
        <v>378</v>
      </c>
    </row>
    <row r="1922" spans="17:26" x14ac:dyDescent="0.35">
      <c r="Q1922" t="s">
        <v>171</v>
      </c>
      <c r="R1922">
        <v>20</v>
      </c>
      <c r="S1922">
        <v>150</v>
      </c>
      <c r="T1922">
        <v>97.3</v>
      </c>
      <c r="U1922" t="s">
        <v>2737</v>
      </c>
      <c r="V1922">
        <v>0</v>
      </c>
      <c r="W1922">
        <v>0</v>
      </c>
      <c r="X1922" t="s">
        <v>3182</v>
      </c>
      <c r="Y1922" t="s">
        <v>4882</v>
      </c>
      <c r="Z1922" t="s">
        <v>378</v>
      </c>
    </row>
    <row r="1923" spans="17:26" x14ac:dyDescent="0.35">
      <c r="Q1923" t="s">
        <v>171</v>
      </c>
      <c r="R1923">
        <v>20</v>
      </c>
      <c r="S1923">
        <v>150</v>
      </c>
      <c r="T1923">
        <v>97.3</v>
      </c>
      <c r="U1923" t="s">
        <v>2737</v>
      </c>
      <c r="V1923">
        <v>0</v>
      </c>
      <c r="W1923">
        <v>0</v>
      </c>
      <c r="X1923" t="s">
        <v>3321</v>
      </c>
      <c r="Y1923" t="s">
        <v>4883</v>
      </c>
      <c r="Z1923" t="s">
        <v>378</v>
      </c>
    </row>
    <row r="1924" spans="17:26" x14ac:dyDescent="0.35">
      <c r="Q1924" t="s">
        <v>171</v>
      </c>
      <c r="R1924">
        <v>20</v>
      </c>
      <c r="S1924">
        <v>150</v>
      </c>
      <c r="T1924">
        <v>97.4</v>
      </c>
      <c r="U1924" t="s">
        <v>2737</v>
      </c>
      <c r="V1924">
        <v>0</v>
      </c>
      <c r="W1924">
        <v>0</v>
      </c>
      <c r="X1924" t="s">
        <v>3218</v>
      </c>
      <c r="Y1924" t="s">
        <v>4884</v>
      </c>
      <c r="Z1924" t="s">
        <v>378</v>
      </c>
    </row>
    <row r="1925" spans="17:26" x14ac:dyDescent="0.35">
      <c r="Q1925" t="s">
        <v>171</v>
      </c>
      <c r="R1925">
        <v>20</v>
      </c>
      <c r="S1925">
        <v>150</v>
      </c>
      <c r="T1925">
        <v>97.5</v>
      </c>
      <c r="U1925" t="s">
        <v>2737</v>
      </c>
      <c r="V1925">
        <v>0</v>
      </c>
      <c r="W1925">
        <v>0</v>
      </c>
      <c r="X1925" t="s">
        <v>3216</v>
      </c>
      <c r="Y1925" t="s">
        <v>4885</v>
      </c>
      <c r="Z1925" t="s">
        <v>378</v>
      </c>
    </row>
    <row r="1926" spans="17:26" x14ac:dyDescent="0.35">
      <c r="Q1926" t="s">
        <v>171</v>
      </c>
      <c r="R1926">
        <v>20</v>
      </c>
      <c r="S1926">
        <v>150</v>
      </c>
      <c r="T1926">
        <v>97.5</v>
      </c>
      <c r="U1926" t="s">
        <v>2737</v>
      </c>
      <c r="V1926">
        <v>0</v>
      </c>
      <c r="W1926">
        <v>0</v>
      </c>
      <c r="X1926" t="s">
        <v>2981</v>
      </c>
      <c r="Y1926" t="s">
        <v>4886</v>
      </c>
      <c r="Z1926" t="s">
        <v>378</v>
      </c>
    </row>
    <row r="1927" spans="17:26" x14ac:dyDescent="0.35">
      <c r="Q1927" t="s">
        <v>171</v>
      </c>
      <c r="R1927">
        <v>20</v>
      </c>
      <c r="S1927">
        <v>150</v>
      </c>
      <c r="T1927">
        <v>97.7</v>
      </c>
      <c r="U1927" t="s">
        <v>172</v>
      </c>
      <c r="V1927">
        <v>0</v>
      </c>
      <c r="W1927">
        <v>0</v>
      </c>
      <c r="X1927" t="s">
        <v>3634</v>
      </c>
      <c r="Y1927" t="s">
        <v>4887</v>
      </c>
      <c r="Z1927" t="s">
        <v>378</v>
      </c>
    </row>
    <row r="1928" spans="17:26" x14ac:dyDescent="0.35">
      <c r="Q1928" t="s">
        <v>171</v>
      </c>
      <c r="R1928">
        <v>20</v>
      </c>
      <c r="S1928">
        <v>150</v>
      </c>
      <c r="T1928">
        <v>97.7</v>
      </c>
      <c r="U1928" t="s">
        <v>2737</v>
      </c>
      <c r="V1928">
        <v>0</v>
      </c>
      <c r="W1928">
        <v>0</v>
      </c>
      <c r="X1928" t="s">
        <v>2675</v>
      </c>
      <c r="Y1928" t="s">
        <v>4888</v>
      </c>
      <c r="Z1928" t="s">
        <v>378</v>
      </c>
    </row>
    <row r="1929" spans="17:26" x14ac:dyDescent="0.35">
      <c r="Q1929" t="s">
        <v>171</v>
      </c>
      <c r="R1929">
        <v>20</v>
      </c>
      <c r="S1929">
        <v>150</v>
      </c>
      <c r="T1929">
        <v>97.8</v>
      </c>
      <c r="U1929" t="s">
        <v>172</v>
      </c>
      <c r="V1929">
        <v>0</v>
      </c>
      <c r="W1929">
        <v>0</v>
      </c>
      <c r="X1929" t="s">
        <v>3245</v>
      </c>
      <c r="Y1929" t="s">
        <v>4889</v>
      </c>
      <c r="Z1929" t="s">
        <v>378</v>
      </c>
    </row>
    <row r="1930" spans="17:26" x14ac:dyDescent="0.35">
      <c r="Q1930" t="s">
        <v>171</v>
      </c>
      <c r="R1930">
        <v>20</v>
      </c>
      <c r="S1930">
        <v>150</v>
      </c>
      <c r="T1930">
        <v>97.8</v>
      </c>
      <c r="U1930" t="s">
        <v>2737</v>
      </c>
      <c r="V1930">
        <v>0</v>
      </c>
      <c r="W1930">
        <v>0</v>
      </c>
      <c r="X1930" t="s">
        <v>2829</v>
      </c>
      <c r="Y1930" t="s">
        <v>4890</v>
      </c>
      <c r="Z1930" t="s">
        <v>378</v>
      </c>
    </row>
    <row r="1931" spans="17:26" x14ac:dyDescent="0.35">
      <c r="Q1931" t="s">
        <v>171</v>
      </c>
      <c r="R1931">
        <v>20</v>
      </c>
      <c r="S1931">
        <v>150</v>
      </c>
      <c r="T1931">
        <v>97.9</v>
      </c>
      <c r="U1931" t="s">
        <v>172</v>
      </c>
      <c r="V1931">
        <v>0</v>
      </c>
      <c r="W1931">
        <v>0</v>
      </c>
      <c r="X1931" t="s">
        <v>3505</v>
      </c>
      <c r="Y1931" t="s">
        <v>4891</v>
      </c>
      <c r="Z1931" t="s">
        <v>378</v>
      </c>
    </row>
    <row r="1932" spans="17:26" x14ac:dyDescent="0.35">
      <c r="Q1932" t="s">
        <v>171</v>
      </c>
      <c r="R1932">
        <v>20</v>
      </c>
      <c r="S1932">
        <v>150</v>
      </c>
      <c r="T1932">
        <v>97.9</v>
      </c>
      <c r="U1932" t="s">
        <v>2737</v>
      </c>
      <c r="V1932">
        <v>0</v>
      </c>
      <c r="W1932">
        <v>0</v>
      </c>
      <c r="X1932" t="s">
        <v>3597</v>
      </c>
      <c r="Y1932" t="s">
        <v>4892</v>
      </c>
      <c r="Z1932" t="s">
        <v>378</v>
      </c>
    </row>
    <row r="1933" spans="17:26" x14ac:dyDescent="0.35">
      <c r="Q1933" t="s">
        <v>171</v>
      </c>
      <c r="R1933">
        <v>20</v>
      </c>
      <c r="S1933">
        <v>150</v>
      </c>
      <c r="T1933">
        <v>97.9</v>
      </c>
      <c r="U1933" t="s">
        <v>2737</v>
      </c>
      <c r="V1933">
        <v>0</v>
      </c>
      <c r="W1933">
        <v>0</v>
      </c>
      <c r="X1933" t="s">
        <v>2673</v>
      </c>
      <c r="Y1933" t="s">
        <v>4893</v>
      </c>
      <c r="Z1933" t="s">
        <v>378</v>
      </c>
    </row>
    <row r="1934" spans="17:26" x14ac:dyDescent="0.35">
      <c r="Q1934" t="s">
        <v>171</v>
      </c>
      <c r="R1934">
        <v>20</v>
      </c>
      <c r="S1934">
        <v>150</v>
      </c>
      <c r="T1934">
        <v>98</v>
      </c>
      <c r="U1934" t="s">
        <v>172</v>
      </c>
      <c r="V1934">
        <v>0</v>
      </c>
      <c r="W1934">
        <v>0</v>
      </c>
      <c r="X1934" t="s">
        <v>3492</v>
      </c>
      <c r="Y1934" t="s">
        <v>4894</v>
      </c>
      <c r="Z1934" t="s">
        <v>378</v>
      </c>
    </row>
    <row r="1935" spans="17:26" x14ac:dyDescent="0.35">
      <c r="Q1935" t="s">
        <v>171</v>
      </c>
      <c r="R1935">
        <v>20</v>
      </c>
      <c r="S1935">
        <v>150</v>
      </c>
      <c r="T1935">
        <v>98</v>
      </c>
      <c r="U1935" t="s">
        <v>172</v>
      </c>
      <c r="V1935">
        <v>0</v>
      </c>
      <c r="W1935">
        <v>0</v>
      </c>
      <c r="X1935" t="s">
        <v>2918</v>
      </c>
      <c r="Y1935" t="s">
        <v>4895</v>
      </c>
      <c r="Z1935" t="s">
        <v>378</v>
      </c>
    </row>
    <row r="1936" spans="17:26" x14ac:dyDescent="0.35">
      <c r="Q1936" t="s">
        <v>171</v>
      </c>
      <c r="R1936">
        <v>20</v>
      </c>
      <c r="S1936">
        <v>150</v>
      </c>
      <c r="T1936">
        <v>98</v>
      </c>
      <c r="U1936" t="s">
        <v>172</v>
      </c>
      <c r="V1936">
        <v>0</v>
      </c>
      <c r="W1936">
        <v>0</v>
      </c>
      <c r="X1936" t="s">
        <v>3131</v>
      </c>
      <c r="Y1936" t="s">
        <v>4896</v>
      </c>
      <c r="Z1936" t="s">
        <v>378</v>
      </c>
    </row>
    <row r="1937" spans="17:26" x14ac:dyDescent="0.35">
      <c r="Q1937" t="s">
        <v>171</v>
      </c>
      <c r="R1937">
        <v>20</v>
      </c>
      <c r="S1937">
        <v>150</v>
      </c>
      <c r="T1937">
        <v>98</v>
      </c>
      <c r="U1937" t="s">
        <v>172</v>
      </c>
      <c r="V1937">
        <v>0</v>
      </c>
      <c r="W1937">
        <v>0</v>
      </c>
      <c r="X1937" t="s">
        <v>2855</v>
      </c>
      <c r="Y1937" t="s">
        <v>4897</v>
      </c>
      <c r="Z1937" t="s">
        <v>378</v>
      </c>
    </row>
    <row r="1938" spans="17:26" x14ac:dyDescent="0.35">
      <c r="Q1938" t="s">
        <v>171</v>
      </c>
      <c r="R1938">
        <v>20</v>
      </c>
      <c r="S1938">
        <v>150</v>
      </c>
      <c r="T1938">
        <v>98</v>
      </c>
      <c r="U1938" t="s">
        <v>172</v>
      </c>
      <c r="V1938">
        <v>0</v>
      </c>
      <c r="W1938">
        <v>0</v>
      </c>
      <c r="X1938" t="s">
        <v>3564</v>
      </c>
      <c r="Y1938" t="s">
        <v>4898</v>
      </c>
      <c r="Z1938" t="s">
        <v>378</v>
      </c>
    </row>
    <row r="1939" spans="17:26" x14ac:dyDescent="0.35">
      <c r="Q1939" t="s">
        <v>171</v>
      </c>
      <c r="R1939">
        <v>20</v>
      </c>
      <c r="S1939">
        <v>150</v>
      </c>
      <c r="T1939">
        <v>98</v>
      </c>
      <c r="U1939" t="s">
        <v>172</v>
      </c>
      <c r="V1939">
        <v>0</v>
      </c>
      <c r="W1939">
        <v>0</v>
      </c>
      <c r="X1939" t="s">
        <v>3564</v>
      </c>
      <c r="Y1939" t="s">
        <v>4899</v>
      </c>
      <c r="Z1939" t="s">
        <v>378</v>
      </c>
    </row>
    <row r="1940" spans="17:26" x14ac:dyDescent="0.35">
      <c r="Q1940" t="s">
        <v>171</v>
      </c>
      <c r="R1940">
        <v>20</v>
      </c>
      <c r="S1940">
        <v>150</v>
      </c>
      <c r="T1940">
        <v>98</v>
      </c>
      <c r="U1940" t="s">
        <v>172</v>
      </c>
      <c r="V1940">
        <v>0</v>
      </c>
      <c r="W1940">
        <v>0</v>
      </c>
      <c r="X1940" t="s">
        <v>2669</v>
      </c>
      <c r="Y1940" t="s">
        <v>4900</v>
      </c>
      <c r="Z1940" t="s">
        <v>378</v>
      </c>
    </row>
    <row r="1941" spans="17:26" x14ac:dyDescent="0.35">
      <c r="Q1941" t="s">
        <v>171</v>
      </c>
      <c r="R1941">
        <v>20</v>
      </c>
      <c r="S1941">
        <v>150</v>
      </c>
      <c r="T1941">
        <v>98</v>
      </c>
      <c r="U1941" t="s">
        <v>172</v>
      </c>
      <c r="V1941">
        <v>0</v>
      </c>
      <c r="W1941">
        <v>0</v>
      </c>
      <c r="X1941" t="s">
        <v>3134</v>
      </c>
      <c r="Y1941" t="s">
        <v>4901</v>
      </c>
      <c r="Z1941" t="s">
        <v>378</v>
      </c>
    </row>
    <row r="1942" spans="17:26" x14ac:dyDescent="0.35">
      <c r="Q1942" t="s">
        <v>171</v>
      </c>
      <c r="R1942">
        <v>20</v>
      </c>
      <c r="S1942">
        <v>150</v>
      </c>
      <c r="T1942">
        <v>98</v>
      </c>
      <c r="U1942" t="s">
        <v>172</v>
      </c>
      <c r="V1942">
        <v>0</v>
      </c>
      <c r="W1942">
        <v>0</v>
      </c>
      <c r="X1942" t="s">
        <v>4032</v>
      </c>
      <c r="Y1942" t="s">
        <v>4902</v>
      </c>
      <c r="Z1942" t="s">
        <v>378</v>
      </c>
    </row>
    <row r="1943" spans="17:26" x14ac:dyDescent="0.35">
      <c r="Q1943" t="s">
        <v>171</v>
      </c>
      <c r="R1943">
        <v>20</v>
      </c>
      <c r="S1943">
        <v>150</v>
      </c>
      <c r="T1943">
        <v>98</v>
      </c>
      <c r="U1943" t="s">
        <v>172</v>
      </c>
      <c r="V1943">
        <v>0</v>
      </c>
      <c r="W1943">
        <v>0</v>
      </c>
      <c r="X1943" t="s">
        <v>3815</v>
      </c>
      <c r="Y1943" t="s">
        <v>4903</v>
      </c>
      <c r="Z1943" t="s">
        <v>378</v>
      </c>
    </row>
    <row r="1944" spans="17:26" x14ac:dyDescent="0.35">
      <c r="Q1944" t="s">
        <v>171</v>
      </c>
      <c r="R1944">
        <v>20</v>
      </c>
      <c r="S1944">
        <v>150</v>
      </c>
      <c r="T1944">
        <v>98</v>
      </c>
      <c r="U1944" t="s">
        <v>172</v>
      </c>
      <c r="V1944">
        <v>0</v>
      </c>
      <c r="W1944">
        <v>0</v>
      </c>
      <c r="X1944" t="s">
        <v>4304</v>
      </c>
      <c r="Y1944" t="s">
        <v>4904</v>
      </c>
      <c r="Z1944" t="s">
        <v>378</v>
      </c>
    </row>
    <row r="1945" spans="17:26" x14ac:dyDescent="0.35">
      <c r="Q1945" t="s">
        <v>171</v>
      </c>
      <c r="R1945">
        <v>20</v>
      </c>
      <c r="S1945">
        <v>150</v>
      </c>
      <c r="T1945">
        <v>98</v>
      </c>
      <c r="U1945" t="s">
        <v>172</v>
      </c>
      <c r="V1945">
        <v>0</v>
      </c>
      <c r="W1945">
        <v>0</v>
      </c>
      <c r="X1945" t="s">
        <v>3147</v>
      </c>
      <c r="Y1945" t="s">
        <v>4905</v>
      </c>
      <c r="Z1945" t="s">
        <v>378</v>
      </c>
    </row>
    <row r="1946" spans="17:26" x14ac:dyDescent="0.35">
      <c r="Q1946" t="s">
        <v>171</v>
      </c>
      <c r="R1946">
        <v>20</v>
      </c>
      <c r="S1946">
        <v>150</v>
      </c>
      <c r="T1946">
        <v>98</v>
      </c>
      <c r="U1946" t="s">
        <v>172</v>
      </c>
      <c r="V1946">
        <v>0</v>
      </c>
      <c r="W1946">
        <v>0</v>
      </c>
      <c r="X1946" t="s">
        <v>2914</v>
      </c>
      <c r="Y1946" t="s">
        <v>4906</v>
      </c>
      <c r="Z1946" t="s">
        <v>378</v>
      </c>
    </row>
    <row r="1947" spans="17:26" x14ac:dyDescent="0.35">
      <c r="Q1947" t="s">
        <v>171</v>
      </c>
      <c r="R1947">
        <v>20</v>
      </c>
      <c r="S1947">
        <v>150</v>
      </c>
      <c r="T1947">
        <v>98</v>
      </c>
      <c r="U1947" t="s">
        <v>172</v>
      </c>
      <c r="V1947">
        <v>0</v>
      </c>
      <c r="W1947">
        <v>0</v>
      </c>
      <c r="X1947" t="s">
        <v>4078</v>
      </c>
      <c r="Y1947" t="s">
        <v>4907</v>
      </c>
      <c r="Z1947" t="s">
        <v>378</v>
      </c>
    </row>
    <row r="1948" spans="17:26" x14ac:dyDescent="0.35">
      <c r="Q1948" t="s">
        <v>171</v>
      </c>
      <c r="R1948">
        <v>20</v>
      </c>
      <c r="S1948">
        <v>150</v>
      </c>
      <c r="T1948">
        <v>98</v>
      </c>
      <c r="U1948" t="s">
        <v>172</v>
      </c>
      <c r="V1948">
        <v>0</v>
      </c>
      <c r="W1948">
        <v>0</v>
      </c>
      <c r="X1948" t="s">
        <v>3321</v>
      </c>
      <c r="Y1948" t="s">
        <v>4908</v>
      </c>
      <c r="Z1948" t="s">
        <v>378</v>
      </c>
    </row>
    <row r="1949" spans="17:26" x14ac:dyDescent="0.35">
      <c r="Q1949" t="s">
        <v>171</v>
      </c>
      <c r="R1949">
        <v>20</v>
      </c>
      <c r="S1949">
        <v>150</v>
      </c>
      <c r="T1949">
        <v>98</v>
      </c>
      <c r="U1949" t="s">
        <v>172</v>
      </c>
      <c r="V1949">
        <v>0</v>
      </c>
      <c r="W1949">
        <v>0</v>
      </c>
      <c r="X1949" t="s">
        <v>3125</v>
      </c>
      <c r="Y1949" t="s">
        <v>4909</v>
      </c>
      <c r="Z1949" t="s">
        <v>378</v>
      </c>
    </row>
    <row r="1950" spans="17:26" x14ac:dyDescent="0.35">
      <c r="Q1950" t="s">
        <v>171</v>
      </c>
      <c r="R1950">
        <v>20</v>
      </c>
      <c r="S1950">
        <v>150</v>
      </c>
      <c r="T1950">
        <v>98</v>
      </c>
      <c r="U1950" t="s">
        <v>172</v>
      </c>
      <c r="V1950">
        <v>0</v>
      </c>
      <c r="W1950">
        <v>0</v>
      </c>
      <c r="X1950" t="s">
        <v>3125</v>
      </c>
      <c r="Y1950" t="s">
        <v>4910</v>
      </c>
      <c r="Z1950" t="s">
        <v>378</v>
      </c>
    </row>
    <row r="1951" spans="17:26" x14ac:dyDescent="0.35">
      <c r="Q1951" t="s">
        <v>171</v>
      </c>
      <c r="R1951">
        <v>20</v>
      </c>
      <c r="S1951">
        <v>150</v>
      </c>
      <c r="T1951">
        <v>98</v>
      </c>
      <c r="U1951" t="s">
        <v>2737</v>
      </c>
      <c r="V1951">
        <v>0</v>
      </c>
      <c r="W1951">
        <v>0</v>
      </c>
      <c r="X1951" t="s">
        <v>2853</v>
      </c>
      <c r="Y1951" t="s">
        <v>4911</v>
      </c>
      <c r="Z1951" t="s">
        <v>378</v>
      </c>
    </row>
    <row r="1952" spans="17:26" x14ac:dyDescent="0.35">
      <c r="Q1952" t="s">
        <v>171</v>
      </c>
      <c r="R1952">
        <v>20</v>
      </c>
      <c r="S1952">
        <v>150</v>
      </c>
      <c r="T1952">
        <v>98</v>
      </c>
      <c r="U1952" t="s">
        <v>2737</v>
      </c>
      <c r="V1952">
        <v>0</v>
      </c>
      <c r="W1952">
        <v>0</v>
      </c>
      <c r="X1952" t="s">
        <v>2853</v>
      </c>
      <c r="Y1952" t="s">
        <v>4912</v>
      </c>
      <c r="Z1952" t="s">
        <v>378</v>
      </c>
    </row>
    <row r="1953" spans="17:26" x14ac:dyDescent="0.35">
      <c r="Q1953" t="s">
        <v>171</v>
      </c>
      <c r="R1953">
        <v>20</v>
      </c>
      <c r="S1953">
        <v>150</v>
      </c>
      <c r="T1953">
        <v>98</v>
      </c>
      <c r="U1953" t="s">
        <v>2737</v>
      </c>
      <c r="V1953">
        <v>0</v>
      </c>
      <c r="W1953">
        <v>0</v>
      </c>
      <c r="X1953" t="s">
        <v>2916</v>
      </c>
      <c r="Y1953" t="s">
        <v>4913</v>
      </c>
      <c r="Z1953" t="s">
        <v>378</v>
      </c>
    </row>
    <row r="1954" spans="17:26" x14ac:dyDescent="0.35">
      <c r="Q1954" t="s">
        <v>171</v>
      </c>
      <c r="R1954">
        <v>20</v>
      </c>
      <c r="S1954">
        <v>150</v>
      </c>
      <c r="T1954">
        <v>98</v>
      </c>
      <c r="U1954" t="s">
        <v>2737</v>
      </c>
      <c r="V1954">
        <v>0</v>
      </c>
      <c r="W1954">
        <v>0</v>
      </c>
      <c r="X1954" t="s">
        <v>3802</v>
      </c>
      <c r="Y1954" t="s">
        <v>4914</v>
      </c>
      <c r="Z1954" t="s">
        <v>378</v>
      </c>
    </row>
    <row r="1955" spans="17:26" x14ac:dyDescent="0.35">
      <c r="Q1955" t="s">
        <v>171</v>
      </c>
      <c r="R1955">
        <v>20</v>
      </c>
      <c r="S1955">
        <v>150</v>
      </c>
      <c r="T1955">
        <v>98</v>
      </c>
      <c r="U1955" t="s">
        <v>2737</v>
      </c>
      <c r="V1955">
        <v>0</v>
      </c>
      <c r="W1955">
        <v>0</v>
      </c>
      <c r="X1955" t="s">
        <v>2740</v>
      </c>
      <c r="Y1955" t="s">
        <v>4915</v>
      </c>
      <c r="Z1955" t="s">
        <v>378</v>
      </c>
    </row>
    <row r="1956" spans="17:26" x14ac:dyDescent="0.35">
      <c r="Q1956" t="s">
        <v>171</v>
      </c>
      <c r="R1956">
        <v>20</v>
      </c>
      <c r="S1956">
        <v>150</v>
      </c>
      <c r="T1956">
        <v>98</v>
      </c>
      <c r="U1956" t="s">
        <v>2737</v>
      </c>
      <c r="V1956">
        <v>0</v>
      </c>
      <c r="W1956">
        <v>0</v>
      </c>
      <c r="X1956" t="s">
        <v>3614</v>
      </c>
      <c r="Y1956" t="s">
        <v>4916</v>
      </c>
      <c r="Z1956" t="s">
        <v>378</v>
      </c>
    </row>
    <row r="1957" spans="17:26" x14ac:dyDescent="0.35">
      <c r="Q1957" t="s">
        <v>171</v>
      </c>
      <c r="R1957">
        <v>20</v>
      </c>
      <c r="S1957">
        <v>150</v>
      </c>
      <c r="T1957">
        <v>98</v>
      </c>
      <c r="U1957" t="s">
        <v>2737</v>
      </c>
      <c r="V1957">
        <v>0</v>
      </c>
      <c r="W1957">
        <v>0</v>
      </c>
      <c r="X1957" t="s">
        <v>3134</v>
      </c>
      <c r="Y1957" t="s">
        <v>4917</v>
      </c>
      <c r="Z1957" t="s">
        <v>378</v>
      </c>
    </row>
    <row r="1958" spans="17:26" x14ac:dyDescent="0.35">
      <c r="Q1958" t="s">
        <v>171</v>
      </c>
      <c r="R1958">
        <v>20</v>
      </c>
      <c r="S1958">
        <v>150</v>
      </c>
      <c r="T1958">
        <v>98</v>
      </c>
      <c r="U1958" t="s">
        <v>2737</v>
      </c>
      <c r="V1958">
        <v>0</v>
      </c>
      <c r="W1958">
        <v>0</v>
      </c>
      <c r="X1958" t="s">
        <v>3956</v>
      </c>
      <c r="Y1958" t="s">
        <v>4918</v>
      </c>
      <c r="Z1958" t="s">
        <v>378</v>
      </c>
    </row>
    <row r="1959" spans="17:26" x14ac:dyDescent="0.35">
      <c r="Q1959" t="s">
        <v>171</v>
      </c>
      <c r="R1959">
        <v>20</v>
      </c>
      <c r="S1959">
        <v>150</v>
      </c>
      <c r="T1959">
        <v>98</v>
      </c>
      <c r="U1959" t="s">
        <v>2737</v>
      </c>
      <c r="V1959">
        <v>0</v>
      </c>
      <c r="W1959">
        <v>0</v>
      </c>
      <c r="X1959" t="s">
        <v>3600</v>
      </c>
      <c r="Y1959" t="s">
        <v>4919</v>
      </c>
      <c r="Z1959" t="s">
        <v>378</v>
      </c>
    </row>
    <row r="1960" spans="17:26" x14ac:dyDescent="0.35">
      <c r="Q1960" t="s">
        <v>171</v>
      </c>
      <c r="R1960">
        <v>20</v>
      </c>
      <c r="S1960">
        <v>150</v>
      </c>
      <c r="T1960">
        <v>98</v>
      </c>
      <c r="U1960" t="s">
        <v>2737</v>
      </c>
      <c r="V1960">
        <v>0</v>
      </c>
      <c r="W1960">
        <v>0</v>
      </c>
      <c r="X1960" t="s">
        <v>4304</v>
      </c>
      <c r="Y1960" t="s">
        <v>4920</v>
      </c>
      <c r="Z1960" t="s">
        <v>378</v>
      </c>
    </row>
    <row r="1961" spans="17:26" x14ac:dyDescent="0.35">
      <c r="Q1961" t="s">
        <v>171</v>
      </c>
      <c r="R1961">
        <v>20</v>
      </c>
      <c r="S1961">
        <v>150</v>
      </c>
      <c r="T1961">
        <v>98</v>
      </c>
      <c r="U1961" t="s">
        <v>2737</v>
      </c>
      <c r="V1961">
        <v>0</v>
      </c>
      <c r="W1961">
        <v>0</v>
      </c>
      <c r="X1961" t="s">
        <v>2831</v>
      </c>
      <c r="Y1961" t="s">
        <v>4921</v>
      </c>
      <c r="Z1961" t="s">
        <v>378</v>
      </c>
    </row>
    <row r="1962" spans="17:26" x14ac:dyDescent="0.35">
      <c r="Q1962" t="s">
        <v>171</v>
      </c>
      <c r="R1962">
        <v>20</v>
      </c>
      <c r="S1962">
        <v>150</v>
      </c>
      <c r="T1962">
        <v>98</v>
      </c>
      <c r="U1962" t="s">
        <v>2737</v>
      </c>
      <c r="V1962">
        <v>0</v>
      </c>
      <c r="W1962">
        <v>0</v>
      </c>
      <c r="X1962" t="s">
        <v>3748</v>
      </c>
      <c r="Y1962" t="s">
        <v>4922</v>
      </c>
      <c r="Z1962" t="s">
        <v>378</v>
      </c>
    </row>
    <row r="1963" spans="17:26" x14ac:dyDescent="0.35">
      <c r="Q1963" t="s">
        <v>171</v>
      </c>
      <c r="R1963">
        <v>20</v>
      </c>
      <c r="S1963">
        <v>150</v>
      </c>
      <c r="T1963">
        <v>98</v>
      </c>
      <c r="U1963" t="s">
        <v>2737</v>
      </c>
      <c r="V1963">
        <v>0</v>
      </c>
      <c r="W1963">
        <v>0</v>
      </c>
      <c r="X1963" t="s">
        <v>3748</v>
      </c>
      <c r="Y1963" t="s">
        <v>4923</v>
      </c>
      <c r="Z1963" t="s">
        <v>378</v>
      </c>
    </row>
    <row r="1964" spans="17:26" x14ac:dyDescent="0.35">
      <c r="Q1964" t="s">
        <v>171</v>
      </c>
      <c r="R1964">
        <v>20</v>
      </c>
      <c r="S1964">
        <v>150</v>
      </c>
      <c r="T1964">
        <v>98</v>
      </c>
      <c r="U1964" t="s">
        <v>2737</v>
      </c>
      <c r="V1964">
        <v>0</v>
      </c>
      <c r="W1964">
        <v>0</v>
      </c>
      <c r="X1964" t="s">
        <v>3123</v>
      </c>
      <c r="Y1964" t="s">
        <v>4924</v>
      </c>
      <c r="Z1964" t="s">
        <v>378</v>
      </c>
    </row>
    <row r="1965" spans="17:26" x14ac:dyDescent="0.35">
      <c r="Q1965" t="s">
        <v>171</v>
      </c>
      <c r="R1965">
        <v>20</v>
      </c>
      <c r="S1965">
        <v>150</v>
      </c>
      <c r="T1965">
        <v>98.2</v>
      </c>
      <c r="U1965" t="s">
        <v>172</v>
      </c>
      <c r="V1965">
        <v>0</v>
      </c>
      <c r="W1965">
        <v>0</v>
      </c>
      <c r="X1965" t="s">
        <v>2952</v>
      </c>
      <c r="Y1965" t="s">
        <v>4925</v>
      </c>
      <c r="Z1965" t="s">
        <v>378</v>
      </c>
    </row>
    <row r="1966" spans="17:26" x14ac:dyDescent="0.35">
      <c r="Q1966" t="s">
        <v>171</v>
      </c>
      <c r="R1966">
        <v>20</v>
      </c>
      <c r="S1966">
        <v>150</v>
      </c>
      <c r="T1966">
        <v>98.2</v>
      </c>
      <c r="U1966" t="s">
        <v>172</v>
      </c>
      <c r="V1966">
        <v>0</v>
      </c>
      <c r="W1966">
        <v>0</v>
      </c>
      <c r="X1966" t="s">
        <v>2677</v>
      </c>
      <c r="Y1966" t="s">
        <v>4926</v>
      </c>
      <c r="Z1966" t="s">
        <v>378</v>
      </c>
    </row>
    <row r="1967" spans="17:26" x14ac:dyDescent="0.35">
      <c r="Q1967" t="s">
        <v>171</v>
      </c>
      <c r="R1967">
        <v>20</v>
      </c>
      <c r="S1967">
        <v>150</v>
      </c>
      <c r="T1967">
        <v>98.2</v>
      </c>
      <c r="U1967" t="s">
        <v>2737</v>
      </c>
      <c r="V1967">
        <v>0</v>
      </c>
      <c r="W1967">
        <v>0</v>
      </c>
      <c r="X1967" t="s">
        <v>2677</v>
      </c>
      <c r="Y1967" t="s">
        <v>4927</v>
      </c>
      <c r="Z1967" t="s">
        <v>378</v>
      </c>
    </row>
    <row r="1968" spans="17:26" x14ac:dyDescent="0.35">
      <c r="Q1968" t="s">
        <v>171</v>
      </c>
      <c r="R1968">
        <v>20</v>
      </c>
      <c r="S1968">
        <v>150</v>
      </c>
      <c r="T1968">
        <v>98.2</v>
      </c>
      <c r="U1968" t="s">
        <v>2737</v>
      </c>
      <c r="V1968">
        <v>0</v>
      </c>
      <c r="W1968">
        <v>0</v>
      </c>
      <c r="X1968" t="s">
        <v>3206</v>
      </c>
      <c r="Y1968" t="s">
        <v>4928</v>
      </c>
      <c r="Z1968" t="s">
        <v>378</v>
      </c>
    </row>
    <row r="1969" spans="17:26" x14ac:dyDescent="0.35">
      <c r="Q1969" t="s">
        <v>171</v>
      </c>
      <c r="R1969">
        <v>20</v>
      </c>
      <c r="S1969">
        <v>150</v>
      </c>
      <c r="T1969">
        <v>98.2</v>
      </c>
      <c r="U1969" t="s">
        <v>2737</v>
      </c>
      <c r="V1969">
        <v>0</v>
      </c>
      <c r="W1969">
        <v>0</v>
      </c>
      <c r="X1969" t="s">
        <v>3211</v>
      </c>
      <c r="Y1969" t="s">
        <v>4929</v>
      </c>
      <c r="Z1969" t="s">
        <v>378</v>
      </c>
    </row>
    <row r="1970" spans="17:26" x14ac:dyDescent="0.35">
      <c r="Q1970" t="s">
        <v>171</v>
      </c>
      <c r="R1970">
        <v>20</v>
      </c>
      <c r="S1970">
        <v>150</v>
      </c>
      <c r="T1970">
        <v>98.3</v>
      </c>
      <c r="U1970" t="s">
        <v>2737</v>
      </c>
      <c r="V1970">
        <v>0</v>
      </c>
      <c r="W1970">
        <v>0</v>
      </c>
      <c r="X1970" t="s">
        <v>2749</v>
      </c>
      <c r="Y1970" t="s">
        <v>4930</v>
      </c>
      <c r="Z1970" t="s">
        <v>378</v>
      </c>
    </row>
    <row r="1971" spans="17:26" x14ac:dyDescent="0.35">
      <c r="Q1971" t="s">
        <v>171</v>
      </c>
      <c r="R1971">
        <v>20</v>
      </c>
      <c r="S1971">
        <v>150</v>
      </c>
      <c r="T1971">
        <v>98.3</v>
      </c>
      <c r="U1971" t="s">
        <v>2737</v>
      </c>
      <c r="V1971">
        <v>0</v>
      </c>
      <c r="W1971">
        <v>0</v>
      </c>
      <c r="X1971" t="s">
        <v>2749</v>
      </c>
      <c r="Y1971" t="s">
        <v>4931</v>
      </c>
      <c r="Z1971" t="s">
        <v>378</v>
      </c>
    </row>
    <row r="1972" spans="17:26" x14ac:dyDescent="0.35">
      <c r="Q1972" t="s">
        <v>171</v>
      </c>
      <c r="R1972">
        <v>20</v>
      </c>
      <c r="S1972">
        <v>150</v>
      </c>
      <c r="T1972">
        <v>98.3</v>
      </c>
      <c r="U1972" t="s">
        <v>2737</v>
      </c>
      <c r="V1972">
        <v>0</v>
      </c>
      <c r="W1972">
        <v>0</v>
      </c>
      <c r="X1972" t="s">
        <v>2950</v>
      </c>
      <c r="Y1972" t="s">
        <v>4932</v>
      </c>
      <c r="Z1972" t="s">
        <v>378</v>
      </c>
    </row>
    <row r="1973" spans="17:26" x14ac:dyDescent="0.35">
      <c r="Q1973" t="s">
        <v>171</v>
      </c>
      <c r="R1973">
        <v>20</v>
      </c>
      <c r="S1973">
        <v>150</v>
      </c>
      <c r="T1973">
        <v>98.4</v>
      </c>
      <c r="U1973" t="s">
        <v>172</v>
      </c>
      <c r="V1973">
        <v>0</v>
      </c>
      <c r="W1973">
        <v>0</v>
      </c>
      <c r="X1973" t="s">
        <v>3006</v>
      </c>
      <c r="Y1973" t="s">
        <v>4933</v>
      </c>
      <c r="Z1973" t="s">
        <v>378</v>
      </c>
    </row>
    <row r="1974" spans="17:26" x14ac:dyDescent="0.35">
      <c r="Q1974" t="s">
        <v>171</v>
      </c>
      <c r="R1974">
        <v>20</v>
      </c>
      <c r="S1974">
        <v>150</v>
      </c>
      <c r="T1974">
        <v>98.4</v>
      </c>
      <c r="U1974" t="s">
        <v>2737</v>
      </c>
      <c r="V1974">
        <v>0</v>
      </c>
      <c r="W1974">
        <v>0</v>
      </c>
      <c r="X1974" t="s">
        <v>4715</v>
      </c>
      <c r="Y1974" t="s">
        <v>4934</v>
      </c>
      <c r="Z1974" t="s">
        <v>378</v>
      </c>
    </row>
    <row r="1975" spans="17:26" x14ac:dyDescent="0.35">
      <c r="Q1975" t="s">
        <v>171</v>
      </c>
      <c r="R1975">
        <v>20</v>
      </c>
      <c r="S1975">
        <v>150</v>
      </c>
      <c r="T1975">
        <v>98.5</v>
      </c>
      <c r="U1975" t="s">
        <v>172</v>
      </c>
      <c r="V1975">
        <v>0</v>
      </c>
      <c r="W1975">
        <v>0</v>
      </c>
      <c r="X1975" t="s">
        <v>3245</v>
      </c>
      <c r="Y1975" t="s">
        <v>4935</v>
      </c>
      <c r="Z1975" t="s">
        <v>378</v>
      </c>
    </row>
    <row r="1976" spans="17:26" x14ac:dyDescent="0.35">
      <c r="Q1976" t="s">
        <v>171</v>
      </c>
      <c r="R1976">
        <v>20</v>
      </c>
      <c r="S1976">
        <v>150</v>
      </c>
      <c r="T1976">
        <v>98.5</v>
      </c>
      <c r="U1976" t="s">
        <v>172</v>
      </c>
      <c r="V1976">
        <v>0</v>
      </c>
      <c r="W1976">
        <v>0</v>
      </c>
      <c r="X1976" t="s">
        <v>2826</v>
      </c>
      <c r="Y1976" t="s">
        <v>4936</v>
      </c>
      <c r="Z1976" t="s">
        <v>378</v>
      </c>
    </row>
    <row r="1977" spans="17:26" x14ac:dyDescent="0.35">
      <c r="Q1977" t="s">
        <v>171</v>
      </c>
      <c r="R1977">
        <v>20</v>
      </c>
      <c r="S1977">
        <v>150</v>
      </c>
      <c r="T1977">
        <v>98.5</v>
      </c>
      <c r="U1977" t="s">
        <v>172</v>
      </c>
      <c r="V1977">
        <v>0</v>
      </c>
      <c r="W1977">
        <v>0</v>
      </c>
      <c r="X1977" t="s">
        <v>2826</v>
      </c>
      <c r="Y1977" t="s">
        <v>4937</v>
      </c>
      <c r="Z1977" t="s">
        <v>378</v>
      </c>
    </row>
    <row r="1978" spans="17:26" x14ac:dyDescent="0.35">
      <c r="Q1978" t="s">
        <v>171</v>
      </c>
      <c r="R1978">
        <v>20</v>
      </c>
      <c r="S1978">
        <v>150</v>
      </c>
      <c r="T1978">
        <v>98.5</v>
      </c>
      <c r="U1978" t="s">
        <v>172</v>
      </c>
      <c r="V1978">
        <v>0</v>
      </c>
      <c r="W1978">
        <v>0</v>
      </c>
      <c r="X1978" t="s">
        <v>2829</v>
      </c>
      <c r="Y1978" t="s">
        <v>4938</v>
      </c>
      <c r="Z1978" t="s">
        <v>378</v>
      </c>
    </row>
    <row r="1979" spans="17:26" x14ac:dyDescent="0.35">
      <c r="Q1979" t="s">
        <v>171</v>
      </c>
      <c r="R1979">
        <v>20</v>
      </c>
      <c r="S1979">
        <v>150</v>
      </c>
      <c r="T1979">
        <v>98.5</v>
      </c>
      <c r="U1979" t="s">
        <v>172</v>
      </c>
      <c r="V1979">
        <v>0</v>
      </c>
      <c r="W1979">
        <v>0</v>
      </c>
      <c r="X1979" t="s">
        <v>3440</v>
      </c>
      <c r="Y1979" t="s">
        <v>4939</v>
      </c>
      <c r="Z1979" t="s">
        <v>378</v>
      </c>
    </row>
    <row r="1980" spans="17:26" x14ac:dyDescent="0.35">
      <c r="Q1980" t="s">
        <v>171</v>
      </c>
      <c r="R1980">
        <v>20</v>
      </c>
      <c r="S1980">
        <v>150</v>
      </c>
      <c r="T1980">
        <v>98.5</v>
      </c>
      <c r="U1980" t="s">
        <v>172</v>
      </c>
      <c r="V1980">
        <v>0</v>
      </c>
      <c r="W1980">
        <v>0</v>
      </c>
      <c r="X1980" t="s">
        <v>3026</v>
      </c>
      <c r="Y1980" t="s">
        <v>4940</v>
      </c>
      <c r="Z1980" t="s">
        <v>378</v>
      </c>
    </row>
    <row r="1981" spans="17:26" x14ac:dyDescent="0.35">
      <c r="Q1981" t="s">
        <v>171</v>
      </c>
      <c r="R1981">
        <v>20</v>
      </c>
      <c r="S1981">
        <v>150</v>
      </c>
      <c r="T1981">
        <v>98.5</v>
      </c>
      <c r="U1981" t="s">
        <v>2737</v>
      </c>
      <c r="V1981">
        <v>0</v>
      </c>
      <c r="W1981">
        <v>0</v>
      </c>
      <c r="X1981" t="s">
        <v>3056</v>
      </c>
      <c r="Y1981" t="s">
        <v>4941</v>
      </c>
      <c r="Z1981" t="s">
        <v>378</v>
      </c>
    </row>
    <row r="1982" spans="17:26" x14ac:dyDescent="0.35">
      <c r="Q1982" t="s">
        <v>171</v>
      </c>
      <c r="R1982">
        <v>20</v>
      </c>
      <c r="S1982">
        <v>150</v>
      </c>
      <c r="T1982">
        <v>98.5</v>
      </c>
      <c r="U1982" t="s">
        <v>2737</v>
      </c>
      <c r="V1982">
        <v>0</v>
      </c>
      <c r="W1982">
        <v>0</v>
      </c>
      <c r="X1982" t="s">
        <v>3056</v>
      </c>
      <c r="Y1982" t="s">
        <v>4942</v>
      </c>
      <c r="Z1982" t="s">
        <v>378</v>
      </c>
    </row>
    <row r="1983" spans="17:26" x14ac:dyDescent="0.35">
      <c r="Q1983" t="s">
        <v>171</v>
      </c>
      <c r="R1983">
        <v>20</v>
      </c>
      <c r="S1983">
        <v>150</v>
      </c>
      <c r="T1983">
        <v>98.5</v>
      </c>
      <c r="U1983" t="s">
        <v>2737</v>
      </c>
      <c r="V1983">
        <v>0</v>
      </c>
      <c r="W1983">
        <v>0</v>
      </c>
      <c r="X1983" t="s">
        <v>3440</v>
      </c>
      <c r="Y1983" t="s">
        <v>4943</v>
      </c>
      <c r="Z1983" t="s">
        <v>378</v>
      </c>
    </row>
    <row r="1984" spans="17:26" x14ac:dyDescent="0.35">
      <c r="Q1984" t="s">
        <v>171</v>
      </c>
      <c r="R1984">
        <v>20</v>
      </c>
      <c r="S1984">
        <v>150</v>
      </c>
      <c r="T1984">
        <v>98.6</v>
      </c>
      <c r="U1984" t="s">
        <v>172</v>
      </c>
      <c r="V1984">
        <v>0</v>
      </c>
      <c r="W1984">
        <v>0</v>
      </c>
      <c r="X1984" t="s">
        <v>4304</v>
      </c>
      <c r="Y1984" t="s">
        <v>4944</v>
      </c>
      <c r="Z1984" t="s">
        <v>378</v>
      </c>
    </row>
    <row r="1985" spans="17:26" x14ac:dyDescent="0.35">
      <c r="Q1985" t="s">
        <v>171</v>
      </c>
      <c r="R1985">
        <v>20</v>
      </c>
      <c r="S1985">
        <v>150</v>
      </c>
      <c r="T1985">
        <v>98.6</v>
      </c>
      <c r="U1985" t="s">
        <v>172</v>
      </c>
      <c r="V1985">
        <v>0</v>
      </c>
      <c r="W1985">
        <v>0</v>
      </c>
      <c r="X1985" t="s">
        <v>3597</v>
      </c>
      <c r="Y1985" t="s">
        <v>4945</v>
      </c>
      <c r="Z1985" t="s">
        <v>378</v>
      </c>
    </row>
    <row r="1986" spans="17:26" x14ac:dyDescent="0.35">
      <c r="Q1986" t="s">
        <v>171</v>
      </c>
      <c r="R1986">
        <v>20</v>
      </c>
      <c r="S1986">
        <v>150</v>
      </c>
      <c r="T1986">
        <v>98.6</v>
      </c>
      <c r="U1986" t="s">
        <v>172</v>
      </c>
      <c r="V1986">
        <v>0</v>
      </c>
      <c r="W1986">
        <v>0</v>
      </c>
      <c r="X1986" t="s">
        <v>3543</v>
      </c>
      <c r="Y1986" t="s">
        <v>4946</v>
      </c>
      <c r="Z1986" t="s">
        <v>378</v>
      </c>
    </row>
    <row r="1987" spans="17:26" x14ac:dyDescent="0.35">
      <c r="Q1987" t="s">
        <v>171</v>
      </c>
      <c r="R1987">
        <v>20</v>
      </c>
      <c r="S1987">
        <v>150</v>
      </c>
      <c r="T1987">
        <v>98.6</v>
      </c>
      <c r="U1987" t="s">
        <v>2737</v>
      </c>
      <c r="V1987">
        <v>0</v>
      </c>
      <c r="W1987">
        <v>0</v>
      </c>
      <c r="X1987" t="s">
        <v>4304</v>
      </c>
      <c r="Y1987" t="s">
        <v>4947</v>
      </c>
      <c r="Z1987" t="s">
        <v>378</v>
      </c>
    </row>
    <row r="1988" spans="17:26" x14ac:dyDescent="0.35">
      <c r="Q1988" t="s">
        <v>171</v>
      </c>
      <c r="R1988">
        <v>20</v>
      </c>
      <c r="S1988">
        <v>150</v>
      </c>
      <c r="T1988">
        <v>98.7</v>
      </c>
      <c r="U1988" t="s">
        <v>172</v>
      </c>
      <c r="V1988">
        <v>0</v>
      </c>
      <c r="W1988">
        <v>0</v>
      </c>
      <c r="X1988" t="s">
        <v>3284</v>
      </c>
      <c r="Y1988" t="s">
        <v>4948</v>
      </c>
      <c r="Z1988" t="s">
        <v>378</v>
      </c>
    </row>
    <row r="1989" spans="17:26" x14ac:dyDescent="0.35">
      <c r="Q1989" t="s">
        <v>171</v>
      </c>
      <c r="R1989">
        <v>20</v>
      </c>
      <c r="S1989">
        <v>150</v>
      </c>
      <c r="T1989">
        <v>98.7</v>
      </c>
      <c r="U1989" t="s">
        <v>172</v>
      </c>
      <c r="V1989">
        <v>0</v>
      </c>
      <c r="W1989">
        <v>0</v>
      </c>
      <c r="X1989" t="s">
        <v>3325</v>
      </c>
      <c r="Y1989" t="s">
        <v>4949</v>
      </c>
      <c r="Z1989" t="s">
        <v>378</v>
      </c>
    </row>
    <row r="1990" spans="17:26" x14ac:dyDescent="0.35">
      <c r="Q1990" t="s">
        <v>171</v>
      </c>
      <c r="R1990">
        <v>20</v>
      </c>
      <c r="S1990">
        <v>150</v>
      </c>
      <c r="T1990">
        <v>98.7</v>
      </c>
      <c r="U1990" t="s">
        <v>172</v>
      </c>
      <c r="V1990">
        <v>0</v>
      </c>
      <c r="W1990">
        <v>0</v>
      </c>
      <c r="X1990" t="s">
        <v>2669</v>
      </c>
      <c r="Y1990" t="s">
        <v>4950</v>
      </c>
      <c r="Z1990" t="s">
        <v>378</v>
      </c>
    </row>
    <row r="1991" spans="17:26" x14ac:dyDescent="0.35">
      <c r="Q1991" t="s">
        <v>171</v>
      </c>
      <c r="R1991">
        <v>20</v>
      </c>
      <c r="S1991">
        <v>150</v>
      </c>
      <c r="T1991">
        <v>98.7</v>
      </c>
      <c r="U1991" t="s">
        <v>172</v>
      </c>
      <c r="V1991">
        <v>0</v>
      </c>
      <c r="W1991">
        <v>0</v>
      </c>
      <c r="X1991" t="s">
        <v>3612</v>
      </c>
      <c r="Y1991" t="s">
        <v>4951</v>
      </c>
      <c r="Z1991" t="s">
        <v>378</v>
      </c>
    </row>
    <row r="1992" spans="17:26" x14ac:dyDescent="0.35">
      <c r="Q1992" t="s">
        <v>171</v>
      </c>
      <c r="R1992">
        <v>20</v>
      </c>
      <c r="S1992">
        <v>150</v>
      </c>
      <c r="T1992">
        <v>98.7</v>
      </c>
      <c r="U1992" t="s">
        <v>172</v>
      </c>
      <c r="V1992">
        <v>0</v>
      </c>
      <c r="W1992">
        <v>0</v>
      </c>
      <c r="X1992" t="s">
        <v>3134</v>
      </c>
      <c r="Y1992" t="s">
        <v>4952</v>
      </c>
      <c r="Z1992" t="s">
        <v>378</v>
      </c>
    </row>
    <row r="1993" spans="17:26" x14ac:dyDescent="0.35">
      <c r="Q1993" t="s">
        <v>171</v>
      </c>
      <c r="R1993">
        <v>20</v>
      </c>
      <c r="S1993">
        <v>150</v>
      </c>
      <c r="T1993">
        <v>98.7</v>
      </c>
      <c r="U1993" t="s">
        <v>172</v>
      </c>
      <c r="V1993">
        <v>0</v>
      </c>
      <c r="W1993">
        <v>0</v>
      </c>
      <c r="X1993" t="s">
        <v>3286</v>
      </c>
      <c r="Y1993" t="s">
        <v>4953</v>
      </c>
      <c r="Z1993" t="s">
        <v>378</v>
      </c>
    </row>
    <row r="1994" spans="17:26" x14ac:dyDescent="0.35">
      <c r="Q1994" t="s">
        <v>171</v>
      </c>
      <c r="R1994">
        <v>20</v>
      </c>
      <c r="S1994">
        <v>150</v>
      </c>
      <c r="T1994">
        <v>98.7</v>
      </c>
      <c r="U1994" t="s">
        <v>172</v>
      </c>
      <c r="V1994">
        <v>0</v>
      </c>
      <c r="W1994">
        <v>0</v>
      </c>
      <c r="X1994" t="s">
        <v>4152</v>
      </c>
      <c r="Y1994" t="s">
        <v>4954</v>
      </c>
      <c r="Z1994" t="s">
        <v>378</v>
      </c>
    </row>
    <row r="1995" spans="17:26" x14ac:dyDescent="0.35">
      <c r="Q1995" t="s">
        <v>171</v>
      </c>
      <c r="R1995">
        <v>20</v>
      </c>
      <c r="S1995">
        <v>150</v>
      </c>
      <c r="T1995">
        <v>98.7</v>
      </c>
      <c r="U1995" t="s">
        <v>172</v>
      </c>
      <c r="V1995">
        <v>0</v>
      </c>
      <c r="W1995">
        <v>0</v>
      </c>
      <c r="X1995" t="s">
        <v>3600</v>
      </c>
      <c r="Y1995" t="s">
        <v>4955</v>
      </c>
      <c r="Z1995" t="s">
        <v>378</v>
      </c>
    </row>
    <row r="1996" spans="17:26" x14ac:dyDescent="0.35">
      <c r="Q1996" t="s">
        <v>171</v>
      </c>
      <c r="R1996">
        <v>20</v>
      </c>
      <c r="S1996">
        <v>150</v>
      </c>
      <c r="T1996">
        <v>98.7</v>
      </c>
      <c r="U1996" t="s">
        <v>172</v>
      </c>
      <c r="V1996">
        <v>0</v>
      </c>
      <c r="W1996">
        <v>0</v>
      </c>
      <c r="X1996" t="s">
        <v>3319</v>
      </c>
      <c r="Y1996" t="s">
        <v>4956</v>
      </c>
      <c r="Z1996" t="s">
        <v>378</v>
      </c>
    </row>
    <row r="1997" spans="17:26" x14ac:dyDescent="0.35">
      <c r="Q1997" t="s">
        <v>171</v>
      </c>
      <c r="R1997">
        <v>20</v>
      </c>
      <c r="S1997">
        <v>150</v>
      </c>
      <c r="T1997">
        <v>98.7</v>
      </c>
      <c r="U1997" t="s">
        <v>172</v>
      </c>
      <c r="V1997">
        <v>0</v>
      </c>
      <c r="W1997">
        <v>0</v>
      </c>
      <c r="X1997" t="s">
        <v>2819</v>
      </c>
      <c r="Y1997" t="s">
        <v>4957</v>
      </c>
      <c r="Z1997" t="s">
        <v>378</v>
      </c>
    </row>
    <row r="1998" spans="17:26" x14ac:dyDescent="0.35">
      <c r="Q1998" t="s">
        <v>171</v>
      </c>
      <c r="R1998">
        <v>20</v>
      </c>
      <c r="S1998">
        <v>150</v>
      </c>
      <c r="T1998">
        <v>98.7</v>
      </c>
      <c r="U1998" t="s">
        <v>2737</v>
      </c>
      <c r="V1998">
        <v>0</v>
      </c>
      <c r="W1998">
        <v>0</v>
      </c>
      <c r="X1998" t="s">
        <v>3811</v>
      </c>
      <c r="Y1998" t="s">
        <v>4958</v>
      </c>
      <c r="Z1998" t="s">
        <v>378</v>
      </c>
    </row>
    <row r="1999" spans="17:26" x14ac:dyDescent="0.35">
      <c r="Q1999" t="s">
        <v>171</v>
      </c>
      <c r="R1999">
        <v>20</v>
      </c>
      <c r="S1999">
        <v>150</v>
      </c>
      <c r="T1999">
        <v>98.7</v>
      </c>
      <c r="U1999" t="s">
        <v>2737</v>
      </c>
      <c r="V1999">
        <v>0</v>
      </c>
      <c r="W1999">
        <v>0</v>
      </c>
      <c r="X1999" t="s">
        <v>3548</v>
      </c>
      <c r="Y1999" t="s">
        <v>4959</v>
      </c>
      <c r="Z1999" t="s">
        <v>378</v>
      </c>
    </row>
    <row r="2000" spans="17:26" x14ac:dyDescent="0.35">
      <c r="Q2000" t="s">
        <v>171</v>
      </c>
      <c r="R2000">
        <v>20</v>
      </c>
      <c r="S2000">
        <v>150</v>
      </c>
      <c r="T2000">
        <v>98.7</v>
      </c>
      <c r="U2000" t="s">
        <v>2737</v>
      </c>
      <c r="V2000">
        <v>0</v>
      </c>
      <c r="W2000">
        <v>0</v>
      </c>
      <c r="X2000" t="s">
        <v>2855</v>
      </c>
      <c r="Y2000" t="s">
        <v>4960</v>
      </c>
      <c r="Z2000" t="s">
        <v>378</v>
      </c>
    </row>
    <row r="2001" spans="17:26" x14ac:dyDescent="0.35">
      <c r="Q2001" t="s">
        <v>171</v>
      </c>
      <c r="R2001">
        <v>20</v>
      </c>
      <c r="S2001">
        <v>150</v>
      </c>
      <c r="T2001">
        <v>98.7</v>
      </c>
      <c r="U2001" t="s">
        <v>2737</v>
      </c>
      <c r="V2001">
        <v>0</v>
      </c>
      <c r="W2001">
        <v>0</v>
      </c>
      <c r="X2001" t="s">
        <v>3650</v>
      </c>
      <c r="Y2001" t="s">
        <v>4961</v>
      </c>
      <c r="Z2001" t="s">
        <v>378</v>
      </c>
    </row>
    <row r="2002" spans="17:26" x14ac:dyDescent="0.35">
      <c r="Q2002" t="s">
        <v>171</v>
      </c>
      <c r="R2002">
        <v>20</v>
      </c>
      <c r="S2002">
        <v>150</v>
      </c>
      <c r="T2002">
        <v>98.7</v>
      </c>
      <c r="U2002" t="s">
        <v>2737</v>
      </c>
      <c r="V2002">
        <v>0</v>
      </c>
      <c r="W2002">
        <v>0</v>
      </c>
      <c r="X2002" t="s">
        <v>3564</v>
      </c>
      <c r="Y2002" t="s">
        <v>4962</v>
      </c>
      <c r="Z2002" t="s">
        <v>378</v>
      </c>
    </row>
    <row r="2003" spans="17:26" x14ac:dyDescent="0.35">
      <c r="Q2003" t="s">
        <v>171</v>
      </c>
      <c r="R2003">
        <v>20</v>
      </c>
      <c r="S2003">
        <v>150</v>
      </c>
      <c r="T2003">
        <v>98.7</v>
      </c>
      <c r="U2003" t="s">
        <v>2737</v>
      </c>
      <c r="V2003">
        <v>0</v>
      </c>
      <c r="W2003">
        <v>0</v>
      </c>
      <c r="X2003" t="s">
        <v>2740</v>
      </c>
      <c r="Y2003" t="s">
        <v>4963</v>
      </c>
      <c r="Z2003" t="s">
        <v>378</v>
      </c>
    </row>
    <row r="2004" spans="17:26" x14ac:dyDescent="0.35">
      <c r="Q2004" t="s">
        <v>171</v>
      </c>
      <c r="R2004">
        <v>20</v>
      </c>
      <c r="S2004">
        <v>150</v>
      </c>
      <c r="T2004">
        <v>98.7</v>
      </c>
      <c r="U2004" t="s">
        <v>2737</v>
      </c>
      <c r="V2004">
        <v>0</v>
      </c>
      <c r="W2004">
        <v>0</v>
      </c>
      <c r="X2004" t="s">
        <v>3614</v>
      </c>
      <c r="Y2004" t="s">
        <v>4964</v>
      </c>
      <c r="Z2004" t="s">
        <v>378</v>
      </c>
    </row>
    <row r="2005" spans="17:26" x14ac:dyDescent="0.35">
      <c r="Q2005" t="s">
        <v>171</v>
      </c>
      <c r="R2005">
        <v>20</v>
      </c>
      <c r="S2005">
        <v>150</v>
      </c>
      <c r="T2005">
        <v>98.7</v>
      </c>
      <c r="U2005" t="s">
        <v>2737</v>
      </c>
      <c r="V2005">
        <v>0</v>
      </c>
      <c r="W2005">
        <v>0</v>
      </c>
      <c r="X2005" t="s">
        <v>4032</v>
      </c>
      <c r="Y2005" t="s">
        <v>4965</v>
      </c>
      <c r="Z2005" t="s">
        <v>378</v>
      </c>
    </row>
    <row r="2006" spans="17:26" x14ac:dyDescent="0.35">
      <c r="Q2006" t="s">
        <v>171</v>
      </c>
      <c r="R2006">
        <v>20</v>
      </c>
      <c r="S2006">
        <v>150</v>
      </c>
      <c r="T2006">
        <v>98.7</v>
      </c>
      <c r="U2006" t="s">
        <v>2737</v>
      </c>
      <c r="V2006">
        <v>0</v>
      </c>
      <c r="W2006">
        <v>0</v>
      </c>
      <c r="X2006" t="s">
        <v>3137</v>
      </c>
      <c r="Y2006" t="s">
        <v>4966</v>
      </c>
      <c r="Z2006" t="s">
        <v>378</v>
      </c>
    </row>
    <row r="2007" spans="17:26" x14ac:dyDescent="0.35">
      <c r="Q2007" t="s">
        <v>171</v>
      </c>
      <c r="R2007">
        <v>20</v>
      </c>
      <c r="S2007">
        <v>150</v>
      </c>
      <c r="T2007">
        <v>98.7</v>
      </c>
      <c r="U2007" t="s">
        <v>2737</v>
      </c>
      <c r="V2007">
        <v>0</v>
      </c>
      <c r="W2007">
        <v>0</v>
      </c>
      <c r="X2007" t="s">
        <v>2735</v>
      </c>
      <c r="Y2007" t="s">
        <v>4967</v>
      </c>
      <c r="Z2007" t="s">
        <v>378</v>
      </c>
    </row>
    <row r="2008" spans="17:26" x14ac:dyDescent="0.35">
      <c r="Q2008" t="s">
        <v>171</v>
      </c>
      <c r="R2008">
        <v>20</v>
      </c>
      <c r="S2008">
        <v>150</v>
      </c>
      <c r="T2008">
        <v>98.7</v>
      </c>
      <c r="U2008" t="s">
        <v>2737</v>
      </c>
      <c r="V2008">
        <v>0</v>
      </c>
      <c r="W2008">
        <v>0</v>
      </c>
      <c r="X2008" t="s">
        <v>4078</v>
      </c>
      <c r="Y2008" t="s">
        <v>4968</v>
      </c>
      <c r="Z2008" t="s">
        <v>378</v>
      </c>
    </row>
    <row r="2009" spans="17:26" x14ac:dyDescent="0.35">
      <c r="Q2009" t="s">
        <v>171</v>
      </c>
      <c r="R2009">
        <v>20</v>
      </c>
      <c r="S2009">
        <v>150</v>
      </c>
      <c r="T2009">
        <v>98.7</v>
      </c>
      <c r="U2009" t="s">
        <v>2737</v>
      </c>
      <c r="V2009">
        <v>0</v>
      </c>
      <c r="W2009">
        <v>0</v>
      </c>
      <c r="X2009" t="s">
        <v>2946</v>
      </c>
      <c r="Y2009" t="s">
        <v>4969</v>
      </c>
      <c r="Z2009" t="s">
        <v>378</v>
      </c>
    </row>
    <row r="2010" spans="17:26" x14ac:dyDescent="0.35">
      <c r="Q2010" t="s">
        <v>171</v>
      </c>
      <c r="R2010">
        <v>20</v>
      </c>
      <c r="S2010">
        <v>150</v>
      </c>
      <c r="T2010">
        <v>98.7</v>
      </c>
      <c r="U2010" t="s">
        <v>2737</v>
      </c>
      <c r="V2010">
        <v>0</v>
      </c>
      <c r="W2010">
        <v>0</v>
      </c>
      <c r="X2010" t="s">
        <v>2946</v>
      </c>
      <c r="Y2010" t="s">
        <v>4970</v>
      </c>
      <c r="Z2010" t="s">
        <v>378</v>
      </c>
    </row>
    <row r="2011" spans="17:26" x14ac:dyDescent="0.35">
      <c r="Q2011" t="s">
        <v>171</v>
      </c>
      <c r="R2011">
        <v>20</v>
      </c>
      <c r="S2011">
        <v>150</v>
      </c>
      <c r="T2011">
        <v>98.9</v>
      </c>
      <c r="U2011" t="s">
        <v>172</v>
      </c>
      <c r="V2011">
        <v>0</v>
      </c>
      <c r="W2011">
        <v>0</v>
      </c>
      <c r="X2011" t="s">
        <v>4091</v>
      </c>
      <c r="Y2011" t="s">
        <v>4971</v>
      </c>
      <c r="Z2011" t="s">
        <v>378</v>
      </c>
    </row>
    <row r="2012" spans="17:26" x14ac:dyDescent="0.35">
      <c r="Q2012" t="s">
        <v>171</v>
      </c>
      <c r="R2012">
        <v>20</v>
      </c>
      <c r="S2012">
        <v>150</v>
      </c>
      <c r="T2012">
        <v>98.9</v>
      </c>
      <c r="U2012" t="s">
        <v>172</v>
      </c>
      <c r="V2012">
        <v>0</v>
      </c>
      <c r="W2012">
        <v>0</v>
      </c>
      <c r="X2012" t="s">
        <v>3387</v>
      </c>
      <c r="Y2012" t="s">
        <v>4972</v>
      </c>
      <c r="Z2012" t="s">
        <v>378</v>
      </c>
    </row>
    <row r="2013" spans="17:26" x14ac:dyDescent="0.35">
      <c r="Q2013" t="s">
        <v>171</v>
      </c>
      <c r="R2013">
        <v>20</v>
      </c>
      <c r="S2013">
        <v>150</v>
      </c>
      <c r="T2013">
        <v>98.9</v>
      </c>
      <c r="U2013" t="s">
        <v>172</v>
      </c>
      <c r="V2013">
        <v>0</v>
      </c>
      <c r="W2013">
        <v>0</v>
      </c>
      <c r="X2013" t="s">
        <v>3387</v>
      </c>
      <c r="Y2013" t="s">
        <v>4973</v>
      </c>
      <c r="Z2013" t="s">
        <v>378</v>
      </c>
    </row>
    <row r="2014" spans="17:26" x14ac:dyDescent="0.35">
      <c r="Q2014" t="s">
        <v>171</v>
      </c>
      <c r="R2014">
        <v>20</v>
      </c>
      <c r="S2014">
        <v>150</v>
      </c>
      <c r="T2014">
        <v>99</v>
      </c>
      <c r="U2014" t="s">
        <v>172</v>
      </c>
      <c r="V2014">
        <v>0</v>
      </c>
      <c r="W2014">
        <v>0</v>
      </c>
      <c r="X2014" t="s">
        <v>3519</v>
      </c>
      <c r="Y2014" t="s">
        <v>4974</v>
      </c>
      <c r="Z2014" t="s">
        <v>378</v>
      </c>
    </row>
    <row r="2015" spans="17:26" x14ac:dyDescent="0.35">
      <c r="Q2015" t="s">
        <v>171</v>
      </c>
      <c r="R2015">
        <v>20</v>
      </c>
      <c r="S2015">
        <v>150</v>
      </c>
      <c r="T2015">
        <v>99</v>
      </c>
      <c r="U2015" t="s">
        <v>172</v>
      </c>
      <c r="V2015">
        <v>0</v>
      </c>
      <c r="W2015">
        <v>0</v>
      </c>
      <c r="X2015" t="s">
        <v>3421</v>
      </c>
      <c r="Y2015" t="s">
        <v>4975</v>
      </c>
      <c r="Z2015" t="s">
        <v>378</v>
      </c>
    </row>
    <row r="2016" spans="17:26" x14ac:dyDescent="0.35">
      <c r="Q2016" t="s">
        <v>171</v>
      </c>
      <c r="R2016">
        <v>20</v>
      </c>
      <c r="S2016">
        <v>150</v>
      </c>
      <c r="T2016">
        <v>99.1</v>
      </c>
      <c r="U2016" t="s">
        <v>172</v>
      </c>
      <c r="V2016">
        <v>0</v>
      </c>
      <c r="W2016">
        <v>0</v>
      </c>
      <c r="X2016" t="s">
        <v>3574</v>
      </c>
      <c r="Y2016" t="s">
        <v>4976</v>
      </c>
      <c r="Z2016" t="s">
        <v>378</v>
      </c>
    </row>
    <row r="2017" spans="17:26" x14ac:dyDescent="0.35">
      <c r="Q2017" t="s">
        <v>171</v>
      </c>
      <c r="R2017">
        <v>20</v>
      </c>
      <c r="S2017">
        <v>150</v>
      </c>
      <c r="T2017">
        <v>99.1</v>
      </c>
      <c r="U2017" t="s">
        <v>2737</v>
      </c>
      <c r="V2017">
        <v>0</v>
      </c>
      <c r="W2017">
        <v>0</v>
      </c>
      <c r="X2017" t="s">
        <v>2950</v>
      </c>
      <c r="Y2017" t="s">
        <v>4977</v>
      </c>
      <c r="Z2017" t="s">
        <v>378</v>
      </c>
    </row>
    <row r="2018" spans="17:26" x14ac:dyDescent="0.35">
      <c r="Q2018" t="s">
        <v>171</v>
      </c>
      <c r="R2018">
        <v>20</v>
      </c>
      <c r="S2018">
        <v>150</v>
      </c>
      <c r="T2018">
        <v>99.1</v>
      </c>
      <c r="U2018" t="s">
        <v>2737</v>
      </c>
      <c r="V2018">
        <v>0</v>
      </c>
      <c r="W2018">
        <v>0</v>
      </c>
      <c r="X2018" t="s">
        <v>3218</v>
      </c>
      <c r="Y2018" t="s">
        <v>4978</v>
      </c>
      <c r="Z2018" t="s">
        <v>378</v>
      </c>
    </row>
    <row r="2019" spans="17:26" x14ac:dyDescent="0.35">
      <c r="Q2019" t="s">
        <v>171</v>
      </c>
      <c r="R2019">
        <v>20</v>
      </c>
      <c r="S2019">
        <v>150</v>
      </c>
      <c r="T2019">
        <v>99.1</v>
      </c>
      <c r="U2019" t="s">
        <v>2737</v>
      </c>
      <c r="V2019">
        <v>0</v>
      </c>
      <c r="W2019">
        <v>0</v>
      </c>
      <c r="X2019" t="s">
        <v>2952</v>
      </c>
      <c r="Y2019" t="s">
        <v>4979</v>
      </c>
      <c r="Z2019" t="s">
        <v>378</v>
      </c>
    </row>
    <row r="2020" spans="17:26" x14ac:dyDescent="0.35">
      <c r="Q2020" t="s">
        <v>171</v>
      </c>
      <c r="R2020">
        <v>20</v>
      </c>
      <c r="S2020">
        <v>150</v>
      </c>
      <c r="T2020">
        <v>99.2</v>
      </c>
      <c r="U2020" t="s">
        <v>172</v>
      </c>
      <c r="V2020">
        <v>0</v>
      </c>
      <c r="W2020">
        <v>0</v>
      </c>
      <c r="X2020" t="s">
        <v>3254</v>
      </c>
      <c r="Y2020" t="s">
        <v>4980</v>
      </c>
      <c r="Z2020" t="s">
        <v>378</v>
      </c>
    </row>
    <row r="2021" spans="17:26" x14ac:dyDescent="0.35">
      <c r="Q2021" t="s">
        <v>171</v>
      </c>
      <c r="R2021">
        <v>20</v>
      </c>
      <c r="S2021">
        <v>150</v>
      </c>
      <c r="T2021">
        <v>99.2</v>
      </c>
      <c r="U2021" t="s">
        <v>172</v>
      </c>
      <c r="V2021">
        <v>0</v>
      </c>
      <c r="W2021">
        <v>0</v>
      </c>
      <c r="X2021" t="s">
        <v>3006</v>
      </c>
      <c r="Y2021" t="s">
        <v>4981</v>
      </c>
      <c r="Z2021" t="s">
        <v>378</v>
      </c>
    </row>
    <row r="2022" spans="17:26" x14ac:dyDescent="0.35">
      <c r="Q2022" t="s">
        <v>171</v>
      </c>
      <c r="R2022">
        <v>20</v>
      </c>
      <c r="S2022">
        <v>150</v>
      </c>
      <c r="T2022">
        <v>99.2</v>
      </c>
      <c r="U2022" t="s">
        <v>2737</v>
      </c>
      <c r="V2022">
        <v>0</v>
      </c>
      <c r="W2022">
        <v>0</v>
      </c>
      <c r="X2022" t="s">
        <v>2675</v>
      </c>
      <c r="Y2022" t="s">
        <v>4982</v>
      </c>
      <c r="Z2022" t="s">
        <v>378</v>
      </c>
    </row>
    <row r="2023" spans="17:26" x14ac:dyDescent="0.35">
      <c r="Q2023" t="s">
        <v>171</v>
      </c>
      <c r="R2023">
        <v>20</v>
      </c>
      <c r="S2023">
        <v>150</v>
      </c>
      <c r="T2023">
        <v>99.2</v>
      </c>
      <c r="U2023" t="s">
        <v>2737</v>
      </c>
      <c r="V2023">
        <v>0</v>
      </c>
      <c r="W2023">
        <v>0</v>
      </c>
      <c r="X2023" t="s">
        <v>3026</v>
      </c>
      <c r="Y2023" t="s">
        <v>4983</v>
      </c>
      <c r="Z2023" t="s">
        <v>378</v>
      </c>
    </row>
    <row r="2024" spans="17:26" x14ac:dyDescent="0.35">
      <c r="Q2024" t="s">
        <v>171</v>
      </c>
      <c r="R2024">
        <v>20</v>
      </c>
      <c r="S2024">
        <v>150</v>
      </c>
      <c r="T2024">
        <v>99.3</v>
      </c>
      <c r="U2024" t="s">
        <v>172</v>
      </c>
      <c r="V2024">
        <v>0</v>
      </c>
      <c r="W2024">
        <v>0</v>
      </c>
      <c r="X2024" t="s">
        <v>3811</v>
      </c>
      <c r="Y2024" t="s">
        <v>4984</v>
      </c>
      <c r="Z2024" t="s">
        <v>378</v>
      </c>
    </row>
    <row r="2025" spans="17:26" x14ac:dyDescent="0.35">
      <c r="Q2025" t="s">
        <v>171</v>
      </c>
      <c r="R2025">
        <v>20</v>
      </c>
      <c r="S2025">
        <v>150</v>
      </c>
      <c r="T2025">
        <v>99.3</v>
      </c>
      <c r="U2025" t="s">
        <v>172</v>
      </c>
      <c r="V2025">
        <v>0</v>
      </c>
      <c r="W2025">
        <v>0</v>
      </c>
      <c r="X2025" t="s">
        <v>2853</v>
      </c>
      <c r="Y2025" t="s">
        <v>4985</v>
      </c>
      <c r="Z2025" t="s">
        <v>378</v>
      </c>
    </row>
    <row r="2026" spans="17:26" x14ac:dyDescent="0.35">
      <c r="Q2026" t="s">
        <v>171</v>
      </c>
      <c r="R2026">
        <v>20</v>
      </c>
      <c r="S2026">
        <v>150</v>
      </c>
      <c r="T2026">
        <v>99.3</v>
      </c>
      <c r="U2026" t="s">
        <v>172</v>
      </c>
      <c r="V2026">
        <v>0</v>
      </c>
      <c r="W2026">
        <v>0</v>
      </c>
      <c r="X2026" t="s">
        <v>3802</v>
      </c>
      <c r="Y2026" t="s">
        <v>4986</v>
      </c>
      <c r="Z2026" t="s">
        <v>378</v>
      </c>
    </row>
    <row r="2027" spans="17:26" x14ac:dyDescent="0.35">
      <c r="Q2027" t="s">
        <v>171</v>
      </c>
      <c r="R2027">
        <v>20</v>
      </c>
      <c r="S2027">
        <v>150</v>
      </c>
      <c r="T2027">
        <v>99.3</v>
      </c>
      <c r="U2027" t="s">
        <v>172</v>
      </c>
      <c r="V2027">
        <v>0</v>
      </c>
      <c r="W2027">
        <v>0</v>
      </c>
      <c r="X2027" t="s">
        <v>3325</v>
      </c>
      <c r="Y2027" t="s">
        <v>4987</v>
      </c>
      <c r="Z2027" t="s">
        <v>378</v>
      </c>
    </row>
    <row r="2028" spans="17:26" x14ac:dyDescent="0.35">
      <c r="Q2028" t="s">
        <v>171</v>
      </c>
      <c r="R2028">
        <v>20</v>
      </c>
      <c r="S2028">
        <v>150</v>
      </c>
      <c r="T2028">
        <v>99.3</v>
      </c>
      <c r="U2028" t="s">
        <v>172</v>
      </c>
      <c r="V2028">
        <v>0</v>
      </c>
      <c r="W2028">
        <v>0</v>
      </c>
      <c r="X2028" t="s">
        <v>3815</v>
      </c>
      <c r="Y2028" t="s">
        <v>4988</v>
      </c>
      <c r="Z2028" t="s">
        <v>378</v>
      </c>
    </row>
    <row r="2029" spans="17:26" x14ac:dyDescent="0.35">
      <c r="Q2029" t="s">
        <v>171</v>
      </c>
      <c r="R2029">
        <v>20</v>
      </c>
      <c r="S2029">
        <v>150</v>
      </c>
      <c r="T2029">
        <v>99.3</v>
      </c>
      <c r="U2029" t="s">
        <v>172</v>
      </c>
      <c r="V2029">
        <v>0</v>
      </c>
      <c r="W2029">
        <v>0</v>
      </c>
      <c r="X2029" t="s">
        <v>3137</v>
      </c>
      <c r="Y2029" t="s">
        <v>4989</v>
      </c>
      <c r="Z2029" t="s">
        <v>378</v>
      </c>
    </row>
    <row r="2030" spans="17:26" x14ac:dyDescent="0.35">
      <c r="Q2030" t="s">
        <v>171</v>
      </c>
      <c r="R2030">
        <v>20</v>
      </c>
      <c r="S2030">
        <v>150</v>
      </c>
      <c r="T2030">
        <v>99.3</v>
      </c>
      <c r="U2030" t="s">
        <v>172</v>
      </c>
      <c r="V2030">
        <v>0</v>
      </c>
      <c r="W2030">
        <v>0</v>
      </c>
      <c r="X2030" t="s">
        <v>4152</v>
      </c>
      <c r="Y2030" t="s">
        <v>4990</v>
      </c>
      <c r="Z2030" t="s">
        <v>378</v>
      </c>
    </row>
    <row r="2031" spans="17:26" x14ac:dyDescent="0.35">
      <c r="Q2031" t="s">
        <v>171</v>
      </c>
      <c r="R2031">
        <v>20</v>
      </c>
      <c r="S2031">
        <v>150</v>
      </c>
      <c r="T2031">
        <v>99.3</v>
      </c>
      <c r="U2031" t="s">
        <v>172</v>
      </c>
      <c r="V2031">
        <v>0</v>
      </c>
      <c r="W2031">
        <v>0</v>
      </c>
      <c r="X2031" t="s">
        <v>3755</v>
      </c>
      <c r="Y2031" t="s">
        <v>4991</v>
      </c>
      <c r="Z2031" t="s">
        <v>378</v>
      </c>
    </row>
    <row r="2032" spans="17:26" x14ac:dyDescent="0.35">
      <c r="Q2032" t="s">
        <v>171</v>
      </c>
      <c r="R2032">
        <v>20</v>
      </c>
      <c r="S2032">
        <v>150</v>
      </c>
      <c r="T2032">
        <v>99.3</v>
      </c>
      <c r="U2032" t="s">
        <v>172</v>
      </c>
      <c r="V2032">
        <v>0</v>
      </c>
      <c r="W2032">
        <v>0</v>
      </c>
      <c r="X2032" t="s">
        <v>4304</v>
      </c>
      <c r="Y2032" t="s">
        <v>4992</v>
      </c>
      <c r="Z2032" t="s">
        <v>378</v>
      </c>
    </row>
    <row r="2033" spans="17:26" x14ac:dyDescent="0.35">
      <c r="Q2033" t="s">
        <v>171</v>
      </c>
      <c r="R2033">
        <v>20</v>
      </c>
      <c r="S2033">
        <v>150</v>
      </c>
      <c r="T2033">
        <v>99.3</v>
      </c>
      <c r="U2033" t="s">
        <v>172</v>
      </c>
      <c r="V2033">
        <v>0</v>
      </c>
      <c r="W2033">
        <v>0</v>
      </c>
      <c r="X2033" t="s">
        <v>2925</v>
      </c>
      <c r="Y2033" t="s">
        <v>4993</v>
      </c>
      <c r="Z2033" t="s">
        <v>378</v>
      </c>
    </row>
    <row r="2034" spans="17:26" x14ac:dyDescent="0.35">
      <c r="Q2034" t="s">
        <v>171</v>
      </c>
      <c r="R2034">
        <v>20</v>
      </c>
      <c r="S2034">
        <v>150</v>
      </c>
      <c r="T2034">
        <v>99.3</v>
      </c>
      <c r="U2034" t="s">
        <v>172</v>
      </c>
      <c r="V2034">
        <v>0</v>
      </c>
      <c r="W2034">
        <v>0</v>
      </c>
      <c r="X2034" t="s">
        <v>2829</v>
      </c>
      <c r="Y2034" t="s">
        <v>4994</v>
      </c>
      <c r="Z2034" t="s">
        <v>378</v>
      </c>
    </row>
    <row r="2035" spans="17:26" x14ac:dyDescent="0.35">
      <c r="Q2035" t="s">
        <v>171</v>
      </c>
      <c r="R2035">
        <v>20</v>
      </c>
      <c r="S2035">
        <v>150</v>
      </c>
      <c r="T2035">
        <v>99.3</v>
      </c>
      <c r="U2035" t="s">
        <v>172</v>
      </c>
      <c r="V2035">
        <v>0</v>
      </c>
      <c r="W2035">
        <v>0</v>
      </c>
      <c r="X2035" t="s">
        <v>2735</v>
      </c>
      <c r="Y2035" t="s">
        <v>4995</v>
      </c>
      <c r="Z2035" t="s">
        <v>378</v>
      </c>
    </row>
    <row r="2036" spans="17:26" x14ac:dyDescent="0.35">
      <c r="Q2036" t="s">
        <v>171</v>
      </c>
      <c r="R2036">
        <v>20</v>
      </c>
      <c r="S2036">
        <v>150</v>
      </c>
      <c r="T2036">
        <v>99.3</v>
      </c>
      <c r="U2036" t="s">
        <v>172</v>
      </c>
      <c r="V2036">
        <v>0</v>
      </c>
      <c r="W2036">
        <v>0</v>
      </c>
      <c r="X2036" t="s">
        <v>2735</v>
      </c>
      <c r="Y2036" t="s">
        <v>4996</v>
      </c>
      <c r="Z2036" t="s">
        <v>378</v>
      </c>
    </row>
    <row r="2037" spans="17:26" x14ac:dyDescent="0.35">
      <c r="Q2037" t="s">
        <v>171</v>
      </c>
      <c r="R2037">
        <v>20</v>
      </c>
      <c r="S2037">
        <v>150</v>
      </c>
      <c r="T2037">
        <v>99.3</v>
      </c>
      <c r="U2037" t="s">
        <v>172</v>
      </c>
      <c r="V2037">
        <v>0</v>
      </c>
      <c r="W2037">
        <v>0</v>
      </c>
      <c r="X2037" t="s">
        <v>3748</v>
      </c>
      <c r="Y2037" t="s">
        <v>4997</v>
      </c>
      <c r="Z2037" t="s">
        <v>378</v>
      </c>
    </row>
    <row r="2038" spans="17:26" x14ac:dyDescent="0.35">
      <c r="Q2038" t="s">
        <v>171</v>
      </c>
      <c r="R2038">
        <v>20</v>
      </c>
      <c r="S2038">
        <v>150</v>
      </c>
      <c r="T2038">
        <v>99.3</v>
      </c>
      <c r="U2038" t="s">
        <v>172</v>
      </c>
      <c r="V2038">
        <v>0</v>
      </c>
      <c r="W2038">
        <v>0</v>
      </c>
      <c r="X2038" t="s">
        <v>3123</v>
      </c>
      <c r="Y2038" t="s">
        <v>4998</v>
      </c>
      <c r="Z2038" t="s">
        <v>378</v>
      </c>
    </row>
    <row r="2039" spans="17:26" x14ac:dyDescent="0.35">
      <c r="Q2039" t="s">
        <v>171</v>
      </c>
      <c r="R2039">
        <v>20</v>
      </c>
      <c r="S2039">
        <v>150</v>
      </c>
      <c r="T2039">
        <v>99.3</v>
      </c>
      <c r="U2039" t="s">
        <v>2737</v>
      </c>
      <c r="V2039">
        <v>0</v>
      </c>
      <c r="W2039">
        <v>0</v>
      </c>
      <c r="X2039" t="s">
        <v>2853</v>
      </c>
      <c r="Y2039" t="s">
        <v>4999</v>
      </c>
      <c r="Z2039" t="s">
        <v>378</v>
      </c>
    </row>
    <row r="2040" spans="17:26" x14ac:dyDescent="0.35">
      <c r="Q2040" t="s">
        <v>171</v>
      </c>
      <c r="R2040">
        <v>20</v>
      </c>
      <c r="S2040">
        <v>150</v>
      </c>
      <c r="T2040">
        <v>99.3</v>
      </c>
      <c r="U2040" t="s">
        <v>2737</v>
      </c>
      <c r="V2040">
        <v>0</v>
      </c>
      <c r="W2040">
        <v>0</v>
      </c>
      <c r="X2040" t="s">
        <v>2669</v>
      </c>
      <c r="Y2040" t="s">
        <v>5000</v>
      </c>
      <c r="Z2040" t="s">
        <v>378</v>
      </c>
    </row>
    <row r="2041" spans="17:26" x14ac:dyDescent="0.35">
      <c r="Q2041" t="s">
        <v>171</v>
      </c>
      <c r="R2041">
        <v>20</v>
      </c>
      <c r="S2041">
        <v>150</v>
      </c>
      <c r="T2041">
        <v>99.3</v>
      </c>
      <c r="U2041" t="s">
        <v>2737</v>
      </c>
      <c r="V2041">
        <v>0</v>
      </c>
      <c r="W2041">
        <v>0</v>
      </c>
      <c r="X2041" t="s">
        <v>2859</v>
      </c>
      <c r="Y2041" t="s">
        <v>5001</v>
      </c>
      <c r="Z2041" t="s">
        <v>378</v>
      </c>
    </row>
    <row r="2042" spans="17:26" x14ac:dyDescent="0.35">
      <c r="Q2042" t="s">
        <v>171</v>
      </c>
      <c r="R2042">
        <v>20</v>
      </c>
      <c r="S2042">
        <v>150</v>
      </c>
      <c r="T2042">
        <v>99.3</v>
      </c>
      <c r="U2042" t="s">
        <v>2737</v>
      </c>
      <c r="V2042">
        <v>0</v>
      </c>
      <c r="W2042">
        <v>0</v>
      </c>
      <c r="X2042" t="s">
        <v>4032</v>
      </c>
      <c r="Y2042" t="s">
        <v>5002</v>
      </c>
      <c r="Z2042" t="s">
        <v>378</v>
      </c>
    </row>
    <row r="2043" spans="17:26" x14ac:dyDescent="0.35">
      <c r="Q2043" t="s">
        <v>171</v>
      </c>
      <c r="R2043">
        <v>20</v>
      </c>
      <c r="S2043">
        <v>150</v>
      </c>
      <c r="T2043">
        <v>99.3</v>
      </c>
      <c r="U2043" t="s">
        <v>2737</v>
      </c>
      <c r="V2043">
        <v>0</v>
      </c>
      <c r="W2043">
        <v>0</v>
      </c>
      <c r="X2043" t="s">
        <v>3505</v>
      </c>
      <c r="Y2043" t="s">
        <v>5003</v>
      </c>
      <c r="Z2043" t="s">
        <v>378</v>
      </c>
    </row>
    <row r="2044" spans="17:26" x14ac:dyDescent="0.35">
      <c r="Q2044" t="s">
        <v>171</v>
      </c>
      <c r="R2044">
        <v>20</v>
      </c>
      <c r="S2044">
        <v>150</v>
      </c>
      <c r="T2044">
        <v>99.3</v>
      </c>
      <c r="U2044" t="s">
        <v>2737</v>
      </c>
      <c r="V2044">
        <v>0</v>
      </c>
      <c r="W2044">
        <v>0</v>
      </c>
      <c r="X2044" t="s">
        <v>3735</v>
      </c>
      <c r="Y2044" t="s">
        <v>5004</v>
      </c>
      <c r="Z2044" t="s">
        <v>378</v>
      </c>
    </row>
    <row r="2045" spans="17:26" x14ac:dyDescent="0.35">
      <c r="Q2045" t="s">
        <v>171</v>
      </c>
      <c r="R2045">
        <v>20</v>
      </c>
      <c r="S2045">
        <v>150</v>
      </c>
      <c r="T2045">
        <v>99.3</v>
      </c>
      <c r="U2045" t="s">
        <v>2737</v>
      </c>
      <c r="V2045">
        <v>0</v>
      </c>
      <c r="W2045">
        <v>0</v>
      </c>
      <c r="X2045" t="s">
        <v>3692</v>
      </c>
      <c r="Y2045" t="s">
        <v>5005</v>
      </c>
      <c r="Z2045" t="s">
        <v>378</v>
      </c>
    </row>
    <row r="2046" spans="17:26" x14ac:dyDescent="0.35">
      <c r="Q2046" t="s">
        <v>171</v>
      </c>
      <c r="R2046">
        <v>21</v>
      </c>
      <c r="S2046">
        <v>150</v>
      </c>
      <c r="T2046">
        <v>100</v>
      </c>
      <c r="U2046" t="s">
        <v>172</v>
      </c>
      <c r="V2046">
        <v>0</v>
      </c>
      <c r="W2046">
        <v>0</v>
      </c>
      <c r="X2046" t="s">
        <v>2677</v>
      </c>
      <c r="Y2046" t="s">
        <v>5006</v>
      </c>
      <c r="Z2046" t="s">
        <v>376</v>
      </c>
    </row>
    <row r="2047" spans="17:26" x14ac:dyDescent="0.35">
      <c r="Q2047" t="s">
        <v>171</v>
      </c>
      <c r="R2047">
        <v>21</v>
      </c>
      <c r="S2047">
        <v>150</v>
      </c>
      <c r="T2047">
        <v>100</v>
      </c>
      <c r="U2047" t="s">
        <v>172</v>
      </c>
      <c r="V2047">
        <v>0</v>
      </c>
      <c r="W2047">
        <v>0</v>
      </c>
      <c r="X2047" t="s">
        <v>3519</v>
      </c>
      <c r="Y2047" t="s">
        <v>5007</v>
      </c>
      <c r="Z2047" t="s">
        <v>376</v>
      </c>
    </row>
    <row r="2048" spans="17:26" x14ac:dyDescent="0.35">
      <c r="Q2048" t="s">
        <v>171</v>
      </c>
      <c r="R2048">
        <v>21</v>
      </c>
      <c r="S2048">
        <v>150</v>
      </c>
      <c r="T2048">
        <v>100</v>
      </c>
      <c r="U2048" t="s">
        <v>2737</v>
      </c>
      <c r="V2048">
        <v>0</v>
      </c>
      <c r="W2048">
        <v>0</v>
      </c>
      <c r="X2048" t="s">
        <v>3421</v>
      </c>
      <c r="Y2048" t="s">
        <v>5008</v>
      </c>
      <c r="Z2048" t="s">
        <v>376</v>
      </c>
    </row>
    <row r="2049" spans="17:26" x14ac:dyDescent="0.35">
      <c r="Q2049" t="s">
        <v>171</v>
      </c>
      <c r="R2049">
        <v>21</v>
      </c>
      <c r="S2049">
        <v>150</v>
      </c>
      <c r="T2049">
        <v>100</v>
      </c>
      <c r="U2049" t="s">
        <v>2737</v>
      </c>
      <c r="V2049">
        <v>0</v>
      </c>
      <c r="W2049">
        <v>0</v>
      </c>
      <c r="X2049" t="s">
        <v>2778</v>
      </c>
      <c r="Y2049" t="s">
        <v>5009</v>
      </c>
      <c r="Z2049" t="s">
        <v>376</v>
      </c>
    </row>
    <row r="2050" spans="17:26" x14ac:dyDescent="0.35">
      <c r="Q2050" t="s">
        <v>171</v>
      </c>
      <c r="R2050">
        <v>21</v>
      </c>
      <c r="S2050">
        <v>150</v>
      </c>
      <c r="T2050">
        <v>100</v>
      </c>
      <c r="U2050" t="s">
        <v>2737</v>
      </c>
      <c r="V2050">
        <v>0</v>
      </c>
      <c r="W2050">
        <v>0</v>
      </c>
      <c r="X2050" t="s">
        <v>2781</v>
      </c>
      <c r="Y2050" t="s">
        <v>5010</v>
      </c>
      <c r="Z2050" t="s">
        <v>376</v>
      </c>
    </row>
    <row r="2051" spans="17:26" x14ac:dyDescent="0.35">
      <c r="Q2051" t="s">
        <v>171</v>
      </c>
      <c r="R2051">
        <v>21</v>
      </c>
      <c r="S2051">
        <v>150</v>
      </c>
      <c r="T2051">
        <v>100</v>
      </c>
      <c r="U2051" t="s">
        <v>2737</v>
      </c>
      <c r="V2051">
        <v>0</v>
      </c>
      <c r="W2051">
        <v>0</v>
      </c>
      <c r="X2051" t="s">
        <v>3101</v>
      </c>
      <c r="Y2051" t="s">
        <v>5011</v>
      </c>
      <c r="Z2051" t="s">
        <v>376</v>
      </c>
    </row>
    <row r="2052" spans="17:26" x14ac:dyDescent="0.35">
      <c r="Q2052" t="s">
        <v>171</v>
      </c>
      <c r="R2052">
        <v>21</v>
      </c>
      <c r="S2052">
        <v>150</v>
      </c>
      <c r="T2052">
        <v>100</v>
      </c>
      <c r="U2052" t="s">
        <v>2737</v>
      </c>
      <c r="V2052">
        <v>0</v>
      </c>
      <c r="W2052">
        <v>0</v>
      </c>
      <c r="X2052" t="s">
        <v>3075</v>
      </c>
      <c r="Y2052" t="s">
        <v>5012</v>
      </c>
      <c r="Z2052" t="s">
        <v>376</v>
      </c>
    </row>
    <row r="2053" spans="17:26" x14ac:dyDescent="0.35">
      <c r="Q2053" t="s">
        <v>171</v>
      </c>
      <c r="R2053">
        <v>21</v>
      </c>
      <c r="S2053">
        <v>150</v>
      </c>
      <c r="T2053">
        <v>100</v>
      </c>
      <c r="U2053" t="s">
        <v>2737</v>
      </c>
      <c r="V2053">
        <v>0</v>
      </c>
      <c r="W2053">
        <v>0</v>
      </c>
      <c r="X2053" t="s">
        <v>2717</v>
      </c>
      <c r="Y2053" t="s">
        <v>5013</v>
      </c>
      <c r="Z2053" t="s">
        <v>376</v>
      </c>
    </row>
    <row r="2054" spans="17:26" x14ac:dyDescent="0.35">
      <c r="Q2054" t="s">
        <v>171</v>
      </c>
      <c r="R2054">
        <v>21</v>
      </c>
      <c r="S2054">
        <v>150</v>
      </c>
      <c r="T2054">
        <v>100</v>
      </c>
      <c r="U2054" t="s">
        <v>2737</v>
      </c>
      <c r="V2054">
        <v>0</v>
      </c>
      <c r="W2054">
        <v>0</v>
      </c>
      <c r="X2054" t="s">
        <v>3023</v>
      </c>
      <c r="Y2054" t="s">
        <v>5014</v>
      </c>
      <c r="Z2054" t="s">
        <v>376</v>
      </c>
    </row>
    <row r="2055" spans="17:26" x14ac:dyDescent="0.35">
      <c r="Q2055" t="s">
        <v>171</v>
      </c>
      <c r="R2055">
        <v>21</v>
      </c>
      <c r="S2055">
        <v>150</v>
      </c>
      <c r="T2055">
        <v>100</v>
      </c>
      <c r="U2055" t="s">
        <v>2737</v>
      </c>
      <c r="V2055">
        <v>0</v>
      </c>
      <c r="W2055">
        <v>0</v>
      </c>
      <c r="X2055" t="s">
        <v>2968</v>
      </c>
      <c r="Y2055" t="s">
        <v>5015</v>
      </c>
      <c r="Z2055" t="s">
        <v>376</v>
      </c>
    </row>
    <row r="2056" spans="17:26" x14ac:dyDescent="0.35">
      <c r="Q2056" t="s">
        <v>171</v>
      </c>
      <c r="R2056">
        <v>21</v>
      </c>
      <c r="S2056">
        <v>150</v>
      </c>
      <c r="T2056">
        <v>100</v>
      </c>
      <c r="U2056" t="s">
        <v>2737</v>
      </c>
      <c r="V2056">
        <v>0</v>
      </c>
      <c r="W2056">
        <v>0</v>
      </c>
      <c r="X2056" t="s">
        <v>2727</v>
      </c>
      <c r="Y2056" t="s">
        <v>5016</v>
      </c>
      <c r="Z2056" t="s">
        <v>376</v>
      </c>
    </row>
    <row r="2057" spans="17:26" x14ac:dyDescent="0.35">
      <c r="Q2057" t="s">
        <v>171</v>
      </c>
      <c r="R2057">
        <v>21</v>
      </c>
      <c r="S2057">
        <v>150</v>
      </c>
      <c r="T2057">
        <v>97</v>
      </c>
      <c r="U2057" t="s">
        <v>172</v>
      </c>
      <c r="V2057">
        <v>0</v>
      </c>
      <c r="W2057">
        <v>0</v>
      </c>
      <c r="X2057" t="s">
        <v>2821</v>
      </c>
      <c r="Y2057" t="s">
        <v>5017</v>
      </c>
      <c r="Z2057" t="s">
        <v>376</v>
      </c>
    </row>
    <row r="2058" spans="17:26" x14ac:dyDescent="0.35">
      <c r="Q2058" t="s">
        <v>171</v>
      </c>
      <c r="R2058">
        <v>21</v>
      </c>
      <c r="S2058">
        <v>150</v>
      </c>
      <c r="T2058">
        <v>97</v>
      </c>
      <c r="U2058" t="s">
        <v>172</v>
      </c>
      <c r="V2058">
        <v>0</v>
      </c>
      <c r="W2058">
        <v>0</v>
      </c>
      <c r="X2058" t="s">
        <v>2831</v>
      </c>
      <c r="Y2058" t="s">
        <v>5018</v>
      </c>
      <c r="Z2058" t="s">
        <v>376</v>
      </c>
    </row>
    <row r="2059" spans="17:26" x14ac:dyDescent="0.35">
      <c r="Q2059" t="s">
        <v>171</v>
      </c>
      <c r="R2059">
        <v>21</v>
      </c>
      <c r="S2059">
        <v>150</v>
      </c>
      <c r="T2059">
        <v>97</v>
      </c>
      <c r="U2059" t="s">
        <v>172</v>
      </c>
      <c r="V2059">
        <v>0</v>
      </c>
      <c r="W2059">
        <v>0</v>
      </c>
      <c r="X2059" t="s">
        <v>2831</v>
      </c>
      <c r="Y2059" t="s">
        <v>5019</v>
      </c>
      <c r="Z2059" t="s">
        <v>376</v>
      </c>
    </row>
    <row r="2060" spans="17:26" x14ac:dyDescent="0.35">
      <c r="Q2060" t="s">
        <v>171</v>
      </c>
      <c r="R2060">
        <v>21</v>
      </c>
      <c r="S2060">
        <v>150</v>
      </c>
      <c r="T2060">
        <v>97.2</v>
      </c>
      <c r="U2060" t="s">
        <v>172</v>
      </c>
      <c r="V2060">
        <v>0</v>
      </c>
      <c r="W2060">
        <v>0</v>
      </c>
      <c r="X2060" t="s">
        <v>2775</v>
      </c>
      <c r="Y2060" t="s">
        <v>5020</v>
      </c>
      <c r="Z2060" t="s">
        <v>376</v>
      </c>
    </row>
    <row r="2061" spans="17:26" x14ac:dyDescent="0.35">
      <c r="Q2061" t="s">
        <v>171</v>
      </c>
      <c r="R2061">
        <v>21</v>
      </c>
      <c r="S2061">
        <v>150</v>
      </c>
      <c r="T2061">
        <v>97.2</v>
      </c>
      <c r="U2061" t="s">
        <v>2737</v>
      </c>
      <c r="V2061">
        <v>0</v>
      </c>
      <c r="W2061">
        <v>0</v>
      </c>
      <c r="X2061" t="s">
        <v>3431</v>
      </c>
      <c r="Y2061" t="s">
        <v>5021</v>
      </c>
      <c r="Z2061" t="s">
        <v>376</v>
      </c>
    </row>
    <row r="2062" spans="17:26" x14ac:dyDescent="0.35">
      <c r="Q2062" t="s">
        <v>171</v>
      </c>
      <c r="R2062">
        <v>21</v>
      </c>
      <c r="S2062">
        <v>150</v>
      </c>
      <c r="T2062">
        <v>97.3</v>
      </c>
      <c r="U2062" t="s">
        <v>172</v>
      </c>
      <c r="V2062">
        <v>0</v>
      </c>
      <c r="W2062">
        <v>0</v>
      </c>
      <c r="X2062" t="s">
        <v>3085</v>
      </c>
      <c r="Y2062" t="s">
        <v>5022</v>
      </c>
      <c r="Z2062" t="s">
        <v>376</v>
      </c>
    </row>
    <row r="2063" spans="17:26" x14ac:dyDescent="0.35">
      <c r="Q2063" t="s">
        <v>171</v>
      </c>
      <c r="R2063">
        <v>21</v>
      </c>
      <c r="S2063">
        <v>150</v>
      </c>
      <c r="T2063">
        <v>97.3</v>
      </c>
      <c r="U2063" t="s">
        <v>172</v>
      </c>
      <c r="V2063">
        <v>0</v>
      </c>
      <c r="W2063">
        <v>0</v>
      </c>
      <c r="X2063" t="s">
        <v>3206</v>
      </c>
      <c r="Y2063" t="s">
        <v>5023</v>
      </c>
      <c r="Z2063" t="s">
        <v>376</v>
      </c>
    </row>
    <row r="2064" spans="17:26" x14ac:dyDescent="0.35">
      <c r="Q2064" t="s">
        <v>171</v>
      </c>
      <c r="R2064">
        <v>21</v>
      </c>
      <c r="S2064">
        <v>150</v>
      </c>
      <c r="T2064">
        <v>97.3</v>
      </c>
      <c r="U2064" t="s">
        <v>172</v>
      </c>
      <c r="V2064">
        <v>0</v>
      </c>
      <c r="W2064">
        <v>0</v>
      </c>
      <c r="X2064" t="s">
        <v>3093</v>
      </c>
      <c r="Y2064" t="s">
        <v>5024</v>
      </c>
      <c r="Z2064" t="s">
        <v>376</v>
      </c>
    </row>
    <row r="2065" spans="17:26" x14ac:dyDescent="0.35">
      <c r="Q2065" t="s">
        <v>171</v>
      </c>
      <c r="R2065">
        <v>21</v>
      </c>
      <c r="S2065">
        <v>150</v>
      </c>
      <c r="T2065">
        <v>97.3</v>
      </c>
      <c r="U2065" t="s">
        <v>172</v>
      </c>
      <c r="V2065">
        <v>0</v>
      </c>
      <c r="W2065">
        <v>0</v>
      </c>
      <c r="X2065" t="s">
        <v>2894</v>
      </c>
      <c r="Y2065" t="s">
        <v>5025</v>
      </c>
      <c r="Z2065" t="s">
        <v>376</v>
      </c>
    </row>
    <row r="2066" spans="17:26" x14ac:dyDescent="0.35">
      <c r="Q2066" t="s">
        <v>171</v>
      </c>
      <c r="R2066">
        <v>21</v>
      </c>
      <c r="S2066">
        <v>150</v>
      </c>
      <c r="T2066">
        <v>97.3</v>
      </c>
      <c r="U2066" t="s">
        <v>172</v>
      </c>
      <c r="V2066">
        <v>0</v>
      </c>
      <c r="W2066">
        <v>0</v>
      </c>
      <c r="X2066" t="s">
        <v>3481</v>
      </c>
      <c r="Y2066" t="s">
        <v>5026</v>
      </c>
      <c r="Z2066" t="s">
        <v>376</v>
      </c>
    </row>
    <row r="2067" spans="17:26" x14ac:dyDescent="0.35">
      <c r="Q2067" t="s">
        <v>171</v>
      </c>
      <c r="R2067">
        <v>21</v>
      </c>
      <c r="S2067">
        <v>150</v>
      </c>
      <c r="T2067">
        <v>97.3</v>
      </c>
      <c r="U2067" t="s">
        <v>172</v>
      </c>
      <c r="V2067">
        <v>0</v>
      </c>
      <c r="W2067">
        <v>0</v>
      </c>
      <c r="X2067" t="s">
        <v>3104</v>
      </c>
      <c r="Y2067" t="s">
        <v>5027</v>
      </c>
      <c r="Z2067" t="s">
        <v>376</v>
      </c>
    </row>
    <row r="2068" spans="17:26" x14ac:dyDescent="0.35">
      <c r="Q2068" t="s">
        <v>171</v>
      </c>
      <c r="R2068">
        <v>21</v>
      </c>
      <c r="S2068">
        <v>150</v>
      </c>
      <c r="T2068">
        <v>97.3</v>
      </c>
      <c r="U2068" t="s">
        <v>172</v>
      </c>
      <c r="V2068">
        <v>0</v>
      </c>
      <c r="W2068">
        <v>0</v>
      </c>
      <c r="X2068" t="s">
        <v>3104</v>
      </c>
      <c r="Y2068" t="s">
        <v>5028</v>
      </c>
      <c r="Z2068" t="s">
        <v>376</v>
      </c>
    </row>
    <row r="2069" spans="17:26" x14ac:dyDescent="0.35">
      <c r="Q2069" t="s">
        <v>171</v>
      </c>
      <c r="R2069">
        <v>21</v>
      </c>
      <c r="S2069">
        <v>150</v>
      </c>
      <c r="T2069">
        <v>97.3</v>
      </c>
      <c r="U2069" t="s">
        <v>172</v>
      </c>
      <c r="V2069">
        <v>0</v>
      </c>
      <c r="W2069">
        <v>0</v>
      </c>
      <c r="X2069" t="s">
        <v>4078</v>
      </c>
      <c r="Y2069" t="s">
        <v>5029</v>
      </c>
      <c r="Z2069" t="s">
        <v>376</v>
      </c>
    </row>
    <row r="2070" spans="17:26" x14ac:dyDescent="0.35">
      <c r="Q2070" t="s">
        <v>171</v>
      </c>
      <c r="R2070">
        <v>21</v>
      </c>
      <c r="S2070">
        <v>150</v>
      </c>
      <c r="T2070">
        <v>97.3</v>
      </c>
      <c r="U2070" t="s">
        <v>2737</v>
      </c>
      <c r="V2070">
        <v>0</v>
      </c>
      <c r="W2070">
        <v>0</v>
      </c>
      <c r="X2070" t="s">
        <v>3948</v>
      </c>
      <c r="Y2070" t="s">
        <v>5030</v>
      </c>
      <c r="Z2070" t="s">
        <v>376</v>
      </c>
    </row>
    <row r="2071" spans="17:26" x14ac:dyDescent="0.35">
      <c r="Q2071" t="s">
        <v>171</v>
      </c>
      <c r="R2071">
        <v>21</v>
      </c>
      <c r="S2071">
        <v>150</v>
      </c>
      <c r="T2071">
        <v>97.3</v>
      </c>
      <c r="U2071" t="s">
        <v>2737</v>
      </c>
      <c r="V2071">
        <v>0</v>
      </c>
      <c r="W2071">
        <v>0</v>
      </c>
      <c r="X2071" t="s">
        <v>3815</v>
      </c>
      <c r="Y2071" t="s">
        <v>5031</v>
      </c>
      <c r="Z2071" t="s">
        <v>376</v>
      </c>
    </row>
    <row r="2072" spans="17:26" x14ac:dyDescent="0.35">
      <c r="Q2072" t="s">
        <v>171</v>
      </c>
      <c r="R2072">
        <v>21</v>
      </c>
      <c r="S2072">
        <v>150</v>
      </c>
      <c r="T2072">
        <v>97.3</v>
      </c>
      <c r="U2072" t="s">
        <v>2737</v>
      </c>
      <c r="V2072">
        <v>0</v>
      </c>
      <c r="W2072">
        <v>0</v>
      </c>
      <c r="X2072" t="s">
        <v>3714</v>
      </c>
      <c r="Y2072" t="s">
        <v>5032</v>
      </c>
      <c r="Z2072" t="s">
        <v>376</v>
      </c>
    </row>
    <row r="2073" spans="17:26" x14ac:dyDescent="0.35">
      <c r="Q2073" t="s">
        <v>171</v>
      </c>
      <c r="R2073">
        <v>21</v>
      </c>
      <c r="S2073">
        <v>150</v>
      </c>
      <c r="T2073">
        <v>97.3</v>
      </c>
      <c r="U2073" t="s">
        <v>2737</v>
      </c>
      <c r="V2073">
        <v>0</v>
      </c>
      <c r="W2073">
        <v>0</v>
      </c>
      <c r="X2073" t="s">
        <v>2677</v>
      </c>
      <c r="Y2073" t="s">
        <v>5033</v>
      </c>
      <c r="Z2073" t="s">
        <v>376</v>
      </c>
    </row>
    <row r="2074" spans="17:26" x14ac:dyDescent="0.35">
      <c r="Q2074" t="s">
        <v>171</v>
      </c>
      <c r="R2074">
        <v>21</v>
      </c>
      <c r="S2074">
        <v>150</v>
      </c>
      <c r="T2074">
        <v>97.3</v>
      </c>
      <c r="U2074" t="s">
        <v>2737</v>
      </c>
      <c r="V2074">
        <v>0</v>
      </c>
      <c r="W2074">
        <v>0</v>
      </c>
      <c r="X2074" t="s">
        <v>3206</v>
      </c>
      <c r="Y2074" t="s">
        <v>5034</v>
      </c>
      <c r="Z2074" t="s">
        <v>376</v>
      </c>
    </row>
    <row r="2075" spans="17:26" x14ac:dyDescent="0.35">
      <c r="Q2075" t="s">
        <v>171</v>
      </c>
      <c r="R2075">
        <v>21</v>
      </c>
      <c r="S2075">
        <v>150</v>
      </c>
      <c r="T2075">
        <v>97.3</v>
      </c>
      <c r="U2075" t="s">
        <v>2737</v>
      </c>
      <c r="V2075">
        <v>0</v>
      </c>
      <c r="W2075">
        <v>0</v>
      </c>
      <c r="X2075" t="s">
        <v>2896</v>
      </c>
      <c r="Y2075" t="s">
        <v>5035</v>
      </c>
      <c r="Z2075" t="s">
        <v>376</v>
      </c>
    </row>
    <row r="2076" spans="17:26" x14ac:dyDescent="0.35">
      <c r="Q2076" t="s">
        <v>171</v>
      </c>
      <c r="R2076">
        <v>21</v>
      </c>
      <c r="S2076">
        <v>150</v>
      </c>
      <c r="T2076">
        <v>97.4</v>
      </c>
      <c r="U2076" t="s">
        <v>172</v>
      </c>
      <c r="V2076">
        <v>0</v>
      </c>
      <c r="W2076">
        <v>0</v>
      </c>
      <c r="X2076" t="s">
        <v>3574</v>
      </c>
      <c r="Y2076" t="s">
        <v>5036</v>
      </c>
      <c r="Z2076" t="s">
        <v>376</v>
      </c>
    </row>
    <row r="2077" spans="17:26" x14ac:dyDescent="0.35">
      <c r="Q2077" t="s">
        <v>171</v>
      </c>
      <c r="R2077">
        <v>21</v>
      </c>
      <c r="S2077">
        <v>150</v>
      </c>
      <c r="T2077">
        <v>97.4</v>
      </c>
      <c r="U2077" t="s">
        <v>172</v>
      </c>
      <c r="V2077">
        <v>0</v>
      </c>
      <c r="W2077">
        <v>0</v>
      </c>
      <c r="X2077" t="s">
        <v>2816</v>
      </c>
      <c r="Y2077" t="s">
        <v>5037</v>
      </c>
      <c r="Z2077" t="s">
        <v>376</v>
      </c>
    </row>
    <row r="2078" spans="17:26" x14ac:dyDescent="0.35">
      <c r="Q2078" t="s">
        <v>171</v>
      </c>
      <c r="R2078">
        <v>21</v>
      </c>
      <c r="S2078">
        <v>150</v>
      </c>
      <c r="T2078">
        <v>97.5</v>
      </c>
      <c r="U2078" t="s">
        <v>172</v>
      </c>
      <c r="V2078">
        <v>0</v>
      </c>
      <c r="W2078">
        <v>0</v>
      </c>
      <c r="X2078" t="s">
        <v>2749</v>
      </c>
      <c r="Y2078" t="s">
        <v>5038</v>
      </c>
      <c r="Z2078" t="s">
        <v>376</v>
      </c>
    </row>
    <row r="2079" spans="17:26" x14ac:dyDescent="0.35">
      <c r="Q2079" t="s">
        <v>171</v>
      </c>
      <c r="R2079">
        <v>21</v>
      </c>
      <c r="S2079">
        <v>150</v>
      </c>
      <c r="T2079">
        <v>97.5</v>
      </c>
      <c r="U2079" t="s">
        <v>172</v>
      </c>
      <c r="V2079">
        <v>0</v>
      </c>
      <c r="W2079">
        <v>0</v>
      </c>
      <c r="X2079" t="s">
        <v>2976</v>
      </c>
      <c r="Y2079" t="s">
        <v>5039</v>
      </c>
      <c r="Z2079" t="s">
        <v>376</v>
      </c>
    </row>
    <row r="2080" spans="17:26" x14ac:dyDescent="0.35">
      <c r="Q2080" t="s">
        <v>171</v>
      </c>
      <c r="R2080">
        <v>21</v>
      </c>
      <c r="S2080">
        <v>150</v>
      </c>
      <c r="T2080">
        <v>97.5</v>
      </c>
      <c r="U2080" t="s">
        <v>2737</v>
      </c>
      <c r="V2080">
        <v>0</v>
      </c>
      <c r="W2080">
        <v>0</v>
      </c>
      <c r="X2080" t="s">
        <v>2764</v>
      </c>
      <c r="Y2080" t="s">
        <v>5040</v>
      </c>
      <c r="Z2080" t="s">
        <v>376</v>
      </c>
    </row>
    <row r="2081" spans="17:26" x14ac:dyDescent="0.35">
      <c r="Q2081" t="s">
        <v>171</v>
      </c>
      <c r="R2081">
        <v>21</v>
      </c>
      <c r="S2081">
        <v>150</v>
      </c>
      <c r="T2081">
        <v>97.7</v>
      </c>
      <c r="U2081" t="s">
        <v>172</v>
      </c>
      <c r="V2081">
        <v>0</v>
      </c>
      <c r="W2081">
        <v>0</v>
      </c>
      <c r="X2081" t="s">
        <v>3015</v>
      </c>
      <c r="Y2081" t="s">
        <v>5041</v>
      </c>
      <c r="Z2081" t="s">
        <v>376</v>
      </c>
    </row>
    <row r="2082" spans="17:26" x14ac:dyDescent="0.35">
      <c r="Q2082" t="s">
        <v>171</v>
      </c>
      <c r="R2082">
        <v>21</v>
      </c>
      <c r="S2082">
        <v>150</v>
      </c>
      <c r="T2082">
        <v>97.7</v>
      </c>
      <c r="U2082" t="s">
        <v>2737</v>
      </c>
      <c r="V2082">
        <v>0</v>
      </c>
      <c r="W2082">
        <v>0</v>
      </c>
      <c r="X2082" t="s">
        <v>4715</v>
      </c>
      <c r="Y2082" t="s">
        <v>5042</v>
      </c>
      <c r="Z2082" t="s">
        <v>376</v>
      </c>
    </row>
    <row r="2083" spans="17:26" x14ac:dyDescent="0.35">
      <c r="Q2083" t="s">
        <v>171</v>
      </c>
      <c r="R2083">
        <v>21</v>
      </c>
      <c r="S2083">
        <v>150</v>
      </c>
      <c r="T2083">
        <v>97.7</v>
      </c>
      <c r="U2083" t="s">
        <v>2737</v>
      </c>
      <c r="V2083">
        <v>0</v>
      </c>
      <c r="W2083">
        <v>0</v>
      </c>
      <c r="X2083" t="s">
        <v>2721</v>
      </c>
      <c r="Y2083" t="s">
        <v>5043</v>
      </c>
      <c r="Z2083" t="s">
        <v>376</v>
      </c>
    </row>
    <row r="2084" spans="17:26" x14ac:dyDescent="0.35">
      <c r="Q2084" t="s">
        <v>171</v>
      </c>
      <c r="R2084">
        <v>21</v>
      </c>
      <c r="S2084">
        <v>150</v>
      </c>
      <c r="T2084">
        <v>97.8</v>
      </c>
      <c r="U2084" t="s">
        <v>172</v>
      </c>
      <c r="V2084">
        <v>0</v>
      </c>
      <c r="W2084">
        <v>0</v>
      </c>
      <c r="X2084" t="s">
        <v>2717</v>
      </c>
      <c r="Y2084" t="s">
        <v>5044</v>
      </c>
      <c r="Z2084" t="s">
        <v>376</v>
      </c>
    </row>
    <row r="2085" spans="17:26" x14ac:dyDescent="0.35">
      <c r="Q2085" t="s">
        <v>171</v>
      </c>
      <c r="R2085">
        <v>21</v>
      </c>
      <c r="S2085">
        <v>150</v>
      </c>
      <c r="T2085">
        <v>97.8</v>
      </c>
      <c r="U2085" t="s">
        <v>2737</v>
      </c>
      <c r="V2085">
        <v>0</v>
      </c>
      <c r="W2085">
        <v>0</v>
      </c>
      <c r="X2085" t="s">
        <v>2683</v>
      </c>
      <c r="Y2085" t="s">
        <v>5045</v>
      </c>
      <c r="Z2085" t="s">
        <v>376</v>
      </c>
    </row>
    <row r="2086" spans="17:26" x14ac:dyDescent="0.35">
      <c r="Q2086" t="s">
        <v>171</v>
      </c>
      <c r="R2086">
        <v>21</v>
      </c>
      <c r="S2086">
        <v>150</v>
      </c>
      <c r="T2086">
        <v>97.9</v>
      </c>
      <c r="U2086" t="s">
        <v>172</v>
      </c>
      <c r="V2086">
        <v>0</v>
      </c>
      <c r="W2086">
        <v>0</v>
      </c>
      <c r="X2086" t="s">
        <v>2673</v>
      </c>
      <c r="Y2086" t="s">
        <v>5046</v>
      </c>
      <c r="Z2086" t="s">
        <v>376</v>
      </c>
    </row>
    <row r="2087" spans="17:26" x14ac:dyDescent="0.35">
      <c r="Q2087" t="s">
        <v>171</v>
      </c>
      <c r="R2087">
        <v>21</v>
      </c>
      <c r="S2087">
        <v>150</v>
      </c>
      <c r="T2087">
        <v>97.9</v>
      </c>
      <c r="U2087" t="s">
        <v>172</v>
      </c>
      <c r="V2087">
        <v>0</v>
      </c>
      <c r="W2087">
        <v>0</v>
      </c>
      <c r="X2087" t="s">
        <v>3070</v>
      </c>
      <c r="Y2087" t="s">
        <v>5047</v>
      </c>
      <c r="Z2087" t="s">
        <v>376</v>
      </c>
    </row>
    <row r="2088" spans="17:26" x14ac:dyDescent="0.35">
      <c r="Q2088" t="s">
        <v>171</v>
      </c>
      <c r="R2088">
        <v>21</v>
      </c>
      <c r="S2088">
        <v>150</v>
      </c>
      <c r="T2088">
        <v>97.9</v>
      </c>
      <c r="U2088" t="s">
        <v>2737</v>
      </c>
      <c r="V2088">
        <v>0</v>
      </c>
      <c r="W2088">
        <v>0</v>
      </c>
      <c r="X2088" t="s">
        <v>3595</v>
      </c>
      <c r="Y2088" t="s">
        <v>5048</v>
      </c>
      <c r="Z2088" t="s">
        <v>376</v>
      </c>
    </row>
    <row r="2089" spans="17:26" x14ac:dyDescent="0.35">
      <c r="Q2089" t="s">
        <v>171</v>
      </c>
      <c r="R2089">
        <v>21</v>
      </c>
      <c r="S2089">
        <v>150</v>
      </c>
      <c r="T2089">
        <v>98</v>
      </c>
      <c r="U2089" t="s">
        <v>172</v>
      </c>
      <c r="V2089">
        <v>0</v>
      </c>
      <c r="W2089">
        <v>0</v>
      </c>
      <c r="X2089" t="s">
        <v>4152</v>
      </c>
      <c r="Y2089" t="s">
        <v>5049</v>
      </c>
      <c r="Z2089" t="s">
        <v>376</v>
      </c>
    </row>
    <row r="2090" spans="17:26" x14ac:dyDescent="0.35">
      <c r="Q2090" t="s">
        <v>171</v>
      </c>
      <c r="R2090">
        <v>21</v>
      </c>
      <c r="S2090">
        <v>150</v>
      </c>
      <c r="T2090">
        <v>98</v>
      </c>
      <c r="U2090" t="s">
        <v>172</v>
      </c>
      <c r="V2090">
        <v>0</v>
      </c>
      <c r="W2090">
        <v>0</v>
      </c>
      <c r="X2090" t="s">
        <v>2875</v>
      </c>
      <c r="Y2090" t="s">
        <v>5050</v>
      </c>
      <c r="Z2090" t="s">
        <v>376</v>
      </c>
    </row>
    <row r="2091" spans="17:26" x14ac:dyDescent="0.35">
      <c r="Q2091" t="s">
        <v>171</v>
      </c>
      <c r="R2091">
        <v>21</v>
      </c>
      <c r="S2091">
        <v>150</v>
      </c>
      <c r="T2091">
        <v>98</v>
      </c>
      <c r="U2091" t="s">
        <v>172</v>
      </c>
      <c r="V2091">
        <v>0</v>
      </c>
      <c r="W2091">
        <v>0</v>
      </c>
      <c r="X2091" t="s">
        <v>3419</v>
      </c>
      <c r="Y2091" t="s">
        <v>5051</v>
      </c>
      <c r="Z2091" t="s">
        <v>376</v>
      </c>
    </row>
    <row r="2092" spans="17:26" x14ac:dyDescent="0.35">
      <c r="Q2092" t="s">
        <v>171</v>
      </c>
      <c r="R2092">
        <v>21</v>
      </c>
      <c r="S2092">
        <v>150</v>
      </c>
      <c r="T2092">
        <v>98</v>
      </c>
      <c r="U2092" t="s">
        <v>172</v>
      </c>
      <c r="V2092">
        <v>0</v>
      </c>
      <c r="W2092">
        <v>0</v>
      </c>
      <c r="X2092" t="s">
        <v>2823</v>
      </c>
      <c r="Y2092" t="s">
        <v>5052</v>
      </c>
      <c r="Z2092" t="s">
        <v>376</v>
      </c>
    </row>
    <row r="2093" spans="17:26" x14ac:dyDescent="0.35">
      <c r="Q2093" t="s">
        <v>171</v>
      </c>
      <c r="R2093">
        <v>21</v>
      </c>
      <c r="S2093">
        <v>150</v>
      </c>
      <c r="T2093">
        <v>98</v>
      </c>
      <c r="U2093" t="s">
        <v>172</v>
      </c>
      <c r="V2093">
        <v>0</v>
      </c>
      <c r="W2093">
        <v>0</v>
      </c>
      <c r="X2093" t="s">
        <v>3106</v>
      </c>
      <c r="Y2093" t="s">
        <v>5053</v>
      </c>
      <c r="Z2093" t="s">
        <v>376</v>
      </c>
    </row>
    <row r="2094" spans="17:26" x14ac:dyDescent="0.35">
      <c r="Q2094" t="s">
        <v>171</v>
      </c>
      <c r="R2094">
        <v>21</v>
      </c>
      <c r="S2094">
        <v>150</v>
      </c>
      <c r="T2094">
        <v>98</v>
      </c>
      <c r="U2094" t="s">
        <v>172</v>
      </c>
      <c r="V2094">
        <v>0</v>
      </c>
      <c r="W2094">
        <v>0</v>
      </c>
      <c r="X2094" t="s">
        <v>2910</v>
      </c>
      <c r="Y2094" t="s">
        <v>5054</v>
      </c>
      <c r="Z2094" t="s">
        <v>376</v>
      </c>
    </row>
    <row r="2095" spans="17:26" x14ac:dyDescent="0.35">
      <c r="Q2095" t="s">
        <v>171</v>
      </c>
      <c r="R2095">
        <v>21</v>
      </c>
      <c r="S2095">
        <v>150</v>
      </c>
      <c r="T2095">
        <v>98</v>
      </c>
      <c r="U2095" t="s">
        <v>172</v>
      </c>
      <c r="V2095">
        <v>0</v>
      </c>
      <c r="W2095">
        <v>0</v>
      </c>
      <c r="X2095" t="s">
        <v>2912</v>
      </c>
      <c r="Y2095" t="s">
        <v>5055</v>
      </c>
      <c r="Z2095" t="s">
        <v>376</v>
      </c>
    </row>
    <row r="2096" spans="17:26" x14ac:dyDescent="0.35">
      <c r="Q2096" t="s">
        <v>171</v>
      </c>
      <c r="R2096">
        <v>21</v>
      </c>
      <c r="S2096">
        <v>150</v>
      </c>
      <c r="T2096">
        <v>98</v>
      </c>
      <c r="U2096" t="s">
        <v>172</v>
      </c>
      <c r="V2096">
        <v>0</v>
      </c>
      <c r="W2096">
        <v>0</v>
      </c>
      <c r="X2096" t="s">
        <v>3748</v>
      </c>
      <c r="Y2096" t="s">
        <v>5056</v>
      </c>
      <c r="Z2096" t="s">
        <v>376</v>
      </c>
    </row>
    <row r="2097" spans="17:26" x14ac:dyDescent="0.35">
      <c r="Q2097" t="s">
        <v>171</v>
      </c>
      <c r="R2097">
        <v>21</v>
      </c>
      <c r="S2097">
        <v>150</v>
      </c>
      <c r="T2097">
        <v>98</v>
      </c>
      <c r="U2097" t="s">
        <v>2737</v>
      </c>
      <c r="V2097">
        <v>0</v>
      </c>
      <c r="W2097">
        <v>0</v>
      </c>
      <c r="X2097" t="s">
        <v>2857</v>
      </c>
      <c r="Y2097" t="s">
        <v>5057</v>
      </c>
      <c r="Z2097" t="s">
        <v>376</v>
      </c>
    </row>
    <row r="2098" spans="17:26" x14ac:dyDescent="0.35">
      <c r="Q2098" t="s">
        <v>171</v>
      </c>
      <c r="R2098">
        <v>21</v>
      </c>
      <c r="S2098">
        <v>150</v>
      </c>
      <c r="T2098">
        <v>98</v>
      </c>
      <c r="U2098" t="s">
        <v>2737</v>
      </c>
      <c r="V2098">
        <v>0</v>
      </c>
      <c r="W2098">
        <v>0</v>
      </c>
      <c r="X2098" t="s">
        <v>2898</v>
      </c>
      <c r="Y2098" t="s">
        <v>5058</v>
      </c>
      <c r="Z2098" t="s">
        <v>376</v>
      </c>
    </row>
    <row r="2099" spans="17:26" x14ac:dyDescent="0.35">
      <c r="Q2099" t="s">
        <v>171</v>
      </c>
      <c r="R2099">
        <v>21</v>
      </c>
      <c r="S2099">
        <v>150</v>
      </c>
      <c r="T2099">
        <v>98</v>
      </c>
      <c r="U2099" t="s">
        <v>2737</v>
      </c>
      <c r="V2099">
        <v>0</v>
      </c>
      <c r="W2099">
        <v>0</v>
      </c>
      <c r="X2099" t="s">
        <v>2823</v>
      </c>
      <c r="Y2099" t="s">
        <v>5059</v>
      </c>
      <c r="Z2099" t="s">
        <v>376</v>
      </c>
    </row>
    <row r="2100" spans="17:26" x14ac:dyDescent="0.35">
      <c r="Q2100" t="s">
        <v>171</v>
      </c>
      <c r="R2100">
        <v>21</v>
      </c>
      <c r="S2100">
        <v>150</v>
      </c>
      <c r="T2100">
        <v>98</v>
      </c>
      <c r="U2100" t="s">
        <v>2737</v>
      </c>
      <c r="V2100">
        <v>0</v>
      </c>
      <c r="W2100">
        <v>0</v>
      </c>
      <c r="X2100" t="s">
        <v>3104</v>
      </c>
      <c r="Y2100" t="s">
        <v>5060</v>
      </c>
      <c r="Z2100" t="s">
        <v>376</v>
      </c>
    </row>
    <row r="2101" spans="17:26" x14ac:dyDescent="0.35">
      <c r="Q2101" t="s">
        <v>171</v>
      </c>
      <c r="R2101">
        <v>21</v>
      </c>
      <c r="S2101">
        <v>150</v>
      </c>
      <c r="T2101">
        <v>98</v>
      </c>
      <c r="U2101" t="s">
        <v>2737</v>
      </c>
      <c r="V2101">
        <v>0</v>
      </c>
      <c r="W2101">
        <v>0</v>
      </c>
      <c r="X2101" t="s">
        <v>3834</v>
      </c>
      <c r="Y2101" t="s">
        <v>5061</v>
      </c>
      <c r="Z2101" t="s">
        <v>376</v>
      </c>
    </row>
    <row r="2102" spans="17:26" x14ac:dyDescent="0.35">
      <c r="Q2102" t="s">
        <v>171</v>
      </c>
      <c r="R2102">
        <v>21</v>
      </c>
      <c r="S2102">
        <v>150</v>
      </c>
      <c r="T2102">
        <v>98</v>
      </c>
      <c r="U2102" t="s">
        <v>2737</v>
      </c>
      <c r="V2102">
        <v>0</v>
      </c>
      <c r="W2102">
        <v>0</v>
      </c>
      <c r="X2102" t="s">
        <v>2948</v>
      </c>
      <c r="Y2102" t="s">
        <v>5062</v>
      </c>
      <c r="Z2102" t="s">
        <v>376</v>
      </c>
    </row>
    <row r="2103" spans="17:26" x14ac:dyDescent="0.35">
      <c r="Q2103" t="s">
        <v>171</v>
      </c>
      <c r="R2103">
        <v>21</v>
      </c>
      <c r="S2103">
        <v>150</v>
      </c>
      <c r="T2103">
        <v>98</v>
      </c>
      <c r="U2103" t="s">
        <v>2737</v>
      </c>
      <c r="V2103">
        <v>0</v>
      </c>
      <c r="W2103">
        <v>0</v>
      </c>
      <c r="X2103" t="s">
        <v>2948</v>
      </c>
      <c r="Y2103" t="s">
        <v>5063</v>
      </c>
      <c r="Z2103" t="s">
        <v>376</v>
      </c>
    </row>
    <row r="2104" spans="17:26" x14ac:dyDescent="0.35">
      <c r="Q2104" t="s">
        <v>171</v>
      </c>
      <c r="R2104">
        <v>21</v>
      </c>
      <c r="S2104">
        <v>150</v>
      </c>
      <c r="T2104">
        <v>98.1</v>
      </c>
      <c r="U2104" t="s">
        <v>172</v>
      </c>
      <c r="V2104">
        <v>0</v>
      </c>
      <c r="W2104">
        <v>0</v>
      </c>
      <c r="X2104" t="s">
        <v>2679</v>
      </c>
      <c r="Y2104" t="s">
        <v>5064</v>
      </c>
      <c r="Z2104" t="s">
        <v>376</v>
      </c>
    </row>
    <row r="2105" spans="17:26" x14ac:dyDescent="0.35">
      <c r="Q2105" t="s">
        <v>171</v>
      </c>
      <c r="R2105">
        <v>21</v>
      </c>
      <c r="S2105">
        <v>150</v>
      </c>
      <c r="T2105">
        <v>98.1</v>
      </c>
      <c r="U2105" t="s">
        <v>172</v>
      </c>
      <c r="V2105">
        <v>0</v>
      </c>
      <c r="W2105">
        <v>0</v>
      </c>
      <c r="X2105" t="s">
        <v>3201</v>
      </c>
      <c r="Y2105" t="s">
        <v>5065</v>
      </c>
      <c r="Z2105" t="s">
        <v>376</v>
      </c>
    </row>
    <row r="2106" spans="17:26" x14ac:dyDescent="0.35">
      <c r="Q2106" t="s">
        <v>171</v>
      </c>
      <c r="R2106">
        <v>21</v>
      </c>
      <c r="S2106">
        <v>150</v>
      </c>
      <c r="T2106">
        <v>98.1</v>
      </c>
      <c r="U2106" t="s">
        <v>2737</v>
      </c>
      <c r="V2106">
        <v>0</v>
      </c>
      <c r="W2106">
        <v>0</v>
      </c>
      <c r="X2106" t="s">
        <v>4115</v>
      </c>
      <c r="Y2106" t="s">
        <v>5066</v>
      </c>
      <c r="Z2106" t="s">
        <v>376</v>
      </c>
    </row>
    <row r="2107" spans="17:26" x14ac:dyDescent="0.35">
      <c r="Q2107" t="s">
        <v>171</v>
      </c>
      <c r="R2107">
        <v>21</v>
      </c>
      <c r="S2107">
        <v>150</v>
      </c>
      <c r="T2107">
        <v>98.1</v>
      </c>
      <c r="U2107" t="s">
        <v>2737</v>
      </c>
      <c r="V2107">
        <v>0</v>
      </c>
      <c r="W2107">
        <v>0</v>
      </c>
      <c r="X2107" t="s">
        <v>2778</v>
      </c>
      <c r="Y2107" t="s">
        <v>5067</v>
      </c>
      <c r="Z2107" t="s">
        <v>376</v>
      </c>
    </row>
    <row r="2108" spans="17:26" x14ac:dyDescent="0.35">
      <c r="Q2108" t="s">
        <v>171</v>
      </c>
      <c r="R2108">
        <v>21</v>
      </c>
      <c r="S2108">
        <v>150</v>
      </c>
      <c r="T2108">
        <v>98.3</v>
      </c>
      <c r="U2108" t="s">
        <v>172</v>
      </c>
      <c r="V2108">
        <v>0</v>
      </c>
      <c r="W2108">
        <v>0</v>
      </c>
      <c r="X2108" t="s">
        <v>2764</v>
      </c>
      <c r="Y2108" t="s">
        <v>5068</v>
      </c>
      <c r="Z2108" t="s">
        <v>376</v>
      </c>
    </row>
    <row r="2109" spans="17:26" x14ac:dyDescent="0.35">
      <c r="Q2109" t="s">
        <v>171</v>
      </c>
      <c r="R2109">
        <v>21</v>
      </c>
      <c r="S2109">
        <v>150</v>
      </c>
      <c r="T2109">
        <v>98.3</v>
      </c>
      <c r="U2109" t="s">
        <v>172</v>
      </c>
      <c r="V2109">
        <v>0</v>
      </c>
      <c r="W2109">
        <v>0</v>
      </c>
      <c r="X2109" t="s">
        <v>2964</v>
      </c>
      <c r="Y2109" t="s">
        <v>5069</v>
      </c>
      <c r="Z2109" t="s">
        <v>376</v>
      </c>
    </row>
    <row r="2110" spans="17:26" x14ac:dyDescent="0.35">
      <c r="Q2110" t="s">
        <v>171</v>
      </c>
      <c r="R2110">
        <v>21</v>
      </c>
      <c r="S2110">
        <v>150</v>
      </c>
      <c r="T2110">
        <v>98.4</v>
      </c>
      <c r="U2110" t="s">
        <v>172</v>
      </c>
      <c r="V2110">
        <v>0</v>
      </c>
      <c r="W2110">
        <v>0</v>
      </c>
      <c r="X2110" t="s">
        <v>3634</v>
      </c>
      <c r="Y2110" t="s">
        <v>5070</v>
      </c>
      <c r="Z2110" t="s">
        <v>376</v>
      </c>
    </row>
    <row r="2111" spans="17:26" x14ac:dyDescent="0.35">
      <c r="Q2111" t="s">
        <v>171</v>
      </c>
      <c r="R2111">
        <v>21</v>
      </c>
      <c r="S2111">
        <v>150</v>
      </c>
      <c r="T2111">
        <v>98.4</v>
      </c>
      <c r="U2111" t="s">
        <v>172</v>
      </c>
      <c r="V2111">
        <v>0</v>
      </c>
      <c r="W2111">
        <v>0</v>
      </c>
      <c r="X2111" t="s">
        <v>4123</v>
      </c>
      <c r="Y2111" t="s">
        <v>5071</v>
      </c>
      <c r="Z2111" t="s">
        <v>376</v>
      </c>
    </row>
    <row r="2112" spans="17:26" x14ac:dyDescent="0.35">
      <c r="Q2112" t="s">
        <v>171</v>
      </c>
      <c r="R2112">
        <v>21</v>
      </c>
      <c r="S2112">
        <v>150</v>
      </c>
      <c r="T2112">
        <v>98.4</v>
      </c>
      <c r="U2112" t="s">
        <v>172</v>
      </c>
      <c r="V2112">
        <v>0</v>
      </c>
      <c r="W2112">
        <v>0</v>
      </c>
      <c r="X2112" t="s">
        <v>2998</v>
      </c>
      <c r="Y2112" t="s">
        <v>5072</v>
      </c>
      <c r="Z2112" t="s">
        <v>376</v>
      </c>
    </row>
    <row r="2113" spans="17:26" x14ac:dyDescent="0.35">
      <c r="Q2113" t="s">
        <v>171</v>
      </c>
      <c r="R2113">
        <v>21</v>
      </c>
      <c r="S2113">
        <v>150</v>
      </c>
      <c r="T2113">
        <v>98.4</v>
      </c>
      <c r="U2113" t="s">
        <v>2737</v>
      </c>
      <c r="V2113">
        <v>0</v>
      </c>
      <c r="W2113">
        <v>0</v>
      </c>
      <c r="X2113" t="s">
        <v>4123</v>
      </c>
      <c r="Y2113" t="s">
        <v>5073</v>
      </c>
      <c r="Z2113" t="s">
        <v>376</v>
      </c>
    </row>
    <row r="2114" spans="17:26" x14ac:dyDescent="0.35">
      <c r="Q2114" t="s">
        <v>171</v>
      </c>
      <c r="R2114">
        <v>21</v>
      </c>
      <c r="S2114">
        <v>150</v>
      </c>
      <c r="T2114">
        <v>98.4</v>
      </c>
      <c r="U2114" t="s">
        <v>2737</v>
      </c>
      <c r="V2114">
        <v>0</v>
      </c>
      <c r="W2114">
        <v>0</v>
      </c>
      <c r="X2114" t="s">
        <v>3917</v>
      </c>
      <c r="Y2114" t="s">
        <v>5074</v>
      </c>
      <c r="Z2114" t="s">
        <v>376</v>
      </c>
    </row>
    <row r="2115" spans="17:26" x14ac:dyDescent="0.35">
      <c r="Q2115" t="s">
        <v>171</v>
      </c>
      <c r="R2115">
        <v>21</v>
      </c>
      <c r="S2115">
        <v>150</v>
      </c>
      <c r="T2115">
        <v>98.5</v>
      </c>
      <c r="U2115" t="s">
        <v>172</v>
      </c>
      <c r="V2115">
        <v>0</v>
      </c>
      <c r="W2115">
        <v>0</v>
      </c>
      <c r="X2115" t="s">
        <v>2829</v>
      </c>
      <c r="Y2115" t="s">
        <v>5075</v>
      </c>
      <c r="Z2115" t="s">
        <v>376</v>
      </c>
    </row>
    <row r="2116" spans="17:26" x14ac:dyDescent="0.35">
      <c r="Q2116" t="s">
        <v>171</v>
      </c>
      <c r="R2116">
        <v>21</v>
      </c>
      <c r="S2116">
        <v>150</v>
      </c>
      <c r="T2116">
        <v>98.5</v>
      </c>
      <c r="U2116" t="s">
        <v>172</v>
      </c>
      <c r="V2116">
        <v>0</v>
      </c>
      <c r="W2116">
        <v>0</v>
      </c>
      <c r="X2116" t="s">
        <v>2675</v>
      </c>
      <c r="Y2116" t="s">
        <v>5076</v>
      </c>
      <c r="Z2116" t="s">
        <v>376</v>
      </c>
    </row>
    <row r="2117" spans="17:26" x14ac:dyDescent="0.35">
      <c r="Q2117" t="s">
        <v>171</v>
      </c>
      <c r="R2117">
        <v>21</v>
      </c>
      <c r="S2117">
        <v>150</v>
      </c>
      <c r="T2117">
        <v>98.6</v>
      </c>
      <c r="U2117" t="s">
        <v>2737</v>
      </c>
      <c r="V2117">
        <v>0</v>
      </c>
      <c r="W2117">
        <v>0</v>
      </c>
      <c r="X2117" t="s">
        <v>2738</v>
      </c>
      <c r="Y2117" t="s">
        <v>5077</v>
      </c>
      <c r="Z2117" t="s">
        <v>376</v>
      </c>
    </row>
    <row r="2118" spans="17:26" x14ac:dyDescent="0.35">
      <c r="Q2118" t="s">
        <v>171</v>
      </c>
      <c r="R2118">
        <v>21</v>
      </c>
      <c r="S2118">
        <v>150</v>
      </c>
      <c r="T2118">
        <v>98.6</v>
      </c>
      <c r="U2118" t="s">
        <v>2737</v>
      </c>
      <c r="V2118">
        <v>0</v>
      </c>
      <c r="W2118">
        <v>0</v>
      </c>
      <c r="X2118" t="s">
        <v>2738</v>
      </c>
      <c r="Y2118" t="s">
        <v>5078</v>
      </c>
      <c r="Z2118" t="s">
        <v>376</v>
      </c>
    </row>
    <row r="2119" spans="17:26" x14ac:dyDescent="0.35">
      <c r="Q2119" t="s">
        <v>171</v>
      </c>
      <c r="R2119">
        <v>21</v>
      </c>
      <c r="S2119">
        <v>150</v>
      </c>
      <c r="T2119">
        <v>98.7</v>
      </c>
      <c r="U2119" t="s">
        <v>172</v>
      </c>
      <c r="V2119">
        <v>0</v>
      </c>
      <c r="W2119">
        <v>0</v>
      </c>
      <c r="X2119" t="s">
        <v>3497</v>
      </c>
      <c r="Y2119" t="s">
        <v>5079</v>
      </c>
      <c r="Z2119" t="s">
        <v>376</v>
      </c>
    </row>
    <row r="2120" spans="17:26" x14ac:dyDescent="0.35">
      <c r="Q2120" t="s">
        <v>171</v>
      </c>
      <c r="R2120">
        <v>21</v>
      </c>
      <c r="S2120">
        <v>150</v>
      </c>
      <c r="T2120">
        <v>98.7</v>
      </c>
      <c r="U2120" t="s">
        <v>172</v>
      </c>
      <c r="V2120">
        <v>0</v>
      </c>
      <c r="W2120">
        <v>0</v>
      </c>
      <c r="X2120" t="s">
        <v>3085</v>
      </c>
      <c r="Y2120" t="s">
        <v>5080</v>
      </c>
      <c r="Z2120" t="s">
        <v>376</v>
      </c>
    </row>
    <row r="2121" spans="17:26" x14ac:dyDescent="0.35">
      <c r="Q2121" t="s">
        <v>171</v>
      </c>
      <c r="R2121">
        <v>21</v>
      </c>
      <c r="S2121">
        <v>150</v>
      </c>
      <c r="T2121">
        <v>98.7</v>
      </c>
      <c r="U2121" t="s">
        <v>172</v>
      </c>
      <c r="V2121">
        <v>0</v>
      </c>
      <c r="W2121">
        <v>0</v>
      </c>
      <c r="X2121" t="s">
        <v>2902</v>
      </c>
      <c r="Y2121" t="s">
        <v>5081</v>
      </c>
      <c r="Z2121" t="s">
        <v>376</v>
      </c>
    </row>
    <row r="2122" spans="17:26" x14ac:dyDescent="0.35">
      <c r="Q2122" t="s">
        <v>171</v>
      </c>
      <c r="R2122">
        <v>21</v>
      </c>
      <c r="S2122">
        <v>150</v>
      </c>
      <c r="T2122">
        <v>98.7</v>
      </c>
      <c r="U2122" t="s">
        <v>172</v>
      </c>
      <c r="V2122">
        <v>0</v>
      </c>
      <c r="W2122">
        <v>0</v>
      </c>
      <c r="X2122" t="s">
        <v>3321</v>
      </c>
      <c r="Y2122" t="s">
        <v>5082</v>
      </c>
      <c r="Z2122" t="s">
        <v>376</v>
      </c>
    </row>
    <row r="2123" spans="17:26" x14ac:dyDescent="0.35">
      <c r="Q2123" t="s">
        <v>171</v>
      </c>
      <c r="R2123">
        <v>21</v>
      </c>
      <c r="S2123">
        <v>150</v>
      </c>
      <c r="T2123">
        <v>98.7</v>
      </c>
      <c r="U2123" t="s">
        <v>2737</v>
      </c>
      <c r="V2123">
        <v>0</v>
      </c>
      <c r="W2123">
        <v>0</v>
      </c>
      <c r="X2123" t="s">
        <v>3614</v>
      </c>
      <c r="Y2123" t="s">
        <v>5083</v>
      </c>
      <c r="Z2123" t="s">
        <v>376</v>
      </c>
    </row>
    <row r="2124" spans="17:26" x14ac:dyDescent="0.35">
      <c r="Q2124" t="s">
        <v>171</v>
      </c>
      <c r="R2124">
        <v>21</v>
      </c>
      <c r="S2124">
        <v>150</v>
      </c>
      <c r="T2124">
        <v>98.7</v>
      </c>
      <c r="U2124" t="s">
        <v>2737</v>
      </c>
      <c r="V2124">
        <v>0</v>
      </c>
      <c r="W2124">
        <v>0</v>
      </c>
      <c r="X2124" t="s">
        <v>3719</v>
      </c>
      <c r="Y2124" t="s">
        <v>5084</v>
      </c>
      <c r="Z2124" t="s">
        <v>376</v>
      </c>
    </row>
    <row r="2125" spans="17:26" x14ac:dyDescent="0.35">
      <c r="Q2125" t="s">
        <v>171</v>
      </c>
      <c r="R2125">
        <v>21</v>
      </c>
      <c r="S2125">
        <v>150</v>
      </c>
      <c r="T2125">
        <v>98.7</v>
      </c>
      <c r="U2125" t="s">
        <v>2737</v>
      </c>
      <c r="V2125">
        <v>0</v>
      </c>
      <c r="W2125">
        <v>0</v>
      </c>
      <c r="X2125" t="s">
        <v>3703</v>
      </c>
      <c r="Y2125" t="s">
        <v>5085</v>
      </c>
      <c r="Z2125" t="s">
        <v>376</v>
      </c>
    </row>
    <row r="2126" spans="17:26" x14ac:dyDescent="0.35">
      <c r="Q2126" t="s">
        <v>171</v>
      </c>
      <c r="R2126">
        <v>21</v>
      </c>
      <c r="S2126">
        <v>150</v>
      </c>
      <c r="T2126">
        <v>98.7</v>
      </c>
      <c r="U2126" t="s">
        <v>2737</v>
      </c>
      <c r="V2126">
        <v>0</v>
      </c>
      <c r="W2126">
        <v>0</v>
      </c>
      <c r="X2126" t="s">
        <v>2733</v>
      </c>
      <c r="Y2126" t="s">
        <v>5086</v>
      </c>
      <c r="Z2126" t="s">
        <v>376</v>
      </c>
    </row>
    <row r="2127" spans="17:26" x14ac:dyDescent="0.35">
      <c r="Q2127" t="s">
        <v>171</v>
      </c>
      <c r="R2127">
        <v>21</v>
      </c>
      <c r="S2127">
        <v>150</v>
      </c>
      <c r="T2127">
        <v>98.8</v>
      </c>
      <c r="U2127" t="s">
        <v>172</v>
      </c>
      <c r="V2127">
        <v>0</v>
      </c>
      <c r="W2127">
        <v>0</v>
      </c>
      <c r="X2127" t="s">
        <v>2691</v>
      </c>
      <c r="Y2127" t="s">
        <v>5087</v>
      </c>
      <c r="Z2127" t="s">
        <v>376</v>
      </c>
    </row>
    <row r="2128" spans="17:26" x14ac:dyDescent="0.35">
      <c r="Q2128" t="s">
        <v>171</v>
      </c>
      <c r="R2128">
        <v>21</v>
      </c>
      <c r="S2128">
        <v>150</v>
      </c>
      <c r="T2128">
        <v>98.8</v>
      </c>
      <c r="U2128" t="s">
        <v>172</v>
      </c>
      <c r="V2128">
        <v>0</v>
      </c>
      <c r="W2128">
        <v>0</v>
      </c>
      <c r="X2128" t="s">
        <v>2691</v>
      </c>
      <c r="Y2128" t="s">
        <v>5088</v>
      </c>
      <c r="Z2128" t="s">
        <v>376</v>
      </c>
    </row>
    <row r="2129" spans="17:26" x14ac:dyDescent="0.35">
      <c r="Q2129" t="s">
        <v>171</v>
      </c>
      <c r="R2129">
        <v>21</v>
      </c>
      <c r="S2129">
        <v>150</v>
      </c>
      <c r="T2129">
        <v>98.8</v>
      </c>
      <c r="U2129" t="s">
        <v>172</v>
      </c>
      <c r="V2129">
        <v>0</v>
      </c>
      <c r="W2129">
        <v>0</v>
      </c>
      <c r="X2129" t="s">
        <v>2799</v>
      </c>
      <c r="Y2129" t="s">
        <v>5089</v>
      </c>
      <c r="Z2129" t="s">
        <v>376</v>
      </c>
    </row>
    <row r="2130" spans="17:26" x14ac:dyDescent="0.35">
      <c r="Q2130" t="s">
        <v>171</v>
      </c>
      <c r="R2130">
        <v>21</v>
      </c>
      <c r="S2130">
        <v>150</v>
      </c>
      <c r="T2130">
        <v>98.8</v>
      </c>
      <c r="U2130" t="s">
        <v>2737</v>
      </c>
      <c r="V2130">
        <v>0</v>
      </c>
      <c r="W2130">
        <v>0</v>
      </c>
      <c r="X2130" t="s">
        <v>2691</v>
      </c>
      <c r="Y2130" t="s">
        <v>5090</v>
      </c>
      <c r="Z2130" t="s">
        <v>376</v>
      </c>
    </row>
    <row r="2131" spans="17:26" x14ac:dyDescent="0.35">
      <c r="Q2131" t="s">
        <v>171</v>
      </c>
      <c r="R2131">
        <v>21</v>
      </c>
      <c r="S2131">
        <v>150</v>
      </c>
      <c r="T2131">
        <v>98.9</v>
      </c>
      <c r="U2131" t="s">
        <v>172</v>
      </c>
      <c r="V2131">
        <v>0</v>
      </c>
      <c r="W2131">
        <v>0</v>
      </c>
      <c r="X2131" t="s">
        <v>3042</v>
      </c>
      <c r="Y2131" t="s">
        <v>5091</v>
      </c>
      <c r="Z2131" t="s">
        <v>376</v>
      </c>
    </row>
    <row r="2132" spans="17:26" x14ac:dyDescent="0.35">
      <c r="Q2132" t="s">
        <v>171</v>
      </c>
      <c r="R2132">
        <v>21</v>
      </c>
      <c r="S2132">
        <v>150</v>
      </c>
      <c r="T2132">
        <v>98.9</v>
      </c>
      <c r="U2132" t="s">
        <v>172</v>
      </c>
      <c r="V2132">
        <v>0</v>
      </c>
      <c r="W2132">
        <v>0</v>
      </c>
      <c r="X2132" t="s">
        <v>3015</v>
      </c>
      <c r="Y2132" t="s">
        <v>5092</v>
      </c>
      <c r="Z2132" t="s">
        <v>376</v>
      </c>
    </row>
    <row r="2133" spans="17:26" x14ac:dyDescent="0.35">
      <c r="Q2133" t="s">
        <v>171</v>
      </c>
      <c r="R2133">
        <v>21</v>
      </c>
      <c r="S2133">
        <v>150</v>
      </c>
      <c r="T2133">
        <v>99</v>
      </c>
      <c r="U2133" t="s">
        <v>172</v>
      </c>
      <c r="V2133">
        <v>0</v>
      </c>
      <c r="W2133">
        <v>0</v>
      </c>
      <c r="X2133" t="s">
        <v>3201</v>
      </c>
      <c r="Y2133" t="s">
        <v>5093</v>
      </c>
      <c r="Z2133" t="s">
        <v>376</v>
      </c>
    </row>
    <row r="2134" spans="17:26" x14ac:dyDescent="0.35">
      <c r="Q2134" t="s">
        <v>171</v>
      </c>
      <c r="R2134">
        <v>21</v>
      </c>
      <c r="S2134">
        <v>150</v>
      </c>
      <c r="T2134">
        <v>99</v>
      </c>
      <c r="U2134" t="s">
        <v>2737</v>
      </c>
      <c r="V2134">
        <v>0</v>
      </c>
      <c r="W2134">
        <v>0</v>
      </c>
      <c r="X2134" t="s">
        <v>2783</v>
      </c>
      <c r="Y2134" t="s">
        <v>5094</v>
      </c>
      <c r="Z2134" t="s">
        <v>376</v>
      </c>
    </row>
    <row r="2135" spans="17:26" x14ac:dyDescent="0.35">
      <c r="Q2135" t="s">
        <v>171</v>
      </c>
      <c r="R2135">
        <v>21</v>
      </c>
      <c r="S2135">
        <v>150</v>
      </c>
      <c r="T2135">
        <v>99.1</v>
      </c>
      <c r="U2135" t="s">
        <v>2737</v>
      </c>
      <c r="V2135">
        <v>0</v>
      </c>
      <c r="W2135">
        <v>0</v>
      </c>
      <c r="X2135" t="s">
        <v>2960</v>
      </c>
      <c r="Y2135" t="s">
        <v>5095</v>
      </c>
      <c r="Z2135" t="s">
        <v>376</v>
      </c>
    </row>
    <row r="2136" spans="17:26" x14ac:dyDescent="0.35">
      <c r="Q2136" t="s">
        <v>171</v>
      </c>
      <c r="R2136">
        <v>21</v>
      </c>
      <c r="S2136">
        <v>150</v>
      </c>
      <c r="T2136">
        <v>99.1</v>
      </c>
      <c r="U2136" t="s">
        <v>2737</v>
      </c>
      <c r="V2136">
        <v>0</v>
      </c>
      <c r="W2136">
        <v>0</v>
      </c>
      <c r="X2136" t="s">
        <v>2966</v>
      </c>
      <c r="Y2136" t="s">
        <v>5096</v>
      </c>
      <c r="Z2136" t="s">
        <v>376</v>
      </c>
    </row>
    <row r="2137" spans="17:26" x14ac:dyDescent="0.35">
      <c r="Q2137" t="s">
        <v>171</v>
      </c>
      <c r="R2137">
        <v>21</v>
      </c>
      <c r="S2137">
        <v>150</v>
      </c>
      <c r="T2137">
        <v>99.2</v>
      </c>
      <c r="U2137" t="s">
        <v>172</v>
      </c>
      <c r="V2137">
        <v>0</v>
      </c>
      <c r="W2137">
        <v>0</v>
      </c>
      <c r="X2137" t="s">
        <v>4715</v>
      </c>
      <c r="Y2137" t="s">
        <v>5097</v>
      </c>
      <c r="Z2137" t="s">
        <v>376</v>
      </c>
    </row>
    <row r="2138" spans="17:26" x14ac:dyDescent="0.35">
      <c r="Q2138" t="s">
        <v>171</v>
      </c>
      <c r="R2138">
        <v>21</v>
      </c>
      <c r="S2138">
        <v>150</v>
      </c>
      <c r="T2138">
        <v>99.2</v>
      </c>
      <c r="U2138" t="s">
        <v>172</v>
      </c>
      <c r="V2138">
        <v>0</v>
      </c>
      <c r="W2138">
        <v>0</v>
      </c>
      <c r="X2138" t="s">
        <v>2747</v>
      </c>
      <c r="Y2138" t="s">
        <v>5098</v>
      </c>
      <c r="Z2138" t="s">
        <v>376</v>
      </c>
    </row>
    <row r="2139" spans="17:26" x14ac:dyDescent="0.35">
      <c r="Q2139" t="s">
        <v>171</v>
      </c>
      <c r="R2139">
        <v>21</v>
      </c>
      <c r="S2139">
        <v>150</v>
      </c>
      <c r="T2139">
        <v>99.2</v>
      </c>
      <c r="U2139" t="s">
        <v>172</v>
      </c>
      <c r="V2139">
        <v>0</v>
      </c>
      <c r="W2139">
        <v>0</v>
      </c>
      <c r="X2139" t="s">
        <v>2983</v>
      </c>
      <c r="Y2139" t="s">
        <v>5099</v>
      </c>
      <c r="Z2139" t="s">
        <v>376</v>
      </c>
    </row>
    <row r="2140" spans="17:26" x14ac:dyDescent="0.35">
      <c r="Q2140" t="s">
        <v>171</v>
      </c>
      <c r="R2140">
        <v>21</v>
      </c>
      <c r="S2140">
        <v>150</v>
      </c>
      <c r="T2140">
        <v>99.2</v>
      </c>
      <c r="U2140" t="s">
        <v>172</v>
      </c>
      <c r="V2140">
        <v>0</v>
      </c>
      <c r="W2140">
        <v>0</v>
      </c>
      <c r="X2140" t="s">
        <v>3249</v>
      </c>
      <c r="Y2140" t="s">
        <v>5100</v>
      </c>
      <c r="Z2140" t="s">
        <v>376</v>
      </c>
    </row>
    <row r="2141" spans="17:26" x14ac:dyDescent="0.35">
      <c r="Q2141" t="s">
        <v>171</v>
      </c>
      <c r="R2141">
        <v>21</v>
      </c>
      <c r="S2141">
        <v>150</v>
      </c>
      <c r="T2141">
        <v>99.2</v>
      </c>
      <c r="U2141" t="s">
        <v>2737</v>
      </c>
      <c r="V2141">
        <v>0</v>
      </c>
      <c r="W2141">
        <v>0</v>
      </c>
      <c r="X2141" t="s">
        <v>3254</v>
      </c>
      <c r="Y2141" t="s">
        <v>5101</v>
      </c>
      <c r="Z2141" t="s">
        <v>376</v>
      </c>
    </row>
    <row r="2142" spans="17:26" x14ac:dyDescent="0.35">
      <c r="Q2142" t="s">
        <v>171</v>
      </c>
      <c r="R2142">
        <v>21</v>
      </c>
      <c r="S2142">
        <v>150</v>
      </c>
      <c r="T2142">
        <v>99.2</v>
      </c>
      <c r="U2142" t="s">
        <v>2737</v>
      </c>
      <c r="V2142">
        <v>0</v>
      </c>
      <c r="W2142">
        <v>0</v>
      </c>
      <c r="X2142" t="s">
        <v>3001</v>
      </c>
      <c r="Y2142" t="s">
        <v>5102</v>
      </c>
      <c r="Z2142" t="s">
        <v>376</v>
      </c>
    </row>
    <row r="2143" spans="17:26" x14ac:dyDescent="0.35">
      <c r="Q2143" t="s">
        <v>171</v>
      </c>
      <c r="R2143">
        <v>21</v>
      </c>
      <c r="S2143">
        <v>150</v>
      </c>
      <c r="T2143">
        <v>99.2</v>
      </c>
      <c r="U2143" t="s">
        <v>2737</v>
      </c>
      <c r="V2143">
        <v>0</v>
      </c>
      <c r="W2143">
        <v>0</v>
      </c>
      <c r="X2143" t="s">
        <v>2706</v>
      </c>
      <c r="Y2143" t="s">
        <v>5103</v>
      </c>
      <c r="Z2143" t="s">
        <v>376</v>
      </c>
    </row>
    <row r="2144" spans="17:26" x14ac:dyDescent="0.35">
      <c r="Q2144" t="s">
        <v>171</v>
      </c>
      <c r="R2144">
        <v>21</v>
      </c>
      <c r="S2144">
        <v>150</v>
      </c>
      <c r="T2144">
        <v>99.3</v>
      </c>
      <c r="U2144" t="s">
        <v>172</v>
      </c>
      <c r="V2144">
        <v>0</v>
      </c>
      <c r="W2144">
        <v>0</v>
      </c>
      <c r="X2144" t="s">
        <v>3061</v>
      </c>
      <c r="Y2144" t="s">
        <v>5104</v>
      </c>
      <c r="Z2144" t="s">
        <v>376</v>
      </c>
    </row>
    <row r="2145" spans="17:26" x14ac:dyDescent="0.35">
      <c r="Q2145" t="s">
        <v>171</v>
      </c>
      <c r="R2145">
        <v>21</v>
      </c>
      <c r="S2145">
        <v>150</v>
      </c>
      <c r="T2145">
        <v>99.3</v>
      </c>
      <c r="U2145" t="s">
        <v>172</v>
      </c>
      <c r="V2145">
        <v>0</v>
      </c>
      <c r="W2145">
        <v>0</v>
      </c>
      <c r="X2145" t="s">
        <v>2887</v>
      </c>
      <c r="Y2145" t="s">
        <v>5105</v>
      </c>
      <c r="Z2145" t="s">
        <v>376</v>
      </c>
    </row>
    <row r="2146" spans="17:26" x14ac:dyDescent="0.35">
      <c r="Q2146" t="s">
        <v>171</v>
      </c>
      <c r="R2146">
        <v>21</v>
      </c>
      <c r="S2146">
        <v>150</v>
      </c>
      <c r="T2146">
        <v>99.3</v>
      </c>
      <c r="U2146" t="s">
        <v>172</v>
      </c>
      <c r="V2146">
        <v>0</v>
      </c>
      <c r="W2146">
        <v>0</v>
      </c>
      <c r="X2146" t="s">
        <v>3624</v>
      </c>
      <c r="Y2146" t="s">
        <v>5106</v>
      </c>
      <c r="Z2146" t="s">
        <v>376</v>
      </c>
    </row>
    <row r="2147" spans="17:26" x14ac:dyDescent="0.35">
      <c r="Q2147" t="s">
        <v>171</v>
      </c>
      <c r="R2147">
        <v>21</v>
      </c>
      <c r="S2147">
        <v>150</v>
      </c>
      <c r="T2147">
        <v>99.3</v>
      </c>
      <c r="U2147" t="s">
        <v>2737</v>
      </c>
      <c r="V2147">
        <v>0</v>
      </c>
      <c r="W2147">
        <v>0</v>
      </c>
      <c r="X2147" t="s">
        <v>2829</v>
      </c>
      <c r="Y2147" t="s">
        <v>5107</v>
      </c>
      <c r="Z2147" t="s">
        <v>376</v>
      </c>
    </row>
    <row r="2148" spans="17:26" x14ac:dyDescent="0.35">
      <c r="Q2148" t="s">
        <v>171</v>
      </c>
      <c r="R2148">
        <v>21</v>
      </c>
      <c r="S2148">
        <v>150</v>
      </c>
      <c r="T2148">
        <v>99.3</v>
      </c>
      <c r="U2148" t="s">
        <v>2737</v>
      </c>
      <c r="V2148">
        <v>0</v>
      </c>
      <c r="W2148">
        <v>0</v>
      </c>
      <c r="X2148" t="s">
        <v>2875</v>
      </c>
      <c r="Y2148" t="s">
        <v>5108</v>
      </c>
      <c r="Z2148" t="s">
        <v>376</v>
      </c>
    </row>
    <row r="2149" spans="17:26" x14ac:dyDescent="0.35">
      <c r="Q2149" t="s">
        <v>171</v>
      </c>
      <c r="R2149">
        <v>21</v>
      </c>
      <c r="S2149">
        <v>150</v>
      </c>
      <c r="T2149">
        <v>99.3</v>
      </c>
      <c r="U2149" t="s">
        <v>2737</v>
      </c>
      <c r="V2149">
        <v>0</v>
      </c>
      <c r="W2149">
        <v>0</v>
      </c>
      <c r="X2149" t="s">
        <v>2889</v>
      </c>
      <c r="Y2149" t="s">
        <v>5109</v>
      </c>
      <c r="Z2149" t="s">
        <v>376</v>
      </c>
    </row>
    <row r="2150" spans="17:26" x14ac:dyDescent="0.35">
      <c r="Q2150" t="s">
        <v>171</v>
      </c>
      <c r="R2150">
        <v>21</v>
      </c>
      <c r="S2150">
        <v>150</v>
      </c>
      <c r="T2150">
        <v>99.3</v>
      </c>
      <c r="U2150" t="s">
        <v>2737</v>
      </c>
      <c r="V2150">
        <v>0</v>
      </c>
      <c r="W2150">
        <v>0</v>
      </c>
      <c r="X2150" t="s">
        <v>2719</v>
      </c>
      <c r="Y2150" t="s">
        <v>5110</v>
      </c>
      <c r="Z2150" t="s">
        <v>376</v>
      </c>
    </row>
    <row r="2151" spans="17:26" x14ac:dyDescent="0.35">
      <c r="Q2151" t="s">
        <v>171</v>
      </c>
      <c r="R2151">
        <v>21</v>
      </c>
      <c r="S2151">
        <v>150</v>
      </c>
      <c r="T2151">
        <v>99.3</v>
      </c>
      <c r="U2151" t="s">
        <v>2737</v>
      </c>
      <c r="V2151">
        <v>0</v>
      </c>
      <c r="W2151">
        <v>0</v>
      </c>
      <c r="X2151" t="s">
        <v>3703</v>
      </c>
      <c r="Y2151" t="s">
        <v>5111</v>
      </c>
      <c r="Z2151" t="s">
        <v>376</v>
      </c>
    </row>
    <row r="2152" spans="17:26" x14ac:dyDescent="0.35">
      <c r="Q2152" t="s">
        <v>171</v>
      </c>
      <c r="R2152">
        <v>21</v>
      </c>
      <c r="S2152">
        <v>150</v>
      </c>
      <c r="T2152">
        <v>99.3</v>
      </c>
      <c r="U2152" t="s">
        <v>2737</v>
      </c>
      <c r="V2152">
        <v>0</v>
      </c>
      <c r="W2152">
        <v>0</v>
      </c>
      <c r="X2152" t="s">
        <v>2819</v>
      </c>
      <c r="Y2152" t="s">
        <v>5112</v>
      </c>
      <c r="Z2152" t="s">
        <v>376</v>
      </c>
    </row>
    <row r="2153" spans="17:26" x14ac:dyDescent="0.35">
      <c r="Q2153" t="s">
        <v>171</v>
      </c>
      <c r="R2153">
        <v>23</v>
      </c>
      <c r="S2153">
        <v>150</v>
      </c>
      <c r="T2153">
        <v>100</v>
      </c>
      <c r="U2153" t="s">
        <v>172</v>
      </c>
      <c r="V2153">
        <v>0</v>
      </c>
      <c r="W2153">
        <v>0</v>
      </c>
      <c r="X2153" t="s">
        <v>5113</v>
      </c>
      <c r="Y2153" t="s">
        <v>5114</v>
      </c>
      <c r="Z2153" t="s">
        <v>377</v>
      </c>
    </row>
    <row r="2154" spans="17:26" x14ac:dyDescent="0.35">
      <c r="Q2154" t="s">
        <v>171</v>
      </c>
      <c r="R2154">
        <v>23</v>
      </c>
      <c r="S2154">
        <v>150</v>
      </c>
      <c r="T2154">
        <v>100</v>
      </c>
      <c r="U2154" t="s">
        <v>172</v>
      </c>
      <c r="V2154">
        <v>0</v>
      </c>
      <c r="W2154">
        <v>0</v>
      </c>
      <c r="X2154" t="s">
        <v>5115</v>
      </c>
      <c r="Y2154" t="s">
        <v>5116</v>
      </c>
      <c r="Z2154" t="s">
        <v>377</v>
      </c>
    </row>
    <row r="2155" spans="17:26" x14ac:dyDescent="0.35">
      <c r="Q2155" t="s">
        <v>171</v>
      </c>
      <c r="R2155">
        <v>23</v>
      </c>
      <c r="S2155">
        <v>150</v>
      </c>
      <c r="T2155">
        <v>100</v>
      </c>
      <c r="U2155" t="s">
        <v>172</v>
      </c>
      <c r="V2155">
        <v>0</v>
      </c>
      <c r="W2155">
        <v>0</v>
      </c>
      <c r="X2155" t="s">
        <v>5117</v>
      </c>
      <c r="Y2155" t="s">
        <v>5118</v>
      </c>
      <c r="Z2155" t="s">
        <v>377</v>
      </c>
    </row>
    <row r="2156" spans="17:26" x14ac:dyDescent="0.35">
      <c r="Q2156" t="s">
        <v>171</v>
      </c>
      <c r="R2156">
        <v>23</v>
      </c>
      <c r="S2156">
        <v>150</v>
      </c>
      <c r="T2156">
        <v>100</v>
      </c>
      <c r="U2156" t="s">
        <v>172</v>
      </c>
      <c r="V2156">
        <v>0</v>
      </c>
      <c r="W2156">
        <v>0</v>
      </c>
      <c r="X2156" t="s">
        <v>5119</v>
      </c>
      <c r="Y2156" t="s">
        <v>5120</v>
      </c>
      <c r="Z2156" t="s">
        <v>377</v>
      </c>
    </row>
    <row r="2157" spans="17:26" x14ac:dyDescent="0.35">
      <c r="Q2157" t="s">
        <v>171</v>
      </c>
      <c r="R2157">
        <v>23</v>
      </c>
      <c r="S2157">
        <v>150</v>
      </c>
      <c r="T2157">
        <v>100</v>
      </c>
      <c r="U2157" t="s">
        <v>172</v>
      </c>
      <c r="V2157">
        <v>0</v>
      </c>
      <c r="W2157">
        <v>0</v>
      </c>
      <c r="X2157" t="s">
        <v>5121</v>
      </c>
      <c r="Y2157" t="s">
        <v>5122</v>
      </c>
      <c r="Z2157" t="s">
        <v>377</v>
      </c>
    </row>
    <row r="2158" spans="17:26" x14ac:dyDescent="0.35">
      <c r="Q2158" t="s">
        <v>171</v>
      </c>
      <c r="R2158">
        <v>23</v>
      </c>
      <c r="S2158">
        <v>150</v>
      </c>
      <c r="T2158">
        <v>100</v>
      </c>
      <c r="U2158" t="s">
        <v>172</v>
      </c>
      <c r="V2158">
        <v>0</v>
      </c>
      <c r="W2158">
        <v>0</v>
      </c>
      <c r="X2158" t="s">
        <v>5123</v>
      </c>
      <c r="Y2158" t="s">
        <v>5124</v>
      </c>
      <c r="Z2158" t="s">
        <v>377</v>
      </c>
    </row>
    <row r="2159" spans="17:26" x14ac:dyDescent="0.35">
      <c r="Q2159" t="s">
        <v>171</v>
      </c>
      <c r="R2159">
        <v>23</v>
      </c>
      <c r="S2159">
        <v>150</v>
      </c>
      <c r="T2159">
        <v>100</v>
      </c>
      <c r="U2159" t="s">
        <v>172</v>
      </c>
      <c r="V2159">
        <v>0</v>
      </c>
      <c r="W2159">
        <v>0</v>
      </c>
      <c r="X2159" t="s">
        <v>5125</v>
      </c>
      <c r="Y2159" t="s">
        <v>5126</v>
      </c>
      <c r="Z2159" t="s">
        <v>377</v>
      </c>
    </row>
    <row r="2160" spans="17:26" x14ac:dyDescent="0.35">
      <c r="Q2160" t="s">
        <v>171</v>
      </c>
      <c r="R2160">
        <v>23</v>
      </c>
      <c r="S2160">
        <v>150</v>
      </c>
      <c r="T2160">
        <v>100</v>
      </c>
      <c r="U2160" t="s">
        <v>172</v>
      </c>
      <c r="V2160">
        <v>0</v>
      </c>
      <c r="W2160">
        <v>0</v>
      </c>
      <c r="X2160" t="s">
        <v>5127</v>
      </c>
      <c r="Y2160" t="s">
        <v>5128</v>
      </c>
      <c r="Z2160" t="s">
        <v>377</v>
      </c>
    </row>
    <row r="2161" spans="17:26" x14ac:dyDescent="0.35">
      <c r="Q2161" t="s">
        <v>171</v>
      </c>
      <c r="R2161">
        <v>23</v>
      </c>
      <c r="S2161">
        <v>150</v>
      </c>
      <c r="T2161">
        <v>100</v>
      </c>
      <c r="U2161" t="s">
        <v>172</v>
      </c>
      <c r="V2161">
        <v>0</v>
      </c>
      <c r="W2161">
        <v>0</v>
      </c>
      <c r="X2161" t="s">
        <v>5129</v>
      </c>
      <c r="Y2161" t="s">
        <v>5130</v>
      </c>
      <c r="Z2161" t="s">
        <v>377</v>
      </c>
    </row>
    <row r="2162" spans="17:26" x14ac:dyDescent="0.35">
      <c r="Q2162" t="s">
        <v>171</v>
      </c>
      <c r="R2162">
        <v>23</v>
      </c>
      <c r="S2162">
        <v>150</v>
      </c>
      <c r="T2162">
        <v>100</v>
      </c>
      <c r="U2162" t="s">
        <v>172</v>
      </c>
      <c r="V2162">
        <v>0</v>
      </c>
      <c r="W2162">
        <v>0</v>
      </c>
      <c r="X2162" t="s">
        <v>5131</v>
      </c>
      <c r="Y2162" t="s">
        <v>5132</v>
      </c>
      <c r="Z2162" t="s">
        <v>377</v>
      </c>
    </row>
    <row r="2163" spans="17:26" x14ac:dyDescent="0.35">
      <c r="Q2163" t="s">
        <v>171</v>
      </c>
      <c r="R2163">
        <v>23</v>
      </c>
      <c r="S2163">
        <v>150</v>
      </c>
      <c r="T2163">
        <v>100</v>
      </c>
      <c r="U2163" t="s">
        <v>172</v>
      </c>
      <c r="V2163">
        <v>0</v>
      </c>
      <c r="W2163">
        <v>0</v>
      </c>
      <c r="X2163" t="s">
        <v>5133</v>
      </c>
      <c r="Y2163" t="s">
        <v>5134</v>
      </c>
      <c r="Z2163" t="s">
        <v>377</v>
      </c>
    </row>
    <row r="2164" spans="17:26" x14ac:dyDescent="0.35">
      <c r="Q2164" t="s">
        <v>171</v>
      </c>
      <c r="R2164">
        <v>23</v>
      </c>
      <c r="S2164">
        <v>150</v>
      </c>
      <c r="T2164">
        <v>100</v>
      </c>
      <c r="U2164" t="s">
        <v>172</v>
      </c>
      <c r="V2164">
        <v>0</v>
      </c>
      <c r="W2164">
        <v>0</v>
      </c>
      <c r="X2164" t="s">
        <v>5135</v>
      </c>
      <c r="Y2164" t="s">
        <v>5136</v>
      </c>
      <c r="Z2164" t="s">
        <v>377</v>
      </c>
    </row>
    <row r="2165" spans="17:26" x14ac:dyDescent="0.35">
      <c r="Q2165" t="s">
        <v>171</v>
      </c>
      <c r="R2165">
        <v>23</v>
      </c>
      <c r="S2165">
        <v>150</v>
      </c>
      <c r="T2165">
        <v>100</v>
      </c>
      <c r="U2165" t="s">
        <v>172</v>
      </c>
      <c r="V2165">
        <v>0</v>
      </c>
      <c r="W2165">
        <v>0</v>
      </c>
      <c r="X2165" t="s">
        <v>5137</v>
      </c>
      <c r="Y2165" t="s">
        <v>5138</v>
      </c>
      <c r="Z2165" t="s">
        <v>377</v>
      </c>
    </row>
    <row r="2166" spans="17:26" x14ac:dyDescent="0.35">
      <c r="Q2166" t="s">
        <v>171</v>
      </c>
      <c r="R2166">
        <v>23</v>
      </c>
      <c r="S2166">
        <v>150</v>
      </c>
      <c r="T2166">
        <v>100</v>
      </c>
      <c r="U2166" t="s">
        <v>172</v>
      </c>
      <c r="V2166">
        <v>0</v>
      </c>
      <c r="W2166">
        <v>0</v>
      </c>
      <c r="X2166" t="s">
        <v>5139</v>
      </c>
      <c r="Y2166" t="s">
        <v>5140</v>
      </c>
      <c r="Z2166" t="s">
        <v>377</v>
      </c>
    </row>
    <row r="2167" spans="17:26" x14ac:dyDescent="0.35">
      <c r="Q2167" t="s">
        <v>171</v>
      </c>
      <c r="R2167">
        <v>23</v>
      </c>
      <c r="S2167">
        <v>150</v>
      </c>
      <c r="T2167">
        <v>100</v>
      </c>
      <c r="U2167" t="s">
        <v>172</v>
      </c>
      <c r="V2167">
        <v>0</v>
      </c>
      <c r="W2167">
        <v>0</v>
      </c>
      <c r="X2167" t="s">
        <v>5139</v>
      </c>
      <c r="Y2167" t="s">
        <v>5141</v>
      </c>
      <c r="Z2167" t="s">
        <v>377</v>
      </c>
    </row>
    <row r="2168" spans="17:26" x14ac:dyDescent="0.35">
      <c r="Q2168" t="s">
        <v>171</v>
      </c>
      <c r="R2168">
        <v>23</v>
      </c>
      <c r="S2168">
        <v>150</v>
      </c>
      <c r="T2168">
        <v>100</v>
      </c>
      <c r="U2168" t="s">
        <v>172</v>
      </c>
      <c r="V2168">
        <v>0</v>
      </c>
      <c r="W2168">
        <v>0</v>
      </c>
      <c r="X2168" t="s">
        <v>5142</v>
      </c>
      <c r="Y2168" t="s">
        <v>5143</v>
      </c>
      <c r="Z2168" t="s">
        <v>377</v>
      </c>
    </row>
    <row r="2169" spans="17:26" x14ac:dyDescent="0.35">
      <c r="Q2169" t="s">
        <v>171</v>
      </c>
      <c r="R2169">
        <v>23</v>
      </c>
      <c r="S2169">
        <v>150</v>
      </c>
      <c r="T2169">
        <v>100</v>
      </c>
      <c r="U2169" t="s">
        <v>172</v>
      </c>
      <c r="V2169">
        <v>0</v>
      </c>
      <c r="W2169">
        <v>0</v>
      </c>
      <c r="X2169" t="s">
        <v>5144</v>
      </c>
      <c r="Y2169" t="s">
        <v>5145</v>
      </c>
      <c r="Z2169" t="s">
        <v>377</v>
      </c>
    </row>
    <row r="2170" spans="17:26" x14ac:dyDescent="0.35">
      <c r="Q2170" t="s">
        <v>171</v>
      </c>
      <c r="R2170">
        <v>23</v>
      </c>
      <c r="S2170">
        <v>150</v>
      </c>
      <c r="T2170">
        <v>100</v>
      </c>
      <c r="U2170" t="s">
        <v>172</v>
      </c>
      <c r="V2170">
        <v>0</v>
      </c>
      <c r="W2170">
        <v>0</v>
      </c>
      <c r="X2170" t="s">
        <v>5144</v>
      </c>
      <c r="Y2170" t="s">
        <v>5146</v>
      </c>
      <c r="Z2170" t="s">
        <v>377</v>
      </c>
    </row>
    <row r="2171" spans="17:26" x14ac:dyDescent="0.35">
      <c r="Q2171" t="s">
        <v>171</v>
      </c>
      <c r="R2171">
        <v>23</v>
      </c>
      <c r="S2171">
        <v>150</v>
      </c>
      <c r="T2171">
        <v>100</v>
      </c>
      <c r="U2171" t="s">
        <v>172</v>
      </c>
      <c r="V2171">
        <v>0</v>
      </c>
      <c r="W2171">
        <v>0</v>
      </c>
      <c r="X2171" t="s">
        <v>5147</v>
      </c>
      <c r="Y2171" t="s">
        <v>5148</v>
      </c>
      <c r="Z2171" t="s">
        <v>377</v>
      </c>
    </row>
    <row r="2172" spans="17:26" x14ac:dyDescent="0.35">
      <c r="Q2172" t="s">
        <v>171</v>
      </c>
      <c r="R2172">
        <v>23</v>
      </c>
      <c r="S2172">
        <v>150</v>
      </c>
      <c r="T2172">
        <v>100</v>
      </c>
      <c r="U2172" t="s">
        <v>172</v>
      </c>
      <c r="V2172">
        <v>0</v>
      </c>
      <c r="W2172">
        <v>0</v>
      </c>
      <c r="X2172" t="s">
        <v>5149</v>
      </c>
      <c r="Y2172" t="s">
        <v>5150</v>
      </c>
      <c r="Z2172" t="s">
        <v>377</v>
      </c>
    </row>
    <row r="2173" spans="17:26" x14ac:dyDescent="0.35">
      <c r="Q2173" t="s">
        <v>171</v>
      </c>
      <c r="R2173">
        <v>23</v>
      </c>
      <c r="S2173">
        <v>150</v>
      </c>
      <c r="T2173">
        <v>100</v>
      </c>
      <c r="U2173" t="s">
        <v>172</v>
      </c>
      <c r="V2173">
        <v>0</v>
      </c>
      <c r="W2173">
        <v>0</v>
      </c>
      <c r="X2173" t="s">
        <v>5151</v>
      </c>
      <c r="Y2173" t="s">
        <v>5152</v>
      </c>
      <c r="Z2173" t="s">
        <v>377</v>
      </c>
    </row>
    <row r="2174" spans="17:26" x14ac:dyDescent="0.35">
      <c r="Q2174" t="s">
        <v>171</v>
      </c>
      <c r="R2174">
        <v>23</v>
      </c>
      <c r="S2174">
        <v>150</v>
      </c>
      <c r="T2174">
        <v>100</v>
      </c>
      <c r="U2174" t="s">
        <v>172</v>
      </c>
      <c r="V2174">
        <v>0</v>
      </c>
      <c r="W2174">
        <v>0</v>
      </c>
      <c r="X2174" t="s">
        <v>5153</v>
      </c>
      <c r="Y2174" t="s">
        <v>5154</v>
      </c>
      <c r="Z2174" t="s">
        <v>377</v>
      </c>
    </row>
    <row r="2175" spans="17:26" x14ac:dyDescent="0.35">
      <c r="Q2175" t="s">
        <v>171</v>
      </c>
      <c r="R2175">
        <v>23</v>
      </c>
      <c r="S2175">
        <v>150</v>
      </c>
      <c r="T2175">
        <v>100</v>
      </c>
      <c r="U2175" t="s">
        <v>172</v>
      </c>
      <c r="V2175">
        <v>0</v>
      </c>
      <c r="W2175">
        <v>0</v>
      </c>
      <c r="X2175" t="s">
        <v>5155</v>
      </c>
      <c r="Y2175" t="s">
        <v>5156</v>
      </c>
      <c r="Z2175" t="s">
        <v>377</v>
      </c>
    </row>
    <row r="2176" spans="17:26" x14ac:dyDescent="0.35">
      <c r="Q2176" t="s">
        <v>171</v>
      </c>
      <c r="R2176">
        <v>23</v>
      </c>
      <c r="S2176">
        <v>150</v>
      </c>
      <c r="T2176">
        <v>100</v>
      </c>
      <c r="U2176" t="s">
        <v>172</v>
      </c>
      <c r="V2176">
        <v>0</v>
      </c>
      <c r="W2176">
        <v>0</v>
      </c>
      <c r="X2176" t="s">
        <v>5155</v>
      </c>
      <c r="Y2176" t="s">
        <v>5157</v>
      </c>
      <c r="Z2176" t="s">
        <v>377</v>
      </c>
    </row>
    <row r="2177" spans="17:26" x14ac:dyDescent="0.35">
      <c r="Q2177" t="s">
        <v>171</v>
      </c>
      <c r="R2177">
        <v>23</v>
      </c>
      <c r="S2177">
        <v>150</v>
      </c>
      <c r="T2177">
        <v>100</v>
      </c>
      <c r="U2177" t="s">
        <v>172</v>
      </c>
      <c r="V2177">
        <v>0</v>
      </c>
      <c r="W2177">
        <v>0</v>
      </c>
      <c r="X2177" t="s">
        <v>5158</v>
      </c>
      <c r="Y2177" t="s">
        <v>5159</v>
      </c>
      <c r="Z2177" t="s">
        <v>377</v>
      </c>
    </row>
    <row r="2178" spans="17:26" x14ac:dyDescent="0.35">
      <c r="Q2178" t="s">
        <v>171</v>
      </c>
      <c r="R2178">
        <v>23</v>
      </c>
      <c r="S2178">
        <v>150</v>
      </c>
      <c r="T2178">
        <v>100</v>
      </c>
      <c r="U2178" t="s">
        <v>172</v>
      </c>
      <c r="V2178">
        <v>0</v>
      </c>
      <c r="W2178">
        <v>0</v>
      </c>
      <c r="X2178" t="s">
        <v>5160</v>
      </c>
      <c r="Y2178" t="s">
        <v>5161</v>
      </c>
      <c r="Z2178" t="s">
        <v>377</v>
      </c>
    </row>
    <row r="2179" spans="17:26" x14ac:dyDescent="0.35">
      <c r="Q2179" t="s">
        <v>171</v>
      </c>
      <c r="R2179">
        <v>23</v>
      </c>
      <c r="S2179">
        <v>150</v>
      </c>
      <c r="T2179">
        <v>100</v>
      </c>
      <c r="U2179" t="s">
        <v>172</v>
      </c>
      <c r="V2179">
        <v>0</v>
      </c>
      <c r="W2179">
        <v>0</v>
      </c>
      <c r="X2179" t="s">
        <v>5162</v>
      </c>
      <c r="Y2179" t="s">
        <v>5163</v>
      </c>
      <c r="Z2179" t="s">
        <v>377</v>
      </c>
    </row>
    <row r="2180" spans="17:26" x14ac:dyDescent="0.35">
      <c r="Q2180" t="s">
        <v>171</v>
      </c>
      <c r="R2180">
        <v>23</v>
      </c>
      <c r="S2180">
        <v>150</v>
      </c>
      <c r="T2180">
        <v>100</v>
      </c>
      <c r="U2180" t="s">
        <v>172</v>
      </c>
      <c r="V2180">
        <v>0</v>
      </c>
      <c r="W2180">
        <v>0</v>
      </c>
      <c r="X2180" t="s">
        <v>5164</v>
      </c>
      <c r="Y2180" t="s">
        <v>5165</v>
      </c>
      <c r="Z2180" t="s">
        <v>377</v>
      </c>
    </row>
    <row r="2181" spans="17:26" x14ac:dyDescent="0.35">
      <c r="Q2181" t="s">
        <v>171</v>
      </c>
      <c r="R2181">
        <v>23</v>
      </c>
      <c r="S2181">
        <v>150</v>
      </c>
      <c r="T2181">
        <v>100</v>
      </c>
      <c r="U2181" t="s">
        <v>172</v>
      </c>
      <c r="V2181">
        <v>0</v>
      </c>
      <c r="W2181">
        <v>0</v>
      </c>
      <c r="X2181" t="s">
        <v>5166</v>
      </c>
      <c r="Y2181" t="s">
        <v>5167</v>
      </c>
      <c r="Z2181" t="s">
        <v>377</v>
      </c>
    </row>
    <row r="2182" spans="17:26" x14ac:dyDescent="0.35">
      <c r="Q2182" t="s">
        <v>171</v>
      </c>
      <c r="R2182">
        <v>23</v>
      </c>
      <c r="S2182">
        <v>150</v>
      </c>
      <c r="T2182">
        <v>100</v>
      </c>
      <c r="U2182" t="s">
        <v>172</v>
      </c>
      <c r="V2182">
        <v>0</v>
      </c>
      <c r="W2182">
        <v>0</v>
      </c>
      <c r="X2182" t="s">
        <v>5168</v>
      </c>
      <c r="Y2182" t="s">
        <v>5169</v>
      </c>
      <c r="Z2182" t="s">
        <v>377</v>
      </c>
    </row>
    <row r="2183" spans="17:26" x14ac:dyDescent="0.35">
      <c r="Q2183" t="s">
        <v>171</v>
      </c>
      <c r="R2183">
        <v>23</v>
      </c>
      <c r="S2183">
        <v>150</v>
      </c>
      <c r="T2183">
        <v>100</v>
      </c>
      <c r="U2183" t="s">
        <v>172</v>
      </c>
      <c r="V2183">
        <v>0</v>
      </c>
      <c r="W2183">
        <v>0</v>
      </c>
      <c r="X2183" t="s">
        <v>5168</v>
      </c>
      <c r="Y2183" t="s">
        <v>5170</v>
      </c>
      <c r="Z2183" t="s">
        <v>377</v>
      </c>
    </row>
    <row r="2184" spans="17:26" x14ac:dyDescent="0.35">
      <c r="Q2184" t="s">
        <v>171</v>
      </c>
      <c r="R2184">
        <v>23</v>
      </c>
      <c r="S2184">
        <v>150</v>
      </c>
      <c r="T2184">
        <v>100</v>
      </c>
      <c r="U2184" t="s">
        <v>172</v>
      </c>
      <c r="V2184">
        <v>0</v>
      </c>
      <c r="W2184">
        <v>0</v>
      </c>
      <c r="X2184" t="s">
        <v>5171</v>
      </c>
      <c r="Y2184" t="s">
        <v>5172</v>
      </c>
      <c r="Z2184" t="s">
        <v>377</v>
      </c>
    </row>
    <row r="2185" spans="17:26" x14ac:dyDescent="0.35">
      <c r="Q2185" t="s">
        <v>171</v>
      </c>
      <c r="R2185">
        <v>23</v>
      </c>
      <c r="S2185">
        <v>150</v>
      </c>
      <c r="T2185">
        <v>100</v>
      </c>
      <c r="U2185" t="s">
        <v>172</v>
      </c>
      <c r="V2185">
        <v>0</v>
      </c>
      <c r="W2185">
        <v>0</v>
      </c>
      <c r="X2185" t="s">
        <v>5173</v>
      </c>
      <c r="Y2185" t="s">
        <v>5174</v>
      </c>
      <c r="Z2185" t="s">
        <v>377</v>
      </c>
    </row>
    <row r="2186" spans="17:26" x14ac:dyDescent="0.35">
      <c r="Q2186" t="s">
        <v>171</v>
      </c>
      <c r="R2186">
        <v>23</v>
      </c>
      <c r="S2186">
        <v>150</v>
      </c>
      <c r="T2186">
        <v>100</v>
      </c>
      <c r="U2186" t="s">
        <v>172</v>
      </c>
      <c r="V2186">
        <v>0</v>
      </c>
      <c r="W2186">
        <v>0</v>
      </c>
      <c r="X2186" t="s">
        <v>5175</v>
      </c>
      <c r="Y2186" t="s">
        <v>5176</v>
      </c>
      <c r="Z2186" t="s">
        <v>377</v>
      </c>
    </row>
    <row r="2187" spans="17:26" x14ac:dyDescent="0.35">
      <c r="Q2187" t="s">
        <v>171</v>
      </c>
      <c r="R2187">
        <v>23</v>
      </c>
      <c r="S2187">
        <v>150</v>
      </c>
      <c r="T2187">
        <v>100</v>
      </c>
      <c r="U2187" t="s">
        <v>172</v>
      </c>
      <c r="V2187">
        <v>0</v>
      </c>
      <c r="W2187">
        <v>0</v>
      </c>
      <c r="X2187" t="s">
        <v>5177</v>
      </c>
      <c r="Y2187" t="s">
        <v>5178</v>
      </c>
      <c r="Z2187" t="s">
        <v>377</v>
      </c>
    </row>
    <row r="2188" spans="17:26" x14ac:dyDescent="0.35">
      <c r="Q2188" t="s">
        <v>171</v>
      </c>
      <c r="R2188">
        <v>23</v>
      </c>
      <c r="S2188">
        <v>150</v>
      </c>
      <c r="T2188">
        <v>100</v>
      </c>
      <c r="U2188" t="s">
        <v>172</v>
      </c>
      <c r="V2188">
        <v>0</v>
      </c>
      <c r="W2188">
        <v>0</v>
      </c>
      <c r="X2188" t="s">
        <v>5177</v>
      </c>
      <c r="Y2188" t="s">
        <v>5179</v>
      </c>
      <c r="Z2188" t="s">
        <v>377</v>
      </c>
    </row>
    <row r="2189" spans="17:26" x14ac:dyDescent="0.35">
      <c r="Q2189" t="s">
        <v>171</v>
      </c>
      <c r="R2189">
        <v>23</v>
      </c>
      <c r="S2189">
        <v>150</v>
      </c>
      <c r="T2189">
        <v>100</v>
      </c>
      <c r="U2189" t="s">
        <v>172</v>
      </c>
      <c r="V2189">
        <v>0</v>
      </c>
      <c r="W2189">
        <v>0</v>
      </c>
      <c r="X2189" t="s">
        <v>5177</v>
      </c>
      <c r="Y2189" t="s">
        <v>5180</v>
      </c>
      <c r="Z2189" t="s">
        <v>377</v>
      </c>
    </row>
    <row r="2190" spans="17:26" x14ac:dyDescent="0.35">
      <c r="Q2190" t="s">
        <v>171</v>
      </c>
      <c r="R2190">
        <v>23</v>
      </c>
      <c r="S2190">
        <v>150</v>
      </c>
      <c r="T2190">
        <v>100</v>
      </c>
      <c r="U2190" t="s">
        <v>172</v>
      </c>
      <c r="V2190">
        <v>0</v>
      </c>
      <c r="W2190">
        <v>0</v>
      </c>
      <c r="X2190" t="s">
        <v>5181</v>
      </c>
      <c r="Y2190" t="s">
        <v>5182</v>
      </c>
      <c r="Z2190" t="s">
        <v>377</v>
      </c>
    </row>
    <row r="2191" spans="17:26" x14ac:dyDescent="0.35">
      <c r="Q2191" t="s">
        <v>171</v>
      </c>
      <c r="R2191">
        <v>23</v>
      </c>
      <c r="S2191">
        <v>150</v>
      </c>
      <c r="T2191">
        <v>100</v>
      </c>
      <c r="U2191" t="s">
        <v>172</v>
      </c>
      <c r="V2191">
        <v>0</v>
      </c>
      <c r="W2191">
        <v>0</v>
      </c>
      <c r="X2191" t="s">
        <v>5183</v>
      </c>
      <c r="Y2191" t="s">
        <v>5184</v>
      </c>
      <c r="Z2191" t="s">
        <v>377</v>
      </c>
    </row>
    <row r="2192" spans="17:26" x14ac:dyDescent="0.35">
      <c r="Q2192" t="s">
        <v>171</v>
      </c>
      <c r="R2192">
        <v>23</v>
      </c>
      <c r="S2192">
        <v>150</v>
      </c>
      <c r="T2192">
        <v>100</v>
      </c>
      <c r="U2192" t="s">
        <v>172</v>
      </c>
      <c r="V2192">
        <v>0</v>
      </c>
      <c r="W2192">
        <v>0</v>
      </c>
      <c r="X2192" t="s">
        <v>5183</v>
      </c>
      <c r="Y2192" t="s">
        <v>5185</v>
      </c>
      <c r="Z2192" t="s">
        <v>377</v>
      </c>
    </row>
    <row r="2193" spans="17:26" x14ac:dyDescent="0.35">
      <c r="Q2193" t="s">
        <v>171</v>
      </c>
      <c r="R2193">
        <v>23</v>
      </c>
      <c r="S2193">
        <v>150</v>
      </c>
      <c r="T2193">
        <v>100</v>
      </c>
      <c r="U2193" t="s">
        <v>172</v>
      </c>
      <c r="V2193">
        <v>0</v>
      </c>
      <c r="W2193">
        <v>0</v>
      </c>
      <c r="X2193" t="s">
        <v>5186</v>
      </c>
      <c r="Y2193" t="s">
        <v>5187</v>
      </c>
      <c r="Z2193" t="s">
        <v>377</v>
      </c>
    </row>
    <row r="2194" spans="17:26" x14ac:dyDescent="0.35">
      <c r="Q2194" t="s">
        <v>171</v>
      </c>
      <c r="R2194">
        <v>23</v>
      </c>
      <c r="S2194">
        <v>150</v>
      </c>
      <c r="T2194">
        <v>100</v>
      </c>
      <c r="U2194" t="s">
        <v>172</v>
      </c>
      <c r="V2194">
        <v>0</v>
      </c>
      <c r="W2194">
        <v>0</v>
      </c>
      <c r="X2194" t="s">
        <v>5188</v>
      </c>
      <c r="Y2194" t="s">
        <v>5189</v>
      </c>
      <c r="Z2194" t="s">
        <v>377</v>
      </c>
    </row>
    <row r="2195" spans="17:26" x14ac:dyDescent="0.35">
      <c r="Q2195" t="s">
        <v>171</v>
      </c>
      <c r="R2195">
        <v>23</v>
      </c>
      <c r="S2195">
        <v>150</v>
      </c>
      <c r="T2195">
        <v>100</v>
      </c>
      <c r="U2195" t="s">
        <v>172</v>
      </c>
      <c r="V2195">
        <v>0</v>
      </c>
      <c r="W2195">
        <v>0</v>
      </c>
      <c r="X2195" t="s">
        <v>5190</v>
      </c>
      <c r="Y2195" t="s">
        <v>5191</v>
      </c>
      <c r="Z2195" t="s">
        <v>377</v>
      </c>
    </row>
    <row r="2196" spans="17:26" x14ac:dyDescent="0.35">
      <c r="Q2196" t="s">
        <v>171</v>
      </c>
      <c r="R2196">
        <v>23</v>
      </c>
      <c r="S2196">
        <v>150</v>
      </c>
      <c r="T2196">
        <v>100</v>
      </c>
      <c r="U2196" t="s">
        <v>172</v>
      </c>
      <c r="V2196">
        <v>0</v>
      </c>
      <c r="W2196">
        <v>0</v>
      </c>
      <c r="X2196" t="s">
        <v>5192</v>
      </c>
      <c r="Y2196" t="s">
        <v>5193</v>
      </c>
      <c r="Z2196" t="s">
        <v>377</v>
      </c>
    </row>
    <row r="2197" spans="17:26" x14ac:dyDescent="0.35">
      <c r="Q2197" t="s">
        <v>171</v>
      </c>
      <c r="R2197">
        <v>23</v>
      </c>
      <c r="S2197">
        <v>150</v>
      </c>
      <c r="T2197">
        <v>100</v>
      </c>
      <c r="U2197" t="s">
        <v>172</v>
      </c>
      <c r="V2197">
        <v>0</v>
      </c>
      <c r="W2197">
        <v>0</v>
      </c>
      <c r="X2197" t="s">
        <v>5194</v>
      </c>
      <c r="Y2197" t="s">
        <v>5195</v>
      </c>
      <c r="Z2197" t="s">
        <v>377</v>
      </c>
    </row>
    <row r="2198" spans="17:26" x14ac:dyDescent="0.35">
      <c r="Q2198" t="s">
        <v>171</v>
      </c>
      <c r="R2198">
        <v>23</v>
      </c>
      <c r="S2198">
        <v>150</v>
      </c>
      <c r="T2198">
        <v>100</v>
      </c>
      <c r="U2198" t="s">
        <v>172</v>
      </c>
      <c r="V2198">
        <v>0</v>
      </c>
      <c r="W2198">
        <v>0</v>
      </c>
      <c r="X2198" t="s">
        <v>5194</v>
      </c>
      <c r="Y2198" t="s">
        <v>5196</v>
      </c>
      <c r="Z2198" t="s">
        <v>377</v>
      </c>
    </row>
    <row r="2199" spans="17:26" x14ac:dyDescent="0.35">
      <c r="Q2199" t="s">
        <v>171</v>
      </c>
      <c r="R2199">
        <v>23</v>
      </c>
      <c r="S2199">
        <v>150</v>
      </c>
      <c r="T2199">
        <v>100</v>
      </c>
      <c r="U2199" t="s">
        <v>172</v>
      </c>
      <c r="V2199">
        <v>0</v>
      </c>
      <c r="W2199">
        <v>0</v>
      </c>
      <c r="X2199" t="s">
        <v>5197</v>
      </c>
      <c r="Y2199" t="s">
        <v>5198</v>
      </c>
      <c r="Z2199" t="s">
        <v>377</v>
      </c>
    </row>
    <row r="2200" spans="17:26" x14ac:dyDescent="0.35">
      <c r="Q2200" t="s">
        <v>171</v>
      </c>
      <c r="R2200">
        <v>23</v>
      </c>
      <c r="S2200">
        <v>150</v>
      </c>
      <c r="T2200">
        <v>100</v>
      </c>
      <c r="U2200" t="s">
        <v>172</v>
      </c>
      <c r="V2200">
        <v>0</v>
      </c>
      <c r="W2200">
        <v>0</v>
      </c>
      <c r="X2200" t="s">
        <v>5199</v>
      </c>
      <c r="Y2200" t="s">
        <v>5200</v>
      </c>
      <c r="Z2200" t="s">
        <v>377</v>
      </c>
    </row>
    <row r="2201" spans="17:26" x14ac:dyDescent="0.35">
      <c r="Q2201" t="s">
        <v>171</v>
      </c>
      <c r="R2201">
        <v>23</v>
      </c>
      <c r="S2201">
        <v>150</v>
      </c>
      <c r="T2201">
        <v>100</v>
      </c>
      <c r="U2201" t="s">
        <v>172</v>
      </c>
      <c r="V2201">
        <v>0</v>
      </c>
      <c r="W2201">
        <v>0</v>
      </c>
      <c r="X2201" t="s">
        <v>5201</v>
      </c>
      <c r="Y2201" t="s">
        <v>5202</v>
      </c>
      <c r="Z2201" t="s">
        <v>377</v>
      </c>
    </row>
    <row r="2202" spans="17:26" x14ac:dyDescent="0.35">
      <c r="Q2202" t="s">
        <v>171</v>
      </c>
      <c r="R2202">
        <v>23</v>
      </c>
      <c r="S2202">
        <v>150</v>
      </c>
      <c r="T2202">
        <v>100</v>
      </c>
      <c r="U2202" t="s">
        <v>172</v>
      </c>
      <c r="V2202">
        <v>0</v>
      </c>
      <c r="W2202">
        <v>0</v>
      </c>
      <c r="X2202" t="s">
        <v>5203</v>
      </c>
      <c r="Y2202" t="s">
        <v>5204</v>
      </c>
      <c r="Z2202" t="s">
        <v>377</v>
      </c>
    </row>
    <row r="2203" spans="17:26" x14ac:dyDescent="0.35">
      <c r="Q2203" t="s">
        <v>171</v>
      </c>
      <c r="R2203">
        <v>23</v>
      </c>
      <c r="S2203">
        <v>150</v>
      </c>
      <c r="T2203">
        <v>100</v>
      </c>
      <c r="U2203" t="s">
        <v>172</v>
      </c>
      <c r="V2203">
        <v>0</v>
      </c>
      <c r="W2203">
        <v>0</v>
      </c>
      <c r="X2203" t="s">
        <v>5205</v>
      </c>
      <c r="Y2203" t="s">
        <v>5206</v>
      </c>
      <c r="Z2203" t="s">
        <v>377</v>
      </c>
    </row>
    <row r="2204" spans="17:26" x14ac:dyDescent="0.35">
      <c r="Q2204" t="s">
        <v>171</v>
      </c>
      <c r="R2204">
        <v>23</v>
      </c>
      <c r="S2204">
        <v>150</v>
      </c>
      <c r="T2204">
        <v>100</v>
      </c>
      <c r="U2204" t="s">
        <v>172</v>
      </c>
      <c r="V2204">
        <v>0</v>
      </c>
      <c r="W2204">
        <v>0</v>
      </c>
      <c r="X2204" t="s">
        <v>5205</v>
      </c>
      <c r="Y2204" t="s">
        <v>5207</v>
      </c>
      <c r="Z2204" t="s">
        <v>377</v>
      </c>
    </row>
    <row r="2205" spans="17:26" x14ac:dyDescent="0.35">
      <c r="Q2205" t="s">
        <v>171</v>
      </c>
      <c r="R2205">
        <v>23</v>
      </c>
      <c r="S2205">
        <v>150</v>
      </c>
      <c r="T2205">
        <v>100</v>
      </c>
      <c r="U2205" t="s">
        <v>172</v>
      </c>
      <c r="V2205">
        <v>0</v>
      </c>
      <c r="W2205">
        <v>0</v>
      </c>
      <c r="X2205" t="s">
        <v>5208</v>
      </c>
      <c r="Y2205" t="s">
        <v>5209</v>
      </c>
      <c r="Z2205" t="s">
        <v>377</v>
      </c>
    </row>
    <row r="2206" spans="17:26" x14ac:dyDescent="0.35">
      <c r="Q2206" t="s">
        <v>171</v>
      </c>
      <c r="R2206">
        <v>23</v>
      </c>
      <c r="S2206">
        <v>150</v>
      </c>
      <c r="T2206">
        <v>100</v>
      </c>
      <c r="U2206" t="s">
        <v>172</v>
      </c>
      <c r="V2206">
        <v>0</v>
      </c>
      <c r="W2206">
        <v>0</v>
      </c>
      <c r="X2206" t="s">
        <v>5210</v>
      </c>
      <c r="Y2206" t="s">
        <v>5211</v>
      </c>
      <c r="Z2206" t="s">
        <v>377</v>
      </c>
    </row>
    <row r="2207" spans="17:26" x14ac:dyDescent="0.35">
      <c r="Q2207" t="s">
        <v>171</v>
      </c>
      <c r="R2207">
        <v>23</v>
      </c>
      <c r="S2207">
        <v>150</v>
      </c>
      <c r="T2207">
        <v>100</v>
      </c>
      <c r="U2207" t="s">
        <v>172</v>
      </c>
      <c r="V2207">
        <v>0</v>
      </c>
      <c r="W2207">
        <v>0</v>
      </c>
      <c r="X2207" t="s">
        <v>5212</v>
      </c>
      <c r="Y2207" t="s">
        <v>5213</v>
      </c>
      <c r="Z2207" t="s">
        <v>377</v>
      </c>
    </row>
    <row r="2208" spans="17:26" x14ac:dyDescent="0.35">
      <c r="Q2208" t="s">
        <v>171</v>
      </c>
      <c r="R2208">
        <v>23</v>
      </c>
      <c r="S2208">
        <v>150</v>
      </c>
      <c r="T2208">
        <v>100</v>
      </c>
      <c r="U2208" t="s">
        <v>172</v>
      </c>
      <c r="V2208">
        <v>0</v>
      </c>
      <c r="W2208">
        <v>0</v>
      </c>
      <c r="X2208" t="s">
        <v>5214</v>
      </c>
      <c r="Y2208" t="s">
        <v>5215</v>
      </c>
      <c r="Z2208" t="s">
        <v>377</v>
      </c>
    </row>
    <row r="2209" spans="17:26" x14ac:dyDescent="0.35">
      <c r="Q2209" t="s">
        <v>171</v>
      </c>
      <c r="R2209">
        <v>23</v>
      </c>
      <c r="S2209">
        <v>150</v>
      </c>
      <c r="T2209">
        <v>100</v>
      </c>
      <c r="U2209" t="s">
        <v>172</v>
      </c>
      <c r="V2209">
        <v>0</v>
      </c>
      <c r="W2209">
        <v>0</v>
      </c>
      <c r="X2209" t="s">
        <v>5216</v>
      </c>
      <c r="Y2209" t="s">
        <v>5217</v>
      </c>
      <c r="Z2209" t="s">
        <v>377</v>
      </c>
    </row>
    <row r="2210" spans="17:26" x14ac:dyDescent="0.35">
      <c r="Q2210" t="s">
        <v>171</v>
      </c>
      <c r="R2210">
        <v>23</v>
      </c>
      <c r="S2210">
        <v>150</v>
      </c>
      <c r="T2210">
        <v>100</v>
      </c>
      <c r="U2210" t="s">
        <v>172</v>
      </c>
      <c r="V2210">
        <v>0</v>
      </c>
      <c r="W2210">
        <v>0</v>
      </c>
      <c r="X2210" t="s">
        <v>5218</v>
      </c>
      <c r="Y2210" t="s">
        <v>5219</v>
      </c>
      <c r="Z2210" t="s">
        <v>377</v>
      </c>
    </row>
    <row r="2211" spans="17:26" x14ac:dyDescent="0.35">
      <c r="Q2211" t="s">
        <v>171</v>
      </c>
      <c r="R2211">
        <v>23</v>
      </c>
      <c r="S2211">
        <v>150</v>
      </c>
      <c r="T2211">
        <v>100</v>
      </c>
      <c r="U2211" t="s">
        <v>172</v>
      </c>
      <c r="V2211">
        <v>0</v>
      </c>
      <c r="W2211">
        <v>0</v>
      </c>
      <c r="X2211" t="s">
        <v>5220</v>
      </c>
      <c r="Y2211" t="s">
        <v>5221</v>
      </c>
      <c r="Z2211" t="s">
        <v>377</v>
      </c>
    </row>
    <row r="2212" spans="17:26" x14ac:dyDescent="0.35">
      <c r="Q2212" t="s">
        <v>171</v>
      </c>
      <c r="R2212">
        <v>23</v>
      </c>
      <c r="S2212">
        <v>150</v>
      </c>
      <c r="T2212">
        <v>100</v>
      </c>
      <c r="U2212" t="s">
        <v>172</v>
      </c>
      <c r="V2212">
        <v>0</v>
      </c>
      <c r="W2212">
        <v>0</v>
      </c>
      <c r="X2212" t="s">
        <v>5222</v>
      </c>
      <c r="Y2212" t="s">
        <v>5223</v>
      </c>
      <c r="Z2212" t="s">
        <v>377</v>
      </c>
    </row>
    <row r="2213" spans="17:26" x14ac:dyDescent="0.35">
      <c r="Q2213" t="s">
        <v>171</v>
      </c>
      <c r="R2213">
        <v>23</v>
      </c>
      <c r="S2213">
        <v>150</v>
      </c>
      <c r="T2213">
        <v>100</v>
      </c>
      <c r="U2213" t="s">
        <v>172</v>
      </c>
      <c r="V2213">
        <v>0</v>
      </c>
      <c r="W2213">
        <v>0</v>
      </c>
      <c r="X2213" t="s">
        <v>5224</v>
      </c>
      <c r="Y2213" t="s">
        <v>5225</v>
      </c>
      <c r="Z2213" t="s">
        <v>377</v>
      </c>
    </row>
    <row r="2214" spans="17:26" x14ac:dyDescent="0.35">
      <c r="Q2214" t="s">
        <v>171</v>
      </c>
      <c r="R2214">
        <v>23</v>
      </c>
      <c r="S2214">
        <v>150</v>
      </c>
      <c r="T2214">
        <v>100</v>
      </c>
      <c r="U2214" t="s">
        <v>172</v>
      </c>
      <c r="V2214">
        <v>0</v>
      </c>
      <c r="W2214">
        <v>0</v>
      </c>
      <c r="X2214" t="s">
        <v>5226</v>
      </c>
      <c r="Y2214" t="s">
        <v>5227</v>
      </c>
      <c r="Z2214" t="s">
        <v>377</v>
      </c>
    </row>
    <row r="2215" spans="17:26" x14ac:dyDescent="0.35">
      <c r="Q2215" t="s">
        <v>171</v>
      </c>
      <c r="R2215">
        <v>23</v>
      </c>
      <c r="S2215">
        <v>150</v>
      </c>
      <c r="T2215">
        <v>100</v>
      </c>
      <c r="U2215" t="s">
        <v>172</v>
      </c>
      <c r="V2215">
        <v>0</v>
      </c>
      <c r="W2215">
        <v>0</v>
      </c>
      <c r="X2215" t="s">
        <v>5228</v>
      </c>
      <c r="Y2215" t="s">
        <v>5229</v>
      </c>
      <c r="Z2215" t="s">
        <v>377</v>
      </c>
    </row>
    <row r="2216" spans="17:26" x14ac:dyDescent="0.35">
      <c r="Q2216" t="s">
        <v>171</v>
      </c>
      <c r="R2216">
        <v>23</v>
      </c>
      <c r="S2216">
        <v>150</v>
      </c>
      <c r="T2216">
        <v>100</v>
      </c>
      <c r="U2216" t="s">
        <v>172</v>
      </c>
      <c r="V2216">
        <v>0</v>
      </c>
      <c r="W2216">
        <v>0</v>
      </c>
      <c r="X2216" t="s">
        <v>5230</v>
      </c>
      <c r="Y2216" t="s">
        <v>5231</v>
      </c>
      <c r="Z2216" t="s">
        <v>377</v>
      </c>
    </row>
    <row r="2217" spans="17:26" x14ac:dyDescent="0.35">
      <c r="Q2217" t="s">
        <v>171</v>
      </c>
      <c r="R2217">
        <v>23</v>
      </c>
      <c r="S2217">
        <v>150</v>
      </c>
      <c r="T2217">
        <v>100</v>
      </c>
      <c r="U2217" t="s">
        <v>172</v>
      </c>
      <c r="V2217">
        <v>0</v>
      </c>
      <c r="W2217">
        <v>0</v>
      </c>
      <c r="X2217" t="s">
        <v>5230</v>
      </c>
      <c r="Y2217" t="s">
        <v>5232</v>
      </c>
      <c r="Z2217" t="s">
        <v>377</v>
      </c>
    </row>
    <row r="2218" spans="17:26" x14ac:dyDescent="0.35">
      <c r="Q2218" t="s">
        <v>171</v>
      </c>
      <c r="R2218">
        <v>23</v>
      </c>
      <c r="S2218">
        <v>150</v>
      </c>
      <c r="T2218">
        <v>100</v>
      </c>
      <c r="U2218" t="s">
        <v>172</v>
      </c>
      <c r="V2218">
        <v>0</v>
      </c>
      <c r="W2218">
        <v>0</v>
      </c>
      <c r="X2218" t="s">
        <v>5233</v>
      </c>
      <c r="Y2218" t="s">
        <v>5234</v>
      </c>
      <c r="Z2218" t="s">
        <v>377</v>
      </c>
    </row>
    <row r="2219" spans="17:26" x14ac:dyDescent="0.35">
      <c r="Q2219" t="s">
        <v>171</v>
      </c>
      <c r="R2219">
        <v>23</v>
      </c>
      <c r="S2219">
        <v>150</v>
      </c>
      <c r="T2219">
        <v>100</v>
      </c>
      <c r="U2219" t="s">
        <v>172</v>
      </c>
      <c r="V2219">
        <v>0</v>
      </c>
      <c r="W2219">
        <v>0</v>
      </c>
      <c r="X2219" t="s">
        <v>5235</v>
      </c>
      <c r="Y2219" t="s">
        <v>5236</v>
      </c>
      <c r="Z2219" t="s">
        <v>377</v>
      </c>
    </row>
    <row r="2220" spans="17:26" x14ac:dyDescent="0.35">
      <c r="Q2220" t="s">
        <v>171</v>
      </c>
      <c r="R2220">
        <v>23</v>
      </c>
      <c r="S2220">
        <v>150</v>
      </c>
      <c r="T2220">
        <v>100</v>
      </c>
      <c r="U2220" t="s">
        <v>172</v>
      </c>
      <c r="V2220">
        <v>0</v>
      </c>
      <c r="W2220">
        <v>0</v>
      </c>
      <c r="X2220" t="s">
        <v>5237</v>
      </c>
      <c r="Y2220" t="s">
        <v>5238</v>
      </c>
      <c r="Z2220" t="s">
        <v>377</v>
      </c>
    </row>
    <row r="2221" spans="17:26" x14ac:dyDescent="0.35">
      <c r="Q2221" t="s">
        <v>171</v>
      </c>
      <c r="R2221">
        <v>23</v>
      </c>
      <c r="S2221">
        <v>150</v>
      </c>
      <c r="T2221">
        <v>100</v>
      </c>
      <c r="U2221" t="s">
        <v>172</v>
      </c>
      <c r="V2221">
        <v>0</v>
      </c>
      <c r="W2221">
        <v>0</v>
      </c>
      <c r="X2221" t="s">
        <v>5239</v>
      </c>
      <c r="Y2221" t="s">
        <v>5240</v>
      </c>
      <c r="Z2221" t="s">
        <v>377</v>
      </c>
    </row>
    <row r="2222" spans="17:26" x14ac:dyDescent="0.35">
      <c r="Q2222" t="s">
        <v>171</v>
      </c>
      <c r="R2222">
        <v>23</v>
      </c>
      <c r="S2222">
        <v>150</v>
      </c>
      <c r="T2222">
        <v>100</v>
      </c>
      <c r="U2222" t="s">
        <v>172</v>
      </c>
      <c r="V2222">
        <v>0</v>
      </c>
      <c r="W2222">
        <v>0</v>
      </c>
      <c r="X2222" t="s">
        <v>5241</v>
      </c>
      <c r="Y2222" t="s">
        <v>5242</v>
      </c>
      <c r="Z2222" t="s">
        <v>377</v>
      </c>
    </row>
    <row r="2223" spans="17:26" x14ac:dyDescent="0.35">
      <c r="Q2223" t="s">
        <v>171</v>
      </c>
      <c r="R2223">
        <v>23</v>
      </c>
      <c r="S2223">
        <v>150</v>
      </c>
      <c r="T2223">
        <v>100</v>
      </c>
      <c r="U2223" t="s">
        <v>172</v>
      </c>
      <c r="V2223">
        <v>0</v>
      </c>
      <c r="W2223">
        <v>0</v>
      </c>
      <c r="X2223" t="s">
        <v>5243</v>
      </c>
      <c r="Y2223" t="s">
        <v>5244</v>
      </c>
      <c r="Z2223" t="s">
        <v>377</v>
      </c>
    </row>
    <row r="2224" spans="17:26" x14ac:dyDescent="0.35">
      <c r="Q2224" t="s">
        <v>171</v>
      </c>
      <c r="R2224">
        <v>23</v>
      </c>
      <c r="S2224">
        <v>150</v>
      </c>
      <c r="T2224">
        <v>100</v>
      </c>
      <c r="U2224" t="s">
        <v>172</v>
      </c>
      <c r="V2224">
        <v>0</v>
      </c>
      <c r="W2224">
        <v>0</v>
      </c>
      <c r="X2224" t="s">
        <v>5243</v>
      </c>
      <c r="Y2224" t="s">
        <v>5245</v>
      </c>
      <c r="Z2224" t="s">
        <v>377</v>
      </c>
    </row>
    <row r="2225" spans="17:26" x14ac:dyDescent="0.35">
      <c r="Q2225" t="s">
        <v>171</v>
      </c>
      <c r="R2225">
        <v>23</v>
      </c>
      <c r="S2225">
        <v>150</v>
      </c>
      <c r="T2225">
        <v>100</v>
      </c>
      <c r="U2225" t="s">
        <v>172</v>
      </c>
      <c r="V2225">
        <v>0</v>
      </c>
      <c r="W2225">
        <v>0</v>
      </c>
      <c r="X2225" t="s">
        <v>5246</v>
      </c>
      <c r="Y2225" t="s">
        <v>5247</v>
      </c>
      <c r="Z2225" t="s">
        <v>377</v>
      </c>
    </row>
    <row r="2226" spans="17:26" x14ac:dyDescent="0.35">
      <c r="Q2226" t="s">
        <v>171</v>
      </c>
      <c r="R2226">
        <v>23</v>
      </c>
      <c r="S2226">
        <v>150</v>
      </c>
      <c r="T2226">
        <v>100</v>
      </c>
      <c r="U2226" t="s">
        <v>172</v>
      </c>
      <c r="V2226">
        <v>0</v>
      </c>
      <c r="W2226">
        <v>0</v>
      </c>
      <c r="X2226" t="s">
        <v>5248</v>
      </c>
      <c r="Y2226" t="s">
        <v>5249</v>
      </c>
      <c r="Z2226" t="s">
        <v>377</v>
      </c>
    </row>
    <row r="2227" spans="17:26" x14ac:dyDescent="0.35">
      <c r="Q2227" t="s">
        <v>171</v>
      </c>
      <c r="R2227">
        <v>23</v>
      </c>
      <c r="S2227">
        <v>150</v>
      </c>
      <c r="T2227">
        <v>100</v>
      </c>
      <c r="U2227" t="s">
        <v>172</v>
      </c>
      <c r="V2227">
        <v>0</v>
      </c>
      <c r="W2227">
        <v>0</v>
      </c>
      <c r="X2227" t="s">
        <v>5250</v>
      </c>
      <c r="Y2227" t="s">
        <v>5251</v>
      </c>
      <c r="Z2227" t="s">
        <v>377</v>
      </c>
    </row>
    <row r="2228" spans="17:26" x14ac:dyDescent="0.35">
      <c r="Q2228" t="s">
        <v>171</v>
      </c>
      <c r="R2228">
        <v>23</v>
      </c>
      <c r="S2228">
        <v>150</v>
      </c>
      <c r="T2228">
        <v>100</v>
      </c>
      <c r="U2228" t="s">
        <v>172</v>
      </c>
      <c r="V2228">
        <v>0</v>
      </c>
      <c r="W2228">
        <v>0</v>
      </c>
      <c r="X2228" t="s">
        <v>5252</v>
      </c>
      <c r="Y2228" t="s">
        <v>5253</v>
      </c>
      <c r="Z2228" t="s">
        <v>377</v>
      </c>
    </row>
    <row r="2229" spans="17:26" x14ac:dyDescent="0.35">
      <c r="Q2229" t="s">
        <v>171</v>
      </c>
      <c r="R2229">
        <v>23</v>
      </c>
      <c r="S2229">
        <v>150</v>
      </c>
      <c r="T2229">
        <v>100</v>
      </c>
      <c r="U2229" t="s">
        <v>172</v>
      </c>
      <c r="V2229">
        <v>0</v>
      </c>
      <c r="W2229">
        <v>0</v>
      </c>
      <c r="X2229" t="s">
        <v>5254</v>
      </c>
      <c r="Y2229" t="s">
        <v>5255</v>
      </c>
      <c r="Z2229" t="s">
        <v>377</v>
      </c>
    </row>
    <row r="2230" spans="17:26" x14ac:dyDescent="0.35">
      <c r="Q2230" t="s">
        <v>171</v>
      </c>
      <c r="R2230">
        <v>23</v>
      </c>
      <c r="S2230">
        <v>150</v>
      </c>
      <c r="T2230">
        <v>100</v>
      </c>
      <c r="U2230" t="s">
        <v>172</v>
      </c>
      <c r="V2230">
        <v>0</v>
      </c>
      <c r="W2230">
        <v>0</v>
      </c>
      <c r="X2230" t="s">
        <v>5256</v>
      </c>
      <c r="Y2230" t="s">
        <v>5257</v>
      </c>
      <c r="Z2230" t="s">
        <v>377</v>
      </c>
    </row>
    <row r="2231" spans="17:26" x14ac:dyDescent="0.35">
      <c r="Q2231" t="s">
        <v>171</v>
      </c>
      <c r="R2231">
        <v>23</v>
      </c>
      <c r="S2231">
        <v>150</v>
      </c>
      <c r="T2231">
        <v>100</v>
      </c>
      <c r="U2231" t="s">
        <v>172</v>
      </c>
      <c r="V2231">
        <v>0</v>
      </c>
      <c r="W2231">
        <v>0</v>
      </c>
      <c r="X2231" t="s">
        <v>5258</v>
      </c>
      <c r="Y2231" t="s">
        <v>5259</v>
      </c>
      <c r="Z2231" t="s">
        <v>377</v>
      </c>
    </row>
    <row r="2232" spans="17:26" x14ac:dyDescent="0.35">
      <c r="Q2232" t="s">
        <v>171</v>
      </c>
      <c r="R2232">
        <v>23</v>
      </c>
      <c r="S2232">
        <v>150</v>
      </c>
      <c r="T2232">
        <v>100</v>
      </c>
      <c r="U2232" t="s">
        <v>172</v>
      </c>
      <c r="V2232">
        <v>0</v>
      </c>
      <c r="W2232">
        <v>0</v>
      </c>
      <c r="X2232" t="s">
        <v>5260</v>
      </c>
      <c r="Y2232" t="s">
        <v>5261</v>
      </c>
      <c r="Z2232" t="s">
        <v>377</v>
      </c>
    </row>
    <row r="2233" spans="17:26" x14ac:dyDescent="0.35">
      <c r="Q2233" t="s">
        <v>171</v>
      </c>
      <c r="R2233">
        <v>23</v>
      </c>
      <c r="S2233">
        <v>150</v>
      </c>
      <c r="T2233">
        <v>100</v>
      </c>
      <c r="U2233" t="s">
        <v>172</v>
      </c>
      <c r="V2233">
        <v>0</v>
      </c>
      <c r="W2233">
        <v>0</v>
      </c>
      <c r="X2233" t="s">
        <v>5260</v>
      </c>
      <c r="Y2233" t="s">
        <v>5262</v>
      </c>
      <c r="Z2233" t="s">
        <v>377</v>
      </c>
    </row>
    <row r="2234" spans="17:26" x14ac:dyDescent="0.35">
      <c r="Q2234" t="s">
        <v>171</v>
      </c>
      <c r="R2234">
        <v>23</v>
      </c>
      <c r="S2234">
        <v>150</v>
      </c>
      <c r="T2234">
        <v>100</v>
      </c>
      <c r="U2234" t="s">
        <v>172</v>
      </c>
      <c r="V2234">
        <v>0</v>
      </c>
      <c r="W2234">
        <v>0</v>
      </c>
      <c r="X2234" t="s">
        <v>5263</v>
      </c>
      <c r="Y2234" t="s">
        <v>5264</v>
      </c>
      <c r="Z2234" t="s">
        <v>377</v>
      </c>
    </row>
    <row r="2235" spans="17:26" x14ac:dyDescent="0.35">
      <c r="Q2235" t="s">
        <v>171</v>
      </c>
      <c r="R2235">
        <v>23</v>
      </c>
      <c r="S2235">
        <v>150</v>
      </c>
      <c r="T2235">
        <v>100</v>
      </c>
      <c r="U2235" t="s">
        <v>172</v>
      </c>
      <c r="V2235">
        <v>0</v>
      </c>
      <c r="W2235">
        <v>0</v>
      </c>
      <c r="X2235" t="s">
        <v>5263</v>
      </c>
      <c r="Y2235" t="s">
        <v>5265</v>
      </c>
      <c r="Z2235" t="s">
        <v>377</v>
      </c>
    </row>
    <row r="2236" spans="17:26" x14ac:dyDescent="0.35">
      <c r="Q2236" t="s">
        <v>171</v>
      </c>
      <c r="R2236">
        <v>23</v>
      </c>
      <c r="S2236">
        <v>150</v>
      </c>
      <c r="T2236">
        <v>100</v>
      </c>
      <c r="U2236" t="s">
        <v>172</v>
      </c>
      <c r="V2236">
        <v>0</v>
      </c>
      <c r="W2236">
        <v>0</v>
      </c>
      <c r="X2236" t="s">
        <v>5266</v>
      </c>
      <c r="Y2236" t="s">
        <v>5267</v>
      </c>
      <c r="Z2236" t="s">
        <v>377</v>
      </c>
    </row>
    <row r="2237" spans="17:26" x14ac:dyDescent="0.35">
      <c r="Q2237" t="s">
        <v>171</v>
      </c>
      <c r="R2237">
        <v>23</v>
      </c>
      <c r="S2237">
        <v>150</v>
      </c>
      <c r="T2237">
        <v>100</v>
      </c>
      <c r="U2237" t="s">
        <v>172</v>
      </c>
      <c r="V2237">
        <v>0</v>
      </c>
      <c r="W2237">
        <v>0</v>
      </c>
      <c r="X2237" t="s">
        <v>5268</v>
      </c>
      <c r="Y2237" t="s">
        <v>5269</v>
      </c>
      <c r="Z2237" t="s">
        <v>377</v>
      </c>
    </row>
    <row r="2238" spans="17:26" x14ac:dyDescent="0.35">
      <c r="Q2238" t="s">
        <v>171</v>
      </c>
      <c r="R2238">
        <v>23</v>
      </c>
      <c r="S2238">
        <v>150</v>
      </c>
      <c r="T2238">
        <v>100</v>
      </c>
      <c r="U2238" t="s">
        <v>172</v>
      </c>
      <c r="V2238">
        <v>0</v>
      </c>
      <c r="W2238">
        <v>0</v>
      </c>
      <c r="X2238" t="s">
        <v>5270</v>
      </c>
      <c r="Y2238" t="s">
        <v>5271</v>
      </c>
      <c r="Z2238" t="s">
        <v>377</v>
      </c>
    </row>
    <row r="2239" spans="17:26" x14ac:dyDescent="0.35">
      <c r="Q2239" t="s">
        <v>171</v>
      </c>
      <c r="R2239">
        <v>23</v>
      </c>
      <c r="S2239">
        <v>150</v>
      </c>
      <c r="T2239">
        <v>100</v>
      </c>
      <c r="U2239" t="s">
        <v>2737</v>
      </c>
      <c r="V2239">
        <v>0</v>
      </c>
      <c r="W2239">
        <v>0</v>
      </c>
      <c r="X2239" t="s">
        <v>5272</v>
      </c>
      <c r="Y2239" t="s">
        <v>5273</v>
      </c>
      <c r="Z2239" t="s">
        <v>377</v>
      </c>
    </row>
    <row r="2240" spans="17:26" x14ac:dyDescent="0.35">
      <c r="Q2240" t="s">
        <v>171</v>
      </c>
      <c r="R2240">
        <v>23</v>
      </c>
      <c r="S2240">
        <v>150</v>
      </c>
      <c r="T2240">
        <v>100</v>
      </c>
      <c r="U2240" t="s">
        <v>2737</v>
      </c>
      <c r="V2240">
        <v>0</v>
      </c>
      <c r="W2240">
        <v>0</v>
      </c>
      <c r="X2240" t="s">
        <v>5274</v>
      </c>
      <c r="Y2240" t="s">
        <v>5275</v>
      </c>
      <c r="Z2240" t="s">
        <v>377</v>
      </c>
    </row>
    <row r="2241" spans="17:26" x14ac:dyDescent="0.35">
      <c r="Q2241" t="s">
        <v>171</v>
      </c>
      <c r="R2241">
        <v>23</v>
      </c>
      <c r="S2241">
        <v>150</v>
      </c>
      <c r="T2241">
        <v>100</v>
      </c>
      <c r="U2241" t="s">
        <v>2737</v>
      </c>
      <c r="V2241">
        <v>0</v>
      </c>
      <c r="W2241">
        <v>0</v>
      </c>
      <c r="X2241" t="s">
        <v>5276</v>
      </c>
      <c r="Y2241" t="s">
        <v>5277</v>
      </c>
      <c r="Z2241" t="s">
        <v>377</v>
      </c>
    </row>
    <row r="2242" spans="17:26" x14ac:dyDescent="0.35">
      <c r="Q2242" t="s">
        <v>171</v>
      </c>
      <c r="R2242">
        <v>23</v>
      </c>
      <c r="S2242">
        <v>150</v>
      </c>
      <c r="T2242">
        <v>100</v>
      </c>
      <c r="U2242" t="s">
        <v>2737</v>
      </c>
      <c r="V2242">
        <v>0</v>
      </c>
      <c r="W2242">
        <v>0</v>
      </c>
      <c r="X2242" t="s">
        <v>5278</v>
      </c>
      <c r="Y2242" t="s">
        <v>5279</v>
      </c>
      <c r="Z2242" t="s">
        <v>377</v>
      </c>
    </row>
    <row r="2243" spans="17:26" x14ac:dyDescent="0.35">
      <c r="Q2243" t="s">
        <v>171</v>
      </c>
      <c r="R2243">
        <v>23</v>
      </c>
      <c r="S2243">
        <v>150</v>
      </c>
      <c r="T2243">
        <v>100</v>
      </c>
      <c r="U2243" t="s">
        <v>2737</v>
      </c>
      <c r="V2243">
        <v>0</v>
      </c>
      <c r="W2243">
        <v>0</v>
      </c>
      <c r="X2243" t="s">
        <v>5280</v>
      </c>
      <c r="Y2243" t="s">
        <v>5281</v>
      </c>
      <c r="Z2243" t="s">
        <v>377</v>
      </c>
    </row>
    <row r="2244" spans="17:26" x14ac:dyDescent="0.35">
      <c r="Q2244" t="s">
        <v>171</v>
      </c>
      <c r="R2244">
        <v>23</v>
      </c>
      <c r="S2244">
        <v>150</v>
      </c>
      <c r="T2244">
        <v>100</v>
      </c>
      <c r="U2244" t="s">
        <v>2737</v>
      </c>
      <c r="V2244">
        <v>0</v>
      </c>
      <c r="W2244">
        <v>0</v>
      </c>
      <c r="X2244" t="s">
        <v>5282</v>
      </c>
      <c r="Y2244" t="s">
        <v>5283</v>
      </c>
      <c r="Z2244" t="s">
        <v>377</v>
      </c>
    </row>
    <row r="2245" spans="17:26" x14ac:dyDescent="0.35">
      <c r="Q2245" t="s">
        <v>171</v>
      </c>
      <c r="R2245">
        <v>23</v>
      </c>
      <c r="S2245">
        <v>150</v>
      </c>
      <c r="T2245">
        <v>100</v>
      </c>
      <c r="U2245" t="s">
        <v>2737</v>
      </c>
      <c r="V2245">
        <v>0</v>
      </c>
      <c r="W2245">
        <v>0</v>
      </c>
      <c r="X2245" t="s">
        <v>5284</v>
      </c>
      <c r="Y2245" t="s">
        <v>5285</v>
      </c>
      <c r="Z2245" t="s">
        <v>377</v>
      </c>
    </row>
    <row r="2246" spans="17:26" x14ac:dyDescent="0.35">
      <c r="Q2246" t="s">
        <v>171</v>
      </c>
      <c r="R2246">
        <v>23</v>
      </c>
      <c r="S2246">
        <v>150</v>
      </c>
      <c r="T2246">
        <v>100</v>
      </c>
      <c r="U2246" t="s">
        <v>2737</v>
      </c>
      <c r="V2246">
        <v>0</v>
      </c>
      <c r="W2246">
        <v>0</v>
      </c>
      <c r="X2246" t="s">
        <v>5286</v>
      </c>
      <c r="Y2246" t="s">
        <v>5287</v>
      </c>
      <c r="Z2246" t="s">
        <v>377</v>
      </c>
    </row>
    <row r="2247" spans="17:26" x14ac:dyDescent="0.35">
      <c r="Q2247" t="s">
        <v>171</v>
      </c>
      <c r="R2247">
        <v>23</v>
      </c>
      <c r="S2247">
        <v>150</v>
      </c>
      <c r="T2247">
        <v>100</v>
      </c>
      <c r="U2247" t="s">
        <v>2737</v>
      </c>
      <c r="V2247">
        <v>0</v>
      </c>
      <c r="W2247">
        <v>0</v>
      </c>
      <c r="X2247" t="s">
        <v>5288</v>
      </c>
      <c r="Y2247" t="s">
        <v>5289</v>
      </c>
      <c r="Z2247" t="s">
        <v>377</v>
      </c>
    </row>
    <row r="2248" spans="17:26" x14ac:dyDescent="0.35">
      <c r="Q2248" t="s">
        <v>171</v>
      </c>
      <c r="R2248">
        <v>23</v>
      </c>
      <c r="S2248">
        <v>150</v>
      </c>
      <c r="T2248">
        <v>100</v>
      </c>
      <c r="U2248" t="s">
        <v>2737</v>
      </c>
      <c r="V2248">
        <v>0</v>
      </c>
      <c r="W2248">
        <v>0</v>
      </c>
      <c r="X2248" t="s">
        <v>5290</v>
      </c>
      <c r="Y2248" t="s">
        <v>5291</v>
      </c>
      <c r="Z2248" t="s">
        <v>377</v>
      </c>
    </row>
    <row r="2249" spans="17:26" x14ac:dyDescent="0.35">
      <c r="Q2249" t="s">
        <v>171</v>
      </c>
      <c r="R2249">
        <v>23</v>
      </c>
      <c r="S2249">
        <v>150</v>
      </c>
      <c r="T2249">
        <v>100</v>
      </c>
      <c r="U2249" t="s">
        <v>2737</v>
      </c>
      <c r="V2249">
        <v>0</v>
      </c>
      <c r="W2249">
        <v>0</v>
      </c>
      <c r="X2249" t="s">
        <v>5292</v>
      </c>
      <c r="Y2249" t="s">
        <v>5293</v>
      </c>
      <c r="Z2249" t="s">
        <v>377</v>
      </c>
    </row>
    <row r="2250" spans="17:26" x14ac:dyDescent="0.35">
      <c r="Q2250" t="s">
        <v>171</v>
      </c>
      <c r="R2250">
        <v>23</v>
      </c>
      <c r="S2250">
        <v>150</v>
      </c>
      <c r="T2250">
        <v>100</v>
      </c>
      <c r="U2250" t="s">
        <v>2737</v>
      </c>
      <c r="V2250">
        <v>0</v>
      </c>
      <c r="W2250">
        <v>0</v>
      </c>
      <c r="X2250" t="s">
        <v>5294</v>
      </c>
      <c r="Y2250" t="s">
        <v>5295</v>
      </c>
      <c r="Z2250" t="s">
        <v>377</v>
      </c>
    </row>
    <row r="2251" spans="17:26" x14ac:dyDescent="0.35">
      <c r="Q2251" t="s">
        <v>171</v>
      </c>
      <c r="R2251">
        <v>23</v>
      </c>
      <c r="S2251">
        <v>150</v>
      </c>
      <c r="T2251">
        <v>100</v>
      </c>
      <c r="U2251" t="s">
        <v>2737</v>
      </c>
      <c r="V2251">
        <v>0</v>
      </c>
      <c r="W2251">
        <v>0</v>
      </c>
      <c r="X2251" t="s">
        <v>5129</v>
      </c>
      <c r="Y2251" t="s">
        <v>5296</v>
      </c>
      <c r="Z2251" t="s">
        <v>377</v>
      </c>
    </row>
    <row r="2252" spans="17:26" x14ac:dyDescent="0.35">
      <c r="Q2252" t="s">
        <v>171</v>
      </c>
      <c r="R2252">
        <v>23</v>
      </c>
      <c r="S2252">
        <v>150</v>
      </c>
      <c r="T2252">
        <v>100</v>
      </c>
      <c r="U2252" t="s">
        <v>2737</v>
      </c>
      <c r="V2252">
        <v>0</v>
      </c>
      <c r="W2252">
        <v>0</v>
      </c>
      <c r="X2252" t="s">
        <v>5297</v>
      </c>
      <c r="Y2252" t="s">
        <v>5298</v>
      </c>
      <c r="Z2252" t="s">
        <v>377</v>
      </c>
    </row>
    <row r="2253" spans="17:26" x14ac:dyDescent="0.35">
      <c r="Q2253" t="s">
        <v>171</v>
      </c>
      <c r="R2253">
        <v>23</v>
      </c>
      <c r="S2253">
        <v>150</v>
      </c>
      <c r="T2253">
        <v>100</v>
      </c>
      <c r="U2253" t="s">
        <v>2737</v>
      </c>
      <c r="V2253">
        <v>0</v>
      </c>
      <c r="W2253">
        <v>0</v>
      </c>
      <c r="X2253" t="s">
        <v>5133</v>
      </c>
      <c r="Y2253" t="s">
        <v>5299</v>
      </c>
      <c r="Z2253" t="s">
        <v>377</v>
      </c>
    </row>
    <row r="2254" spans="17:26" x14ac:dyDescent="0.35">
      <c r="Q2254" t="s">
        <v>171</v>
      </c>
      <c r="R2254">
        <v>23</v>
      </c>
      <c r="S2254">
        <v>150</v>
      </c>
      <c r="T2254">
        <v>100</v>
      </c>
      <c r="U2254" t="s">
        <v>2737</v>
      </c>
      <c r="V2254">
        <v>0</v>
      </c>
      <c r="W2254">
        <v>0</v>
      </c>
      <c r="X2254" t="s">
        <v>5300</v>
      </c>
      <c r="Y2254" t="s">
        <v>5301</v>
      </c>
      <c r="Z2254" t="s">
        <v>377</v>
      </c>
    </row>
    <row r="2255" spans="17:26" x14ac:dyDescent="0.35">
      <c r="Q2255" t="s">
        <v>171</v>
      </c>
      <c r="R2255">
        <v>23</v>
      </c>
      <c r="S2255">
        <v>150</v>
      </c>
      <c r="T2255">
        <v>100</v>
      </c>
      <c r="U2255" t="s">
        <v>2737</v>
      </c>
      <c r="V2255">
        <v>0</v>
      </c>
      <c r="W2255">
        <v>0</v>
      </c>
      <c r="X2255" t="s">
        <v>5144</v>
      </c>
      <c r="Y2255" t="s">
        <v>5302</v>
      </c>
      <c r="Z2255" t="s">
        <v>377</v>
      </c>
    </row>
    <row r="2256" spans="17:26" x14ac:dyDescent="0.35">
      <c r="Q2256" t="s">
        <v>171</v>
      </c>
      <c r="R2256">
        <v>23</v>
      </c>
      <c r="S2256">
        <v>150</v>
      </c>
      <c r="T2256">
        <v>100</v>
      </c>
      <c r="U2256" t="s">
        <v>2737</v>
      </c>
      <c r="V2256">
        <v>0</v>
      </c>
      <c r="W2256">
        <v>0</v>
      </c>
      <c r="X2256" t="s">
        <v>5303</v>
      </c>
      <c r="Y2256" t="s">
        <v>5304</v>
      </c>
      <c r="Z2256" t="s">
        <v>377</v>
      </c>
    </row>
    <row r="2257" spans="17:26" x14ac:dyDescent="0.35">
      <c r="Q2257" t="s">
        <v>171</v>
      </c>
      <c r="R2257">
        <v>23</v>
      </c>
      <c r="S2257">
        <v>150</v>
      </c>
      <c r="T2257">
        <v>100</v>
      </c>
      <c r="U2257" t="s">
        <v>2737</v>
      </c>
      <c r="V2257">
        <v>0</v>
      </c>
      <c r="W2257">
        <v>0</v>
      </c>
      <c r="X2257" t="s">
        <v>5305</v>
      </c>
      <c r="Y2257" t="s">
        <v>5306</v>
      </c>
      <c r="Z2257" t="s">
        <v>377</v>
      </c>
    </row>
    <row r="2258" spans="17:26" x14ac:dyDescent="0.35">
      <c r="Q2258" t="s">
        <v>171</v>
      </c>
      <c r="R2258">
        <v>23</v>
      </c>
      <c r="S2258">
        <v>150</v>
      </c>
      <c r="T2258">
        <v>100</v>
      </c>
      <c r="U2258" t="s">
        <v>2737</v>
      </c>
      <c r="V2258">
        <v>0</v>
      </c>
      <c r="W2258">
        <v>0</v>
      </c>
      <c r="X2258" t="s">
        <v>5175</v>
      </c>
      <c r="Y2258" t="s">
        <v>5307</v>
      </c>
      <c r="Z2258" t="s">
        <v>377</v>
      </c>
    </row>
    <row r="2259" spans="17:26" x14ac:dyDescent="0.35">
      <c r="Q2259" t="s">
        <v>171</v>
      </c>
      <c r="R2259">
        <v>23</v>
      </c>
      <c r="S2259">
        <v>150</v>
      </c>
      <c r="T2259">
        <v>100</v>
      </c>
      <c r="U2259" t="s">
        <v>2737</v>
      </c>
      <c r="V2259">
        <v>0</v>
      </c>
      <c r="W2259">
        <v>0</v>
      </c>
      <c r="X2259" t="s">
        <v>5308</v>
      </c>
      <c r="Y2259" t="s">
        <v>5309</v>
      </c>
      <c r="Z2259" t="s">
        <v>377</v>
      </c>
    </row>
    <row r="2260" spans="17:26" x14ac:dyDescent="0.35">
      <c r="Q2260" t="s">
        <v>171</v>
      </c>
      <c r="R2260">
        <v>23</v>
      </c>
      <c r="S2260">
        <v>150</v>
      </c>
      <c r="T2260">
        <v>100</v>
      </c>
      <c r="U2260" t="s">
        <v>2737</v>
      </c>
      <c r="V2260">
        <v>0</v>
      </c>
      <c r="W2260">
        <v>0</v>
      </c>
      <c r="X2260" t="s">
        <v>5186</v>
      </c>
      <c r="Y2260" t="s">
        <v>5310</v>
      </c>
      <c r="Z2260" t="s">
        <v>377</v>
      </c>
    </row>
    <row r="2261" spans="17:26" x14ac:dyDescent="0.35">
      <c r="Q2261" t="s">
        <v>171</v>
      </c>
      <c r="R2261">
        <v>23</v>
      </c>
      <c r="S2261">
        <v>150</v>
      </c>
      <c r="T2261">
        <v>100</v>
      </c>
      <c r="U2261" t="s">
        <v>2737</v>
      </c>
      <c r="V2261">
        <v>0</v>
      </c>
      <c r="W2261">
        <v>0</v>
      </c>
      <c r="X2261" t="s">
        <v>5188</v>
      </c>
      <c r="Y2261" t="s">
        <v>5311</v>
      </c>
      <c r="Z2261" t="s">
        <v>377</v>
      </c>
    </row>
    <row r="2262" spans="17:26" x14ac:dyDescent="0.35">
      <c r="Q2262" t="s">
        <v>171</v>
      </c>
      <c r="R2262">
        <v>23</v>
      </c>
      <c r="S2262">
        <v>150</v>
      </c>
      <c r="T2262">
        <v>100</v>
      </c>
      <c r="U2262" t="s">
        <v>2737</v>
      </c>
      <c r="V2262">
        <v>0</v>
      </c>
      <c r="W2262">
        <v>0</v>
      </c>
      <c r="X2262" t="s">
        <v>5192</v>
      </c>
      <c r="Y2262" t="s">
        <v>5312</v>
      </c>
      <c r="Z2262" t="s">
        <v>377</v>
      </c>
    </row>
    <row r="2263" spans="17:26" x14ac:dyDescent="0.35">
      <c r="Q2263" t="s">
        <v>171</v>
      </c>
      <c r="R2263">
        <v>23</v>
      </c>
      <c r="S2263">
        <v>150</v>
      </c>
      <c r="T2263">
        <v>100</v>
      </c>
      <c r="U2263" t="s">
        <v>2737</v>
      </c>
      <c r="V2263">
        <v>0</v>
      </c>
      <c r="W2263">
        <v>0</v>
      </c>
      <c r="X2263" t="s">
        <v>5313</v>
      </c>
      <c r="Y2263" t="s">
        <v>5314</v>
      </c>
      <c r="Z2263" t="s">
        <v>377</v>
      </c>
    </row>
    <row r="2264" spans="17:26" x14ac:dyDescent="0.35">
      <c r="Q2264" t="s">
        <v>171</v>
      </c>
      <c r="R2264">
        <v>23</v>
      </c>
      <c r="S2264">
        <v>150</v>
      </c>
      <c r="T2264">
        <v>100</v>
      </c>
      <c r="U2264" t="s">
        <v>2737</v>
      </c>
      <c r="V2264">
        <v>0</v>
      </c>
      <c r="W2264">
        <v>0</v>
      </c>
      <c r="X2264" t="s">
        <v>5313</v>
      </c>
      <c r="Y2264" t="s">
        <v>5315</v>
      </c>
      <c r="Z2264" t="s">
        <v>377</v>
      </c>
    </row>
    <row r="2265" spans="17:26" x14ac:dyDescent="0.35">
      <c r="Q2265" t="s">
        <v>171</v>
      </c>
      <c r="R2265">
        <v>23</v>
      </c>
      <c r="S2265">
        <v>150</v>
      </c>
      <c r="T2265">
        <v>100</v>
      </c>
      <c r="U2265" t="s">
        <v>2737</v>
      </c>
      <c r="V2265">
        <v>0</v>
      </c>
      <c r="W2265">
        <v>0</v>
      </c>
      <c r="X2265" t="s">
        <v>5316</v>
      </c>
      <c r="Y2265" t="s">
        <v>5317</v>
      </c>
      <c r="Z2265" t="s">
        <v>377</v>
      </c>
    </row>
    <row r="2266" spans="17:26" x14ac:dyDescent="0.35">
      <c r="Q2266" t="s">
        <v>171</v>
      </c>
      <c r="R2266">
        <v>23</v>
      </c>
      <c r="S2266">
        <v>150</v>
      </c>
      <c r="T2266">
        <v>100</v>
      </c>
      <c r="U2266" t="s">
        <v>2737</v>
      </c>
      <c r="V2266">
        <v>0</v>
      </c>
      <c r="W2266">
        <v>0</v>
      </c>
      <c r="X2266" t="s">
        <v>5203</v>
      </c>
      <c r="Y2266" t="s">
        <v>5318</v>
      </c>
      <c r="Z2266" t="s">
        <v>377</v>
      </c>
    </row>
    <row r="2267" spans="17:26" x14ac:dyDescent="0.35">
      <c r="Q2267" t="s">
        <v>171</v>
      </c>
      <c r="R2267">
        <v>23</v>
      </c>
      <c r="S2267">
        <v>150</v>
      </c>
      <c r="T2267">
        <v>100</v>
      </c>
      <c r="U2267" t="s">
        <v>2737</v>
      </c>
      <c r="V2267">
        <v>0</v>
      </c>
      <c r="W2267">
        <v>0</v>
      </c>
      <c r="X2267" t="s">
        <v>5205</v>
      </c>
      <c r="Y2267" t="s">
        <v>5319</v>
      </c>
      <c r="Z2267" t="s">
        <v>377</v>
      </c>
    </row>
    <row r="2268" spans="17:26" x14ac:dyDescent="0.35">
      <c r="Q2268" t="s">
        <v>171</v>
      </c>
      <c r="R2268">
        <v>23</v>
      </c>
      <c r="S2268">
        <v>150</v>
      </c>
      <c r="T2268">
        <v>100</v>
      </c>
      <c r="U2268" t="s">
        <v>2737</v>
      </c>
      <c r="V2268">
        <v>0</v>
      </c>
      <c r="W2268">
        <v>0</v>
      </c>
      <c r="X2268" t="s">
        <v>5320</v>
      </c>
      <c r="Y2268" t="s">
        <v>5321</v>
      </c>
      <c r="Z2268" t="s">
        <v>377</v>
      </c>
    </row>
    <row r="2269" spans="17:26" x14ac:dyDescent="0.35">
      <c r="Q2269" t="s">
        <v>171</v>
      </c>
      <c r="R2269">
        <v>23</v>
      </c>
      <c r="S2269">
        <v>150</v>
      </c>
      <c r="T2269">
        <v>100</v>
      </c>
      <c r="U2269" t="s">
        <v>2737</v>
      </c>
      <c r="V2269">
        <v>0</v>
      </c>
      <c r="W2269">
        <v>0</v>
      </c>
      <c r="X2269" t="s">
        <v>5322</v>
      </c>
      <c r="Y2269" t="s">
        <v>5323</v>
      </c>
      <c r="Z2269" t="s">
        <v>377</v>
      </c>
    </row>
    <row r="2270" spans="17:26" x14ac:dyDescent="0.35">
      <c r="Q2270" t="s">
        <v>171</v>
      </c>
      <c r="R2270">
        <v>23</v>
      </c>
      <c r="S2270">
        <v>150</v>
      </c>
      <c r="T2270">
        <v>100</v>
      </c>
      <c r="U2270" t="s">
        <v>2737</v>
      </c>
      <c r="V2270">
        <v>0</v>
      </c>
      <c r="W2270">
        <v>0</v>
      </c>
      <c r="X2270" t="s">
        <v>5324</v>
      </c>
      <c r="Y2270" t="s">
        <v>5325</v>
      </c>
      <c r="Z2270" t="s">
        <v>377</v>
      </c>
    </row>
    <row r="2271" spans="17:26" x14ac:dyDescent="0.35">
      <c r="Q2271" t="s">
        <v>171</v>
      </c>
      <c r="R2271">
        <v>23</v>
      </c>
      <c r="S2271">
        <v>150</v>
      </c>
      <c r="T2271">
        <v>100</v>
      </c>
      <c r="U2271" t="s">
        <v>2737</v>
      </c>
      <c r="V2271">
        <v>0</v>
      </c>
      <c r="W2271">
        <v>0</v>
      </c>
      <c r="X2271" t="s">
        <v>5214</v>
      </c>
      <c r="Y2271" t="s">
        <v>5326</v>
      </c>
      <c r="Z2271" t="s">
        <v>377</v>
      </c>
    </row>
    <row r="2272" spans="17:26" x14ac:dyDescent="0.35">
      <c r="Q2272" t="s">
        <v>171</v>
      </c>
      <c r="R2272">
        <v>23</v>
      </c>
      <c r="S2272">
        <v>150</v>
      </c>
      <c r="T2272">
        <v>100</v>
      </c>
      <c r="U2272" t="s">
        <v>2737</v>
      </c>
      <c r="V2272">
        <v>0</v>
      </c>
      <c r="W2272">
        <v>0</v>
      </c>
      <c r="X2272" t="s">
        <v>5216</v>
      </c>
      <c r="Y2272" t="s">
        <v>5327</v>
      </c>
      <c r="Z2272" t="s">
        <v>377</v>
      </c>
    </row>
    <row r="2273" spans="17:26" x14ac:dyDescent="0.35">
      <c r="Q2273" t="s">
        <v>171</v>
      </c>
      <c r="R2273">
        <v>23</v>
      </c>
      <c r="S2273">
        <v>150</v>
      </c>
      <c r="T2273">
        <v>100</v>
      </c>
      <c r="U2273" t="s">
        <v>2737</v>
      </c>
      <c r="V2273">
        <v>0</v>
      </c>
      <c r="W2273">
        <v>0</v>
      </c>
      <c r="X2273" t="s">
        <v>5328</v>
      </c>
      <c r="Y2273" t="s">
        <v>5329</v>
      </c>
      <c r="Z2273" t="s">
        <v>377</v>
      </c>
    </row>
    <row r="2274" spans="17:26" x14ac:dyDescent="0.35">
      <c r="Q2274" t="s">
        <v>171</v>
      </c>
      <c r="R2274">
        <v>23</v>
      </c>
      <c r="S2274">
        <v>150</v>
      </c>
      <c r="T2274">
        <v>100</v>
      </c>
      <c r="U2274" t="s">
        <v>2737</v>
      </c>
      <c r="V2274">
        <v>0</v>
      </c>
      <c r="W2274">
        <v>0</v>
      </c>
      <c r="X2274" t="s">
        <v>5330</v>
      </c>
      <c r="Y2274" t="s">
        <v>5331</v>
      </c>
      <c r="Z2274" t="s">
        <v>377</v>
      </c>
    </row>
    <row r="2275" spans="17:26" x14ac:dyDescent="0.35">
      <c r="Q2275" t="s">
        <v>171</v>
      </c>
      <c r="R2275">
        <v>23</v>
      </c>
      <c r="S2275">
        <v>150</v>
      </c>
      <c r="T2275">
        <v>100</v>
      </c>
      <c r="U2275" t="s">
        <v>2737</v>
      </c>
      <c r="V2275">
        <v>0</v>
      </c>
      <c r="W2275">
        <v>0</v>
      </c>
      <c r="X2275" t="s">
        <v>5218</v>
      </c>
      <c r="Y2275" t="s">
        <v>5332</v>
      </c>
      <c r="Z2275" t="s">
        <v>377</v>
      </c>
    </row>
    <row r="2276" spans="17:26" x14ac:dyDescent="0.35">
      <c r="Q2276" t="s">
        <v>171</v>
      </c>
      <c r="R2276">
        <v>23</v>
      </c>
      <c r="S2276">
        <v>150</v>
      </c>
      <c r="T2276">
        <v>100</v>
      </c>
      <c r="U2276" t="s">
        <v>2737</v>
      </c>
      <c r="V2276">
        <v>0</v>
      </c>
      <c r="W2276">
        <v>0</v>
      </c>
      <c r="X2276" t="s">
        <v>5333</v>
      </c>
      <c r="Y2276" t="s">
        <v>5334</v>
      </c>
      <c r="Z2276" t="s">
        <v>377</v>
      </c>
    </row>
    <row r="2277" spans="17:26" x14ac:dyDescent="0.35">
      <c r="Q2277" t="s">
        <v>171</v>
      </c>
      <c r="R2277">
        <v>23</v>
      </c>
      <c r="S2277">
        <v>150</v>
      </c>
      <c r="T2277">
        <v>100</v>
      </c>
      <c r="U2277" t="s">
        <v>2737</v>
      </c>
      <c r="V2277">
        <v>0</v>
      </c>
      <c r="W2277">
        <v>0</v>
      </c>
      <c r="X2277" t="s">
        <v>5335</v>
      </c>
      <c r="Y2277" t="s">
        <v>5336</v>
      </c>
      <c r="Z2277" t="s">
        <v>377</v>
      </c>
    </row>
    <row r="2278" spans="17:26" x14ac:dyDescent="0.35">
      <c r="Q2278" t="s">
        <v>171</v>
      </c>
      <c r="R2278">
        <v>23</v>
      </c>
      <c r="S2278">
        <v>150</v>
      </c>
      <c r="T2278">
        <v>100</v>
      </c>
      <c r="U2278" t="s">
        <v>2737</v>
      </c>
      <c r="V2278">
        <v>0</v>
      </c>
      <c r="W2278">
        <v>0</v>
      </c>
      <c r="X2278" t="s">
        <v>5337</v>
      </c>
      <c r="Y2278" t="s">
        <v>5338</v>
      </c>
      <c r="Z2278" t="s">
        <v>377</v>
      </c>
    </row>
    <row r="2279" spans="17:26" x14ac:dyDescent="0.35">
      <c r="Q2279" t="s">
        <v>171</v>
      </c>
      <c r="R2279">
        <v>23</v>
      </c>
      <c r="S2279">
        <v>150</v>
      </c>
      <c r="T2279">
        <v>100</v>
      </c>
      <c r="U2279" t="s">
        <v>2737</v>
      </c>
      <c r="V2279">
        <v>0</v>
      </c>
      <c r="W2279">
        <v>0</v>
      </c>
      <c r="X2279" t="s">
        <v>5224</v>
      </c>
      <c r="Y2279" t="s">
        <v>5339</v>
      </c>
      <c r="Z2279" t="s">
        <v>377</v>
      </c>
    </row>
    <row r="2280" spans="17:26" x14ac:dyDescent="0.35">
      <c r="Q2280" t="s">
        <v>171</v>
      </c>
      <c r="R2280">
        <v>23</v>
      </c>
      <c r="S2280">
        <v>150</v>
      </c>
      <c r="T2280">
        <v>100</v>
      </c>
      <c r="U2280" t="s">
        <v>2737</v>
      </c>
      <c r="V2280">
        <v>0</v>
      </c>
      <c r="W2280">
        <v>0</v>
      </c>
      <c r="X2280" t="s">
        <v>5224</v>
      </c>
      <c r="Y2280" t="s">
        <v>5340</v>
      </c>
      <c r="Z2280" t="s">
        <v>377</v>
      </c>
    </row>
    <row r="2281" spans="17:26" x14ac:dyDescent="0.35">
      <c r="Q2281" t="s">
        <v>171</v>
      </c>
      <c r="R2281">
        <v>23</v>
      </c>
      <c r="S2281">
        <v>150</v>
      </c>
      <c r="T2281">
        <v>100</v>
      </c>
      <c r="U2281" t="s">
        <v>2737</v>
      </c>
      <c r="V2281">
        <v>0</v>
      </c>
      <c r="W2281">
        <v>0</v>
      </c>
      <c r="X2281" t="s">
        <v>5341</v>
      </c>
      <c r="Y2281" t="s">
        <v>5342</v>
      </c>
      <c r="Z2281" t="s">
        <v>377</v>
      </c>
    </row>
    <row r="2282" spans="17:26" x14ac:dyDescent="0.35">
      <c r="Q2282" t="s">
        <v>171</v>
      </c>
      <c r="R2282">
        <v>23</v>
      </c>
      <c r="S2282">
        <v>150</v>
      </c>
      <c r="T2282">
        <v>100</v>
      </c>
      <c r="U2282" t="s">
        <v>2737</v>
      </c>
      <c r="V2282">
        <v>0</v>
      </c>
      <c r="W2282">
        <v>0</v>
      </c>
      <c r="X2282" t="s">
        <v>5341</v>
      </c>
      <c r="Y2282" t="s">
        <v>5343</v>
      </c>
      <c r="Z2282" t="s">
        <v>377</v>
      </c>
    </row>
    <row r="2283" spans="17:26" x14ac:dyDescent="0.35">
      <c r="Q2283" t="s">
        <v>171</v>
      </c>
      <c r="R2283">
        <v>23</v>
      </c>
      <c r="S2283">
        <v>150</v>
      </c>
      <c r="T2283">
        <v>100</v>
      </c>
      <c r="U2283" t="s">
        <v>2737</v>
      </c>
      <c r="V2283">
        <v>0</v>
      </c>
      <c r="W2283">
        <v>0</v>
      </c>
      <c r="X2283" t="s">
        <v>5341</v>
      </c>
      <c r="Y2283" t="s">
        <v>5344</v>
      </c>
      <c r="Z2283" t="s">
        <v>377</v>
      </c>
    </row>
    <row r="2284" spans="17:26" x14ac:dyDescent="0.35">
      <c r="Q2284" t="s">
        <v>171</v>
      </c>
      <c r="R2284">
        <v>23</v>
      </c>
      <c r="S2284">
        <v>150</v>
      </c>
      <c r="T2284">
        <v>100</v>
      </c>
      <c r="U2284" t="s">
        <v>2737</v>
      </c>
      <c r="V2284">
        <v>0</v>
      </c>
      <c r="W2284">
        <v>0</v>
      </c>
      <c r="X2284" t="s">
        <v>5345</v>
      </c>
      <c r="Y2284" t="s">
        <v>5346</v>
      </c>
      <c r="Z2284" t="s">
        <v>377</v>
      </c>
    </row>
    <row r="2285" spans="17:26" x14ac:dyDescent="0.35">
      <c r="Q2285" t="s">
        <v>171</v>
      </c>
      <c r="R2285">
        <v>23</v>
      </c>
      <c r="S2285">
        <v>150</v>
      </c>
      <c r="T2285">
        <v>100</v>
      </c>
      <c r="U2285" t="s">
        <v>2737</v>
      </c>
      <c r="V2285">
        <v>0</v>
      </c>
      <c r="W2285">
        <v>0</v>
      </c>
      <c r="X2285" t="s">
        <v>5347</v>
      </c>
      <c r="Y2285" t="s">
        <v>5348</v>
      </c>
      <c r="Z2285" t="s">
        <v>377</v>
      </c>
    </row>
    <row r="2286" spans="17:26" x14ac:dyDescent="0.35">
      <c r="Q2286" t="s">
        <v>171</v>
      </c>
      <c r="R2286">
        <v>23</v>
      </c>
      <c r="S2286">
        <v>150</v>
      </c>
      <c r="T2286">
        <v>100</v>
      </c>
      <c r="U2286" t="s">
        <v>2737</v>
      </c>
      <c r="V2286">
        <v>0</v>
      </c>
      <c r="W2286">
        <v>0</v>
      </c>
      <c r="X2286" t="s">
        <v>5347</v>
      </c>
      <c r="Y2286" t="s">
        <v>5349</v>
      </c>
      <c r="Z2286" t="s">
        <v>377</v>
      </c>
    </row>
    <row r="2287" spans="17:26" x14ac:dyDescent="0.35">
      <c r="Q2287" t="s">
        <v>171</v>
      </c>
      <c r="R2287">
        <v>23</v>
      </c>
      <c r="S2287">
        <v>150</v>
      </c>
      <c r="T2287">
        <v>100</v>
      </c>
      <c r="U2287" t="s">
        <v>2737</v>
      </c>
      <c r="V2287">
        <v>0</v>
      </c>
      <c r="W2287">
        <v>0</v>
      </c>
      <c r="X2287" t="s">
        <v>5350</v>
      </c>
      <c r="Y2287" t="s">
        <v>5351</v>
      </c>
      <c r="Z2287" t="s">
        <v>377</v>
      </c>
    </row>
    <row r="2288" spans="17:26" x14ac:dyDescent="0.35">
      <c r="Q2288" t="s">
        <v>171</v>
      </c>
      <c r="R2288">
        <v>23</v>
      </c>
      <c r="S2288">
        <v>150</v>
      </c>
      <c r="T2288">
        <v>100</v>
      </c>
      <c r="U2288" t="s">
        <v>2737</v>
      </c>
      <c r="V2288">
        <v>0</v>
      </c>
      <c r="W2288">
        <v>0</v>
      </c>
      <c r="X2288" t="s">
        <v>5352</v>
      </c>
      <c r="Y2288" t="s">
        <v>5353</v>
      </c>
      <c r="Z2288" t="s">
        <v>377</v>
      </c>
    </row>
    <row r="2289" spans="17:26" x14ac:dyDescent="0.35">
      <c r="Q2289" t="s">
        <v>171</v>
      </c>
      <c r="R2289">
        <v>23</v>
      </c>
      <c r="S2289">
        <v>150</v>
      </c>
      <c r="T2289">
        <v>100</v>
      </c>
      <c r="U2289" t="s">
        <v>2737</v>
      </c>
      <c r="V2289">
        <v>0</v>
      </c>
      <c r="W2289">
        <v>0</v>
      </c>
      <c r="X2289" t="s">
        <v>5352</v>
      </c>
      <c r="Y2289" t="s">
        <v>5354</v>
      </c>
      <c r="Z2289" t="s">
        <v>377</v>
      </c>
    </row>
    <row r="2290" spans="17:26" x14ac:dyDescent="0.35">
      <c r="Q2290" t="s">
        <v>171</v>
      </c>
      <c r="R2290">
        <v>23</v>
      </c>
      <c r="S2290">
        <v>150</v>
      </c>
      <c r="T2290">
        <v>100</v>
      </c>
      <c r="U2290" t="s">
        <v>2737</v>
      </c>
      <c r="V2290">
        <v>0</v>
      </c>
      <c r="W2290">
        <v>0</v>
      </c>
      <c r="X2290" t="s">
        <v>5355</v>
      </c>
      <c r="Y2290" t="s">
        <v>5356</v>
      </c>
      <c r="Z2290" t="s">
        <v>377</v>
      </c>
    </row>
    <row r="2291" spans="17:26" x14ac:dyDescent="0.35">
      <c r="Q2291" t="s">
        <v>171</v>
      </c>
      <c r="R2291">
        <v>23</v>
      </c>
      <c r="S2291">
        <v>150</v>
      </c>
      <c r="T2291">
        <v>100</v>
      </c>
      <c r="U2291" t="s">
        <v>2737</v>
      </c>
      <c r="V2291">
        <v>0</v>
      </c>
      <c r="W2291">
        <v>0</v>
      </c>
      <c r="X2291" t="s">
        <v>5357</v>
      </c>
      <c r="Y2291" t="s">
        <v>5358</v>
      </c>
      <c r="Z2291" t="s">
        <v>377</v>
      </c>
    </row>
    <row r="2292" spans="17:26" x14ac:dyDescent="0.35">
      <c r="Q2292" t="s">
        <v>171</v>
      </c>
      <c r="R2292">
        <v>23</v>
      </c>
      <c r="S2292">
        <v>150</v>
      </c>
      <c r="T2292">
        <v>100</v>
      </c>
      <c r="U2292" t="s">
        <v>2737</v>
      </c>
      <c r="V2292">
        <v>0</v>
      </c>
      <c r="W2292">
        <v>0</v>
      </c>
      <c r="X2292" t="s">
        <v>5359</v>
      </c>
      <c r="Y2292" t="s">
        <v>5360</v>
      </c>
      <c r="Z2292" t="s">
        <v>377</v>
      </c>
    </row>
    <row r="2293" spans="17:26" x14ac:dyDescent="0.35">
      <c r="Q2293" t="s">
        <v>171</v>
      </c>
      <c r="R2293">
        <v>23</v>
      </c>
      <c r="S2293">
        <v>150</v>
      </c>
      <c r="T2293">
        <v>100</v>
      </c>
      <c r="U2293" t="s">
        <v>2737</v>
      </c>
      <c r="V2293">
        <v>0</v>
      </c>
      <c r="W2293">
        <v>0</v>
      </c>
      <c r="X2293" t="s">
        <v>5233</v>
      </c>
      <c r="Y2293" t="s">
        <v>5361</v>
      </c>
      <c r="Z2293" t="s">
        <v>377</v>
      </c>
    </row>
    <row r="2294" spans="17:26" x14ac:dyDescent="0.35">
      <c r="Q2294" t="s">
        <v>171</v>
      </c>
      <c r="R2294">
        <v>23</v>
      </c>
      <c r="S2294">
        <v>150</v>
      </c>
      <c r="T2294">
        <v>100</v>
      </c>
      <c r="U2294" t="s">
        <v>2737</v>
      </c>
      <c r="V2294">
        <v>0</v>
      </c>
      <c r="W2294">
        <v>0</v>
      </c>
      <c r="X2294" t="s">
        <v>5362</v>
      </c>
      <c r="Y2294" t="s">
        <v>5363</v>
      </c>
      <c r="Z2294" t="s">
        <v>377</v>
      </c>
    </row>
    <row r="2295" spans="17:26" x14ac:dyDescent="0.35">
      <c r="Q2295" t="s">
        <v>171</v>
      </c>
      <c r="R2295">
        <v>23</v>
      </c>
      <c r="S2295">
        <v>150</v>
      </c>
      <c r="T2295">
        <v>100</v>
      </c>
      <c r="U2295" t="s">
        <v>2737</v>
      </c>
      <c r="V2295">
        <v>0</v>
      </c>
      <c r="W2295">
        <v>0</v>
      </c>
      <c r="X2295" t="s">
        <v>5362</v>
      </c>
      <c r="Y2295" t="s">
        <v>5364</v>
      </c>
      <c r="Z2295" t="s">
        <v>377</v>
      </c>
    </row>
    <row r="2296" spans="17:26" x14ac:dyDescent="0.35">
      <c r="Q2296" t="s">
        <v>171</v>
      </c>
      <c r="R2296">
        <v>23</v>
      </c>
      <c r="S2296">
        <v>150</v>
      </c>
      <c r="T2296">
        <v>100</v>
      </c>
      <c r="U2296" t="s">
        <v>2737</v>
      </c>
      <c r="V2296">
        <v>0</v>
      </c>
      <c r="W2296">
        <v>0</v>
      </c>
      <c r="X2296" t="s">
        <v>5235</v>
      </c>
      <c r="Y2296" t="s">
        <v>5365</v>
      </c>
      <c r="Z2296" t="s">
        <v>377</v>
      </c>
    </row>
    <row r="2297" spans="17:26" x14ac:dyDescent="0.35">
      <c r="Q2297" t="s">
        <v>171</v>
      </c>
      <c r="R2297">
        <v>23</v>
      </c>
      <c r="S2297">
        <v>150</v>
      </c>
      <c r="T2297">
        <v>100</v>
      </c>
      <c r="U2297" t="s">
        <v>2737</v>
      </c>
      <c r="V2297">
        <v>0</v>
      </c>
      <c r="W2297">
        <v>0</v>
      </c>
      <c r="X2297" t="s">
        <v>5366</v>
      </c>
      <c r="Y2297" t="s">
        <v>5367</v>
      </c>
      <c r="Z2297" t="s">
        <v>377</v>
      </c>
    </row>
    <row r="2298" spans="17:26" x14ac:dyDescent="0.35">
      <c r="Q2298" t="s">
        <v>171</v>
      </c>
      <c r="R2298">
        <v>23</v>
      </c>
      <c r="S2298">
        <v>150</v>
      </c>
      <c r="T2298">
        <v>100</v>
      </c>
      <c r="U2298" t="s">
        <v>2737</v>
      </c>
      <c r="V2298">
        <v>0</v>
      </c>
      <c r="W2298">
        <v>0</v>
      </c>
      <c r="X2298" t="s">
        <v>5366</v>
      </c>
      <c r="Y2298" t="s">
        <v>5368</v>
      </c>
      <c r="Z2298" t="s">
        <v>377</v>
      </c>
    </row>
    <row r="2299" spans="17:26" x14ac:dyDescent="0.35">
      <c r="Q2299" t="s">
        <v>171</v>
      </c>
      <c r="R2299">
        <v>23</v>
      </c>
      <c r="S2299">
        <v>150</v>
      </c>
      <c r="T2299">
        <v>100</v>
      </c>
      <c r="U2299" t="s">
        <v>2737</v>
      </c>
      <c r="V2299">
        <v>0</v>
      </c>
      <c r="W2299">
        <v>0</v>
      </c>
      <c r="X2299" t="s">
        <v>5369</v>
      </c>
      <c r="Y2299" t="s">
        <v>5370</v>
      </c>
      <c r="Z2299" t="s">
        <v>377</v>
      </c>
    </row>
    <row r="2300" spans="17:26" x14ac:dyDescent="0.35">
      <c r="Q2300" t="s">
        <v>171</v>
      </c>
      <c r="R2300">
        <v>23</v>
      </c>
      <c r="S2300">
        <v>150</v>
      </c>
      <c r="T2300">
        <v>100</v>
      </c>
      <c r="U2300" t="s">
        <v>2737</v>
      </c>
      <c r="V2300">
        <v>0</v>
      </c>
      <c r="W2300">
        <v>0</v>
      </c>
      <c r="X2300" t="s">
        <v>5369</v>
      </c>
      <c r="Y2300" t="s">
        <v>5371</v>
      </c>
      <c r="Z2300" t="s">
        <v>377</v>
      </c>
    </row>
    <row r="2301" spans="17:26" x14ac:dyDescent="0.35">
      <c r="Q2301" t="s">
        <v>171</v>
      </c>
      <c r="R2301">
        <v>23</v>
      </c>
      <c r="S2301">
        <v>150</v>
      </c>
      <c r="T2301">
        <v>100</v>
      </c>
      <c r="U2301" t="s">
        <v>2737</v>
      </c>
      <c r="V2301">
        <v>0</v>
      </c>
      <c r="W2301">
        <v>0</v>
      </c>
      <c r="X2301" t="s">
        <v>5241</v>
      </c>
      <c r="Y2301" t="s">
        <v>5372</v>
      </c>
      <c r="Z2301" t="s">
        <v>377</v>
      </c>
    </row>
    <row r="2302" spans="17:26" x14ac:dyDescent="0.35">
      <c r="Q2302" t="s">
        <v>171</v>
      </c>
      <c r="R2302">
        <v>23</v>
      </c>
      <c r="S2302">
        <v>150</v>
      </c>
      <c r="T2302">
        <v>100</v>
      </c>
      <c r="U2302" t="s">
        <v>2737</v>
      </c>
      <c r="V2302">
        <v>0</v>
      </c>
      <c r="W2302">
        <v>0</v>
      </c>
      <c r="X2302" t="s">
        <v>5243</v>
      </c>
      <c r="Y2302" t="s">
        <v>5373</v>
      </c>
      <c r="Z2302" t="s">
        <v>377</v>
      </c>
    </row>
    <row r="2303" spans="17:26" x14ac:dyDescent="0.35">
      <c r="Q2303" t="s">
        <v>171</v>
      </c>
      <c r="R2303">
        <v>23</v>
      </c>
      <c r="S2303">
        <v>150</v>
      </c>
      <c r="T2303">
        <v>100</v>
      </c>
      <c r="U2303" t="s">
        <v>2737</v>
      </c>
      <c r="V2303">
        <v>0</v>
      </c>
      <c r="W2303">
        <v>0</v>
      </c>
      <c r="X2303" t="s">
        <v>5248</v>
      </c>
      <c r="Y2303" t="s">
        <v>5374</v>
      </c>
      <c r="Z2303" t="s">
        <v>377</v>
      </c>
    </row>
    <row r="2304" spans="17:26" x14ac:dyDescent="0.35">
      <c r="Q2304" t="s">
        <v>171</v>
      </c>
      <c r="R2304">
        <v>23</v>
      </c>
      <c r="S2304">
        <v>150</v>
      </c>
      <c r="T2304">
        <v>100</v>
      </c>
      <c r="U2304" t="s">
        <v>2737</v>
      </c>
      <c r="V2304">
        <v>0</v>
      </c>
      <c r="W2304">
        <v>0</v>
      </c>
      <c r="X2304" t="s">
        <v>5248</v>
      </c>
      <c r="Y2304" t="s">
        <v>5375</v>
      </c>
      <c r="Z2304" t="s">
        <v>377</v>
      </c>
    </row>
    <row r="2305" spans="17:26" x14ac:dyDescent="0.35">
      <c r="Q2305" t="s">
        <v>171</v>
      </c>
      <c r="R2305">
        <v>23</v>
      </c>
      <c r="S2305">
        <v>150</v>
      </c>
      <c r="T2305">
        <v>100</v>
      </c>
      <c r="U2305" t="s">
        <v>2737</v>
      </c>
      <c r="V2305">
        <v>0</v>
      </c>
      <c r="W2305">
        <v>0</v>
      </c>
      <c r="X2305" t="s">
        <v>5376</v>
      </c>
      <c r="Y2305" t="s">
        <v>5377</v>
      </c>
      <c r="Z2305" t="s">
        <v>377</v>
      </c>
    </row>
    <row r="2306" spans="17:26" x14ac:dyDescent="0.35">
      <c r="Q2306" t="s">
        <v>171</v>
      </c>
      <c r="R2306">
        <v>23</v>
      </c>
      <c r="S2306">
        <v>150</v>
      </c>
      <c r="T2306">
        <v>100</v>
      </c>
      <c r="U2306" t="s">
        <v>2737</v>
      </c>
      <c r="V2306">
        <v>0</v>
      </c>
      <c r="W2306">
        <v>0</v>
      </c>
      <c r="X2306" t="s">
        <v>5378</v>
      </c>
      <c r="Y2306" t="s">
        <v>5379</v>
      </c>
      <c r="Z2306" t="s">
        <v>377</v>
      </c>
    </row>
    <row r="2307" spans="17:26" x14ac:dyDescent="0.35">
      <c r="Q2307" t="s">
        <v>171</v>
      </c>
      <c r="R2307">
        <v>23</v>
      </c>
      <c r="S2307">
        <v>150</v>
      </c>
      <c r="T2307">
        <v>100</v>
      </c>
      <c r="U2307" t="s">
        <v>2737</v>
      </c>
      <c r="V2307">
        <v>0</v>
      </c>
      <c r="W2307">
        <v>0</v>
      </c>
      <c r="X2307" t="s">
        <v>5378</v>
      </c>
      <c r="Y2307" t="s">
        <v>5380</v>
      </c>
      <c r="Z2307" t="s">
        <v>377</v>
      </c>
    </row>
    <row r="2308" spans="17:26" x14ac:dyDescent="0.35">
      <c r="Q2308" t="s">
        <v>171</v>
      </c>
      <c r="R2308">
        <v>23</v>
      </c>
      <c r="S2308">
        <v>150</v>
      </c>
      <c r="T2308">
        <v>100</v>
      </c>
      <c r="U2308" t="s">
        <v>2737</v>
      </c>
      <c r="V2308">
        <v>0</v>
      </c>
      <c r="W2308">
        <v>0</v>
      </c>
      <c r="X2308" t="s">
        <v>5381</v>
      </c>
      <c r="Y2308" t="s">
        <v>5382</v>
      </c>
      <c r="Z2308" t="s">
        <v>377</v>
      </c>
    </row>
    <row r="2309" spans="17:26" x14ac:dyDescent="0.35">
      <c r="Q2309" t="s">
        <v>171</v>
      </c>
      <c r="R2309">
        <v>23</v>
      </c>
      <c r="S2309">
        <v>150</v>
      </c>
      <c r="T2309">
        <v>100</v>
      </c>
      <c r="U2309" t="s">
        <v>2737</v>
      </c>
      <c r="V2309">
        <v>0</v>
      </c>
      <c r="W2309">
        <v>0</v>
      </c>
      <c r="X2309" t="s">
        <v>5383</v>
      </c>
      <c r="Y2309" t="s">
        <v>5384</v>
      </c>
      <c r="Z2309" t="s">
        <v>377</v>
      </c>
    </row>
    <row r="2310" spans="17:26" x14ac:dyDescent="0.35">
      <c r="Q2310" t="s">
        <v>171</v>
      </c>
      <c r="R2310">
        <v>23</v>
      </c>
      <c r="S2310">
        <v>150</v>
      </c>
      <c r="T2310">
        <v>100</v>
      </c>
      <c r="U2310" t="s">
        <v>2737</v>
      </c>
      <c r="V2310">
        <v>0</v>
      </c>
      <c r="W2310">
        <v>0</v>
      </c>
      <c r="X2310" t="s">
        <v>5383</v>
      </c>
      <c r="Y2310" t="s">
        <v>5385</v>
      </c>
      <c r="Z2310" t="s">
        <v>377</v>
      </c>
    </row>
    <row r="2311" spans="17:26" x14ac:dyDescent="0.35">
      <c r="Q2311" t="s">
        <v>171</v>
      </c>
      <c r="R2311">
        <v>23</v>
      </c>
      <c r="S2311">
        <v>150</v>
      </c>
      <c r="T2311">
        <v>100</v>
      </c>
      <c r="U2311" t="s">
        <v>2737</v>
      </c>
      <c r="V2311">
        <v>0</v>
      </c>
      <c r="W2311">
        <v>0</v>
      </c>
      <c r="X2311" t="s">
        <v>5386</v>
      </c>
      <c r="Y2311" t="s">
        <v>5387</v>
      </c>
      <c r="Z2311" t="s">
        <v>377</v>
      </c>
    </row>
    <row r="2312" spans="17:26" x14ac:dyDescent="0.35">
      <c r="Q2312" t="s">
        <v>171</v>
      </c>
      <c r="R2312">
        <v>23</v>
      </c>
      <c r="S2312">
        <v>150</v>
      </c>
      <c r="T2312">
        <v>100</v>
      </c>
      <c r="U2312" t="s">
        <v>2737</v>
      </c>
      <c r="V2312">
        <v>0</v>
      </c>
      <c r="W2312">
        <v>0</v>
      </c>
      <c r="X2312" t="s">
        <v>5388</v>
      </c>
      <c r="Y2312" t="s">
        <v>5389</v>
      </c>
      <c r="Z2312" t="s">
        <v>377</v>
      </c>
    </row>
    <row r="2313" spans="17:26" x14ac:dyDescent="0.35">
      <c r="Q2313" t="s">
        <v>171</v>
      </c>
      <c r="R2313">
        <v>23</v>
      </c>
      <c r="S2313">
        <v>150</v>
      </c>
      <c r="T2313">
        <v>100</v>
      </c>
      <c r="U2313" t="s">
        <v>2737</v>
      </c>
      <c r="V2313">
        <v>0</v>
      </c>
      <c r="W2313">
        <v>0</v>
      </c>
      <c r="X2313" t="s">
        <v>5390</v>
      </c>
      <c r="Y2313" t="s">
        <v>5391</v>
      </c>
      <c r="Z2313" t="s">
        <v>377</v>
      </c>
    </row>
    <row r="2314" spans="17:26" x14ac:dyDescent="0.35">
      <c r="Q2314" t="s">
        <v>171</v>
      </c>
      <c r="R2314">
        <v>23</v>
      </c>
      <c r="S2314">
        <v>150</v>
      </c>
      <c r="T2314">
        <v>100</v>
      </c>
      <c r="U2314" t="s">
        <v>2737</v>
      </c>
      <c r="V2314">
        <v>0</v>
      </c>
      <c r="W2314">
        <v>0</v>
      </c>
      <c r="X2314" t="s">
        <v>5256</v>
      </c>
      <c r="Y2314" t="s">
        <v>5392</v>
      </c>
      <c r="Z2314" t="s">
        <v>377</v>
      </c>
    </row>
    <row r="2315" spans="17:26" x14ac:dyDescent="0.35">
      <c r="Q2315" t="s">
        <v>171</v>
      </c>
      <c r="R2315">
        <v>23</v>
      </c>
      <c r="S2315">
        <v>150</v>
      </c>
      <c r="T2315">
        <v>100</v>
      </c>
      <c r="U2315" t="s">
        <v>2737</v>
      </c>
      <c r="V2315">
        <v>0</v>
      </c>
      <c r="W2315">
        <v>0</v>
      </c>
      <c r="X2315" t="s">
        <v>5258</v>
      </c>
      <c r="Y2315" t="s">
        <v>5393</v>
      </c>
      <c r="Z2315" t="s">
        <v>377</v>
      </c>
    </row>
    <row r="2316" spans="17:26" x14ac:dyDescent="0.35">
      <c r="Q2316" t="s">
        <v>171</v>
      </c>
      <c r="R2316">
        <v>23</v>
      </c>
      <c r="S2316">
        <v>150</v>
      </c>
      <c r="T2316">
        <v>100</v>
      </c>
      <c r="U2316" t="s">
        <v>2737</v>
      </c>
      <c r="V2316">
        <v>0</v>
      </c>
      <c r="W2316">
        <v>0</v>
      </c>
      <c r="X2316" t="s">
        <v>5394</v>
      </c>
      <c r="Y2316" t="s">
        <v>5395</v>
      </c>
      <c r="Z2316" t="s">
        <v>377</v>
      </c>
    </row>
    <row r="2317" spans="17:26" x14ac:dyDescent="0.35">
      <c r="Q2317" t="s">
        <v>171</v>
      </c>
      <c r="R2317">
        <v>23</v>
      </c>
      <c r="S2317">
        <v>150</v>
      </c>
      <c r="T2317">
        <v>100</v>
      </c>
      <c r="U2317" t="s">
        <v>2737</v>
      </c>
      <c r="V2317">
        <v>0</v>
      </c>
      <c r="W2317">
        <v>0</v>
      </c>
      <c r="X2317" t="s">
        <v>5396</v>
      </c>
      <c r="Y2317" t="s">
        <v>5397</v>
      </c>
      <c r="Z2317" t="s">
        <v>377</v>
      </c>
    </row>
    <row r="2318" spans="17:26" x14ac:dyDescent="0.35">
      <c r="Q2318" t="s">
        <v>171</v>
      </c>
      <c r="R2318">
        <v>23</v>
      </c>
      <c r="S2318">
        <v>150</v>
      </c>
      <c r="T2318">
        <v>100</v>
      </c>
      <c r="U2318" t="s">
        <v>2737</v>
      </c>
      <c r="V2318">
        <v>0</v>
      </c>
      <c r="W2318">
        <v>0</v>
      </c>
      <c r="X2318" t="s">
        <v>5398</v>
      </c>
      <c r="Y2318" t="s">
        <v>5399</v>
      </c>
      <c r="Z2318" t="s">
        <v>377</v>
      </c>
    </row>
    <row r="2319" spans="17:26" x14ac:dyDescent="0.35">
      <c r="Q2319" t="s">
        <v>171</v>
      </c>
      <c r="R2319">
        <v>23</v>
      </c>
      <c r="S2319">
        <v>150</v>
      </c>
      <c r="T2319">
        <v>100</v>
      </c>
      <c r="U2319" t="s">
        <v>2737</v>
      </c>
      <c r="V2319">
        <v>0</v>
      </c>
      <c r="W2319">
        <v>0</v>
      </c>
      <c r="X2319" t="s">
        <v>5398</v>
      </c>
      <c r="Y2319" t="s">
        <v>5400</v>
      </c>
      <c r="Z2319" t="s">
        <v>377</v>
      </c>
    </row>
    <row r="2320" spans="17:26" x14ac:dyDescent="0.35">
      <c r="Q2320" t="s">
        <v>171</v>
      </c>
      <c r="R2320">
        <v>23</v>
      </c>
      <c r="S2320">
        <v>150</v>
      </c>
      <c r="T2320">
        <v>100</v>
      </c>
      <c r="U2320" t="s">
        <v>2737</v>
      </c>
      <c r="V2320">
        <v>0</v>
      </c>
      <c r="W2320">
        <v>0</v>
      </c>
      <c r="X2320" t="s">
        <v>5401</v>
      </c>
      <c r="Y2320" t="s">
        <v>5402</v>
      </c>
      <c r="Z2320" t="s">
        <v>377</v>
      </c>
    </row>
    <row r="2321" spans="17:26" x14ac:dyDescent="0.35">
      <c r="Q2321" t="s">
        <v>171</v>
      </c>
      <c r="R2321">
        <v>23</v>
      </c>
      <c r="S2321">
        <v>150</v>
      </c>
      <c r="T2321">
        <v>97</v>
      </c>
      <c r="U2321" t="s">
        <v>172</v>
      </c>
      <c r="V2321">
        <v>0</v>
      </c>
      <c r="W2321">
        <v>0</v>
      </c>
      <c r="X2321" t="s">
        <v>5403</v>
      </c>
      <c r="Y2321" t="s">
        <v>5404</v>
      </c>
      <c r="Z2321" t="s">
        <v>377</v>
      </c>
    </row>
    <row r="2322" spans="17:26" x14ac:dyDescent="0.35">
      <c r="Q2322" t="s">
        <v>171</v>
      </c>
      <c r="R2322">
        <v>23</v>
      </c>
      <c r="S2322">
        <v>150</v>
      </c>
      <c r="T2322">
        <v>97</v>
      </c>
      <c r="U2322" t="s">
        <v>172</v>
      </c>
      <c r="V2322">
        <v>0</v>
      </c>
      <c r="W2322">
        <v>0</v>
      </c>
      <c r="X2322" t="s">
        <v>5405</v>
      </c>
      <c r="Y2322" t="s">
        <v>5406</v>
      </c>
      <c r="Z2322" t="s">
        <v>377</v>
      </c>
    </row>
    <row r="2323" spans="17:26" x14ac:dyDescent="0.35">
      <c r="Q2323" t="s">
        <v>171</v>
      </c>
      <c r="R2323">
        <v>23</v>
      </c>
      <c r="S2323">
        <v>150</v>
      </c>
      <c r="T2323">
        <v>97</v>
      </c>
      <c r="U2323" t="s">
        <v>172</v>
      </c>
      <c r="V2323">
        <v>0</v>
      </c>
      <c r="W2323">
        <v>0</v>
      </c>
      <c r="X2323" t="s">
        <v>5162</v>
      </c>
      <c r="Y2323" t="s">
        <v>5407</v>
      </c>
      <c r="Z2323" t="s">
        <v>377</v>
      </c>
    </row>
    <row r="2324" spans="17:26" x14ac:dyDescent="0.35">
      <c r="Q2324" t="s">
        <v>171</v>
      </c>
      <c r="R2324">
        <v>23</v>
      </c>
      <c r="S2324">
        <v>150</v>
      </c>
      <c r="T2324">
        <v>97</v>
      </c>
      <c r="U2324" t="s">
        <v>172</v>
      </c>
      <c r="V2324">
        <v>0</v>
      </c>
      <c r="W2324">
        <v>0</v>
      </c>
      <c r="X2324" t="s">
        <v>5355</v>
      </c>
      <c r="Y2324" t="s">
        <v>5408</v>
      </c>
      <c r="Z2324" t="s">
        <v>377</v>
      </c>
    </row>
    <row r="2325" spans="17:26" x14ac:dyDescent="0.35">
      <c r="Q2325" t="s">
        <v>171</v>
      </c>
      <c r="R2325">
        <v>23</v>
      </c>
      <c r="S2325">
        <v>150</v>
      </c>
      <c r="T2325">
        <v>97</v>
      </c>
      <c r="U2325" t="s">
        <v>172</v>
      </c>
      <c r="V2325">
        <v>0</v>
      </c>
      <c r="W2325">
        <v>0</v>
      </c>
      <c r="X2325" t="s">
        <v>5230</v>
      </c>
      <c r="Y2325" t="s">
        <v>5409</v>
      </c>
      <c r="Z2325" t="s">
        <v>377</v>
      </c>
    </row>
    <row r="2326" spans="17:26" x14ac:dyDescent="0.35">
      <c r="Q2326" t="s">
        <v>171</v>
      </c>
      <c r="R2326">
        <v>23</v>
      </c>
      <c r="S2326">
        <v>150</v>
      </c>
      <c r="T2326">
        <v>97</v>
      </c>
      <c r="U2326" t="s">
        <v>2737</v>
      </c>
      <c r="V2326">
        <v>0</v>
      </c>
      <c r="W2326">
        <v>0</v>
      </c>
      <c r="X2326" t="s">
        <v>5405</v>
      </c>
      <c r="Y2326" t="s">
        <v>5410</v>
      </c>
      <c r="Z2326" t="s">
        <v>377</v>
      </c>
    </row>
    <row r="2327" spans="17:26" x14ac:dyDescent="0.35">
      <c r="Q2327" t="s">
        <v>171</v>
      </c>
      <c r="R2327">
        <v>23</v>
      </c>
      <c r="S2327">
        <v>150</v>
      </c>
      <c r="T2327">
        <v>97</v>
      </c>
      <c r="U2327" t="s">
        <v>2737</v>
      </c>
      <c r="V2327">
        <v>0</v>
      </c>
      <c r="W2327">
        <v>0</v>
      </c>
      <c r="X2327" t="s">
        <v>5294</v>
      </c>
      <c r="Y2327" t="s">
        <v>5411</v>
      </c>
      <c r="Z2327" t="s">
        <v>377</v>
      </c>
    </row>
    <row r="2328" spans="17:26" x14ac:dyDescent="0.35">
      <c r="Q2328" t="s">
        <v>171</v>
      </c>
      <c r="R2328">
        <v>23</v>
      </c>
      <c r="S2328">
        <v>150</v>
      </c>
      <c r="T2328">
        <v>97</v>
      </c>
      <c r="U2328" t="s">
        <v>2737</v>
      </c>
      <c r="V2328">
        <v>0</v>
      </c>
      <c r="W2328">
        <v>0</v>
      </c>
      <c r="X2328" t="s">
        <v>5300</v>
      </c>
      <c r="Y2328" t="s">
        <v>5412</v>
      </c>
      <c r="Z2328" t="s">
        <v>377</v>
      </c>
    </row>
    <row r="2329" spans="17:26" x14ac:dyDescent="0.35">
      <c r="Q2329" t="s">
        <v>171</v>
      </c>
      <c r="R2329">
        <v>23</v>
      </c>
      <c r="S2329">
        <v>150</v>
      </c>
      <c r="T2329">
        <v>97.1</v>
      </c>
      <c r="U2329" t="s">
        <v>172</v>
      </c>
      <c r="V2329">
        <v>0</v>
      </c>
      <c r="W2329">
        <v>0</v>
      </c>
      <c r="X2329" t="s">
        <v>5113</v>
      </c>
      <c r="Y2329" t="s">
        <v>5413</v>
      </c>
      <c r="Z2329" t="s">
        <v>377</v>
      </c>
    </row>
    <row r="2330" spans="17:26" x14ac:dyDescent="0.35">
      <c r="Q2330" t="s">
        <v>171</v>
      </c>
      <c r="R2330">
        <v>23</v>
      </c>
      <c r="S2330">
        <v>150</v>
      </c>
      <c r="T2330">
        <v>97.1</v>
      </c>
      <c r="U2330" t="s">
        <v>172</v>
      </c>
      <c r="V2330">
        <v>0</v>
      </c>
      <c r="W2330">
        <v>0</v>
      </c>
      <c r="X2330" t="s">
        <v>5414</v>
      </c>
      <c r="Y2330" t="s">
        <v>5415</v>
      </c>
      <c r="Z2330" t="s">
        <v>377</v>
      </c>
    </row>
    <row r="2331" spans="17:26" x14ac:dyDescent="0.35">
      <c r="Q2331" t="s">
        <v>171</v>
      </c>
      <c r="R2331">
        <v>23</v>
      </c>
      <c r="S2331">
        <v>150</v>
      </c>
      <c r="T2331">
        <v>97.1</v>
      </c>
      <c r="U2331" t="s">
        <v>172</v>
      </c>
      <c r="V2331">
        <v>0</v>
      </c>
      <c r="W2331">
        <v>0</v>
      </c>
      <c r="X2331" t="s">
        <v>5416</v>
      </c>
      <c r="Y2331" t="s">
        <v>5417</v>
      </c>
      <c r="Z2331" t="s">
        <v>377</v>
      </c>
    </row>
    <row r="2332" spans="17:26" x14ac:dyDescent="0.35">
      <c r="Q2332" t="s">
        <v>171</v>
      </c>
      <c r="R2332">
        <v>23</v>
      </c>
      <c r="S2332">
        <v>150</v>
      </c>
      <c r="T2332">
        <v>97.1</v>
      </c>
      <c r="U2332" t="s">
        <v>172</v>
      </c>
      <c r="V2332">
        <v>0</v>
      </c>
      <c r="W2332">
        <v>0</v>
      </c>
      <c r="X2332" t="s">
        <v>5158</v>
      </c>
      <c r="Y2332" t="s">
        <v>5418</v>
      </c>
      <c r="Z2332" t="s">
        <v>377</v>
      </c>
    </row>
    <row r="2333" spans="17:26" x14ac:dyDescent="0.35">
      <c r="Q2333" t="s">
        <v>171</v>
      </c>
      <c r="R2333">
        <v>23</v>
      </c>
      <c r="S2333">
        <v>150</v>
      </c>
      <c r="T2333">
        <v>97.1</v>
      </c>
      <c r="U2333" t="s">
        <v>172</v>
      </c>
      <c r="V2333">
        <v>0</v>
      </c>
      <c r="W2333">
        <v>0</v>
      </c>
      <c r="X2333" t="s">
        <v>5160</v>
      </c>
      <c r="Y2333" t="s">
        <v>5419</v>
      </c>
      <c r="Z2333" t="s">
        <v>377</v>
      </c>
    </row>
    <row r="2334" spans="17:26" x14ac:dyDescent="0.35">
      <c r="Q2334" t="s">
        <v>171</v>
      </c>
      <c r="R2334">
        <v>23</v>
      </c>
      <c r="S2334">
        <v>150</v>
      </c>
      <c r="T2334">
        <v>97.1</v>
      </c>
      <c r="U2334" t="s">
        <v>172</v>
      </c>
      <c r="V2334">
        <v>0</v>
      </c>
      <c r="W2334">
        <v>0</v>
      </c>
      <c r="X2334" t="s">
        <v>5420</v>
      </c>
      <c r="Y2334" t="s">
        <v>5421</v>
      </c>
      <c r="Z2334" t="s">
        <v>377</v>
      </c>
    </row>
    <row r="2335" spans="17:26" x14ac:dyDescent="0.35">
      <c r="Q2335" t="s">
        <v>171</v>
      </c>
      <c r="R2335">
        <v>23</v>
      </c>
      <c r="S2335">
        <v>150</v>
      </c>
      <c r="T2335">
        <v>97.1</v>
      </c>
      <c r="U2335" t="s">
        <v>172</v>
      </c>
      <c r="V2335">
        <v>0</v>
      </c>
      <c r="W2335">
        <v>0</v>
      </c>
      <c r="X2335" t="s">
        <v>5420</v>
      </c>
      <c r="Y2335" t="s">
        <v>5422</v>
      </c>
      <c r="Z2335" t="s">
        <v>377</v>
      </c>
    </row>
    <row r="2336" spans="17:26" x14ac:dyDescent="0.35">
      <c r="Q2336" t="s">
        <v>171</v>
      </c>
      <c r="R2336">
        <v>23</v>
      </c>
      <c r="S2336">
        <v>150</v>
      </c>
      <c r="T2336">
        <v>97.1</v>
      </c>
      <c r="U2336" t="s">
        <v>172</v>
      </c>
      <c r="V2336">
        <v>0</v>
      </c>
      <c r="W2336">
        <v>0</v>
      </c>
      <c r="X2336" t="s">
        <v>5423</v>
      </c>
      <c r="Y2336" t="s">
        <v>5424</v>
      </c>
      <c r="Z2336" t="s">
        <v>377</v>
      </c>
    </row>
    <row r="2337" spans="17:26" x14ac:dyDescent="0.35">
      <c r="Q2337" t="s">
        <v>171</v>
      </c>
      <c r="R2337">
        <v>23</v>
      </c>
      <c r="S2337">
        <v>150</v>
      </c>
      <c r="T2337">
        <v>97.1</v>
      </c>
      <c r="U2337" t="s">
        <v>172</v>
      </c>
      <c r="V2337">
        <v>0</v>
      </c>
      <c r="W2337">
        <v>0</v>
      </c>
      <c r="X2337" t="s">
        <v>5423</v>
      </c>
      <c r="Y2337" t="s">
        <v>5425</v>
      </c>
      <c r="Z2337" t="s">
        <v>377</v>
      </c>
    </row>
    <row r="2338" spans="17:26" x14ac:dyDescent="0.35">
      <c r="Q2338" t="s">
        <v>171</v>
      </c>
      <c r="R2338">
        <v>23</v>
      </c>
      <c r="S2338">
        <v>150</v>
      </c>
      <c r="T2338">
        <v>97.1</v>
      </c>
      <c r="U2338" t="s">
        <v>172</v>
      </c>
      <c r="V2338">
        <v>0</v>
      </c>
      <c r="W2338">
        <v>0</v>
      </c>
      <c r="X2338" t="s">
        <v>5423</v>
      </c>
      <c r="Y2338" t="s">
        <v>5426</v>
      </c>
      <c r="Z2338" t="s">
        <v>377</v>
      </c>
    </row>
    <row r="2339" spans="17:26" x14ac:dyDescent="0.35">
      <c r="Q2339" t="s">
        <v>171</v>
      </c>
      <c r="R2339">
        <v>23</v>
      </c>
      <c r="S2339">
        <v>150</v>
      </c>
      <c r="T2339">
        <v>97.1</v>
      </c>
      <c r="U2339" t="s">
        <v>172</v>
      </c>
      <c r="V2339">
        <v>0</v>
      </c>
      <c r="W2339">
        <v>0</v>
      </c>
      <c r="X2339" t="s">
        <v>5423</v>
      </c>
      <c r="Y2339" t="s">
        <v>5427</v>
      </c>
      <c r="Z2339" t="s">
        <v>377</v>
      </c>
    </row>
    <row r="2340" spans="17:26" x14ac:dyDescent="0.35">
      <c r="Q2340" t="s">
        <v>171</v>
      </c>
      <c r="R2340">
        <v>23</v>
      </c>
      <c r="S2340">
        <v>150</v>
      </c>
      <c r="T2340">
        <v>97.1</v>
      </c>
      <c r="U2340" t="s">
        <v>172</v>
      </c>
      <c r="V2340">
        <v>0</v>
      </c>
      <c r="W2340">
        <v>0</v>
      </c>
      <c r="X2340" t="s">
        <v>5352</v>
      </c>
      <c r="Y2340" t="s">
        <v>5428</v>
      </c>
      <c r="Z2340" t="s">
        <v>377</v>
      </c>
    </row>
    <row r="2341" spans="17:26" x14ac:dyDescent="0.35">
      <c r="Q2341" t="s">
        <v>171</v>
      </c>
      <c r="R2341">
        <v>23</v>
      </c>
      <c r="S2341">
        <v>150</v>
      </c>
      <c r="T2341">
        <v>97.1</v>
      </c>
      <c r="U2341" t="s">
        <v>172</v>
      </c>
      <c r="V2341">
        <v>0</v>
      </c>
      <c r="W2341">
        <v>0</v>
      </c>
      <c r="X2341" t="s">
        <v>5429</v>
      </c>
      <c r="Y2341" t="s">
        <v>5430</v>
      </c>
      <c r="Z2341" t="s">
        <v>377</v>
      </c>
    </row>
    <row r="2342" spans="17:26" x14ac:dyDescent="0.35">
      <c r="Q2342" t="s">
        <v>171</v>
      </c>
      <c r="R2342">
        <v>23</v>
      </c>
      <c r="S2342">
        <v>150</v>
      </c>
      <c r="T2342">
        <v>97.1</v>
      </c>
      <c r="U2342" t="s">
        <v>2737</v>
      </c>
      <c r="V2342">
        <v>0</v>
      </c>
      <c r="W2342">
        <v>0</v>
      </c>
      <c r="X2342" t="s">
        <v>5431</v>
      </c>
      <c r="Y2342" t="s">
        <v>5432</v>
      </c>
      <c r="Z2342" t="s">
        <v>377</v>
      </c>
    </row>
    <row r="2343" spans="17:26" x14ac:dyDescent="0.35">
      <c r="Q2343" t="s">
        <v>171</v>
      </c>
      <c r="R2343">
        <v>23</v>
      </c>
      <c r="S2343">
        <v>150</v>
      </c>
      <c r="T2343">
        <v>97.1</v>
      </c>
      <c r="U2343" t="s">
        <v>2737</v>
      </c>
      <c r="V2343">
        <v>0</v>
      </c>
      <c r="W2343">
        <v>0</v>
      </c>
      <c r="X2343" t="s">
        <v>5433</v>
      </c>
      <c r="Y2343" t="s">
        <v>5434</v>
      </c>
      <c r="Z2343" t="s">
        <v>377</v>
      </c>
    </row>
    <row r="2344" spans="17:26" x14ac:dyDescent="0.35">
      <c r="Q2344" t="s">
        <v>171</v>
      </c>
      <c r="R2344">
        <v>23</v>
      </c>
      <c r="S2344">
        <v>150</v>
      </c>
      <c r="T2344">
        <v>97.1</v>
      </c>
      <c r="U2344" t="s">
        <v>2737</v>
      </c>
      <c r="V2344">
        <v>0</v>
      </c>
      <c r="W2344">
        <v>0</v>
      </c>
      <c r="X2344" t="s">
        <v>5414</v>
      </c>
      <c r="Y2344" t="s">
        <v>5435</v>
      </c>
      <c r="Z2344" t="s">
        <v>377</v>
      </c>
    </row>
    <row r="2345" spans="17:26" x14ac:dyDescent="0.35">
      <c r="Q2345" t="s">
        <v>171</v>
      </c>
      <c r="R2345">
        <v>23</v>
      </c>
      <c r="S2345">
        <v>150</v>
      </c>
      <c r="T2345">
        <v>97.1</v>
      </c>
      <c r="U2345" t="s">
        <v>2737</v>
      </c>
      <c r="V2345">
        <v>0</v>
      </c>
      <c r="W2345">
        <v>0</v>
      </c>
      <c r="X2345" t="s">
        <v>5436</v>
      </c>
      <c r="Y2345" t="s">
        <v>5437</v>
      </c>
      <c r="Z2345" t="s">
        <v>377</v>
      </c>
    </row>
    <row r="2346" spans="17:26" x14ac:dyDescent="0.35">
      <c r="Q2346" t="s">
        <v>171</v>
      </c>
      <c r="R2346">
        <v>23</v>
      </c>
      <c r="S2346">
        <v>150</v>
      </c>
      <c r="T2346">
        <v>97.1</v>
      </c>
      <c r="U2346" t="s">
        <v>2737</v>
      </c>
      <c r="V2346">
        <v>0</v>
      </c>
      <c r="W2346">
        <v>0</v>
      </c>
      <c r="X2346" t="s">
        <v>5158</v>
      </c>
      <c r="Y2346" t="s">
        <v>5438</v>
      </c>
      <c r="Z2346" t="s">
        <v>377</v>
      </c>
    </row>
    <row r="2347" spans="17:26" x14ac:dyDescent="0.35">
      <c r="Q2347" t="s">
        <v>171</v>
      </c>
      <c r="R2347">
        <v>23</v>
      </c>
      <c r="S2347">
        <v>150</v>
      </c>
      <c r="T2347">
        <v>97.1</v>
      </c>
      <c r="U2347" t="s">
        <v>2737</v>
      </c>
      <c r="V2347">
        <v>0</v>
      </c>
      <c r="W2347">
        <v>0</v>
      </c>
      <c r="X2347" t="s">
        <v>5158</v>
      </c>
      <c r="Y2347" t="s">
        <v>5439</v>
      </c>
      <c r="Z2347" t="s">
        <v>377</v>
      </c>
    </row>
    <row r="2348" spans="17:26" x14ac:dyDescent="0.35">
      <c r="Q2348" t="s">
        <v>171</v>
      </c>
      <c r="R2348">
        <v>23</v>
      </c>
      <c r="S2348">
        <v>150</v>
      </c>
      <c r="T2348">
        <v>97.1</v>
      </c>
      <c r="U2348" t="s">
        <v>2737</v>
      </c>
      <c r="V2348">
        <v>0</v>
      </c>
      <c r="W2348">
        <v>0</v>
      </c>
      <c r="X2348" t="s">
        <v>5440</v>
      </c>
      <c r="Y2348" t="s">
        <v>5441</v>
      </c>
      <c r="Z2348" t="s">
        <v>377</v>
      </c>
    </row>
    <row r="2349" spans="17:26" x14ac:dyDescent="0.35">
      <c r="Q2349" t="s">
        <v>171</v>
      </c>
      <c r="R2349">
        <v>23</v>
      </c>
      <c r="S2349">
        <v>150</v>
      </c>
      <c r="T2349">
        <v>97.1</v>
      </c>
      <c r="U2349" t="s">
        <v>2737</v>
      </c>
      <c r="V2349">
        <v>0</v>
      </c>
      <c r="W2349">
        <v>0</v>
      </c>
      <c r="X2349" t="s">
        <v>5160</v>
      </c>
      <c r="Y2349" t="s">
        <v>5442</v>
      </c>
      <c r="Z2349" t="s">
        <v>377</v>
      </c>
    </row>
    <row r="2350" spans="17:26" x14ac:dyDescent="0.35">
      <c r="Q2350" t="s">
        <v>171</v>
      </c>
      <c r="R2350">
        <v>23</v>
      </c>
      <c r="S2350">
        <v>150</v>
      </c>
      <c r="T2350">
        <v>97.1</v>
      </c>
      <c r="U2350" t="s">
        <v>2737</v>
      </c>
      <c r="V2350">
        <v>0</v>
      </c>
      <c r="W2350">
        <v>0</v>
      </c>
      <c r="X2350" t="s">
        <v>5420</v>
      </c>
      <c r="Y2350" t="s">
        <v>5443</v>
      </c>
      <c r="Z2350" t="s">
        <v>377</v>
      </c>
    </row>
    <row r="2351" spans="17:26" x14ac:dyDescent="0.35">
      <c r="Q2351" t="s">
        <v>171</v>
      </c>
      <c r="R2351">
        <v>23</v>
      </c>
      <c r="S2351">
        <v>150</v>
      </c>
      <c r="T2351">
        <v>97.1</v>
      </c>
      <c r="U2351" t="s">
        <v>2737</v>
      </c>
      <c r="V2351">
        <v>0</v>
      </c>
      <c r="W2351">
        <v>0</v>
      </c>
      <c r="X2351" t="s">
        <v>5423</v>
      </c>
      <c r="Y2351" t="s">
        <v>5444</v>
      </c>
      <c r="Z2351" t="s">
        <v>377</v>
      </c>
    </row>
    <row r="2352" spans="17:26" x14ac:dyDescent="0.35">
      <c r="Q2352" t="s">
        <v>171</v>
      </c>
      <c r="R2352">
        <v>23</v>
      </c>
      <c r="S2352">
        <v>150</v>
      </c>
      <c r="T2352">
        <v>97.1</v>
      </c>
      <c r="U2352" t="s">
        <v>2737</v>
      </c>
      <c r="V2352">
        <v>0</v>
      </c>
      <c r="W2352">
        <v>0</v>
      </c>
      <c r="X2352" t="s">
        <v>5429</v>
      </c>
      <c r="Y2352" t="s">
        <v>5445</v>
      </c>
      <c r="Z2352" t="s">
        <v>377</v>
      </c>
    </row>
    <row r="2353" spans="17:26" x14ac:dyDescent="0.35">
      <c r="Q2353" t="s">
        <v>171</v>
      </c>
      <c r="R2353">
        <v>23</v>
      </c>
      <c r="S2353">
        <v>150</v>
      </c>
      <c r="T2353">
        <v>97.2</v>
      </c>
      <c r="U2353" t="s">
        <v>172</v>
      </c>
      <c r="V2353">
        <v>0</v>
      </c>
      <c r="W2353">
        <v>0</v>
      </c>
      <c r="X2353" t="s">
        <v>5446</v>
      </c>
      <c r="Y2353" t="s">
        <v>5447</v>
      </c>
      <c r="Z2353" t="s">
        <v>377</v>
      </c>
    </row>
    <row r="2354" spans="17:26" x14ac:dyDescent="0.35">
      <c r="Q2354" t="s">
        <v>171</v>
      </c>
      <c r="R2354">
        <v>23</v>
      </c>
      <c r="S2354">
        <v>150</v>
      </c>
      <c r="T2354">
        <v>97.2</v>
      </c>
      <c r="U2354" t="s">
        <v>172</v>
      </c>
      <c r="V2354">
        <v>0</v>
      </c>
      <c r="W2354">
        <v>0</v>
      </c>
      <c r="X2354" t="s">
        <v>5290</v>
      </c>
      <c r="Y2354" t="s">
        <v>5448</v>
      </c>
      <c r="Z2354" t="s">
        <v>377</v>
      </c>
    </row>
    <row r="2355" spans="17:26" x14ac:dyDescent="0.35">
      <c r="Q2355" t="s">
        <v>171</v>
      </c>
      <c r="R2355">
        <v>23</v>
      </c>
      <c r="S2355">
        <v>150</v>
      </c>
      <c r="T2355">
        <v>97.2</v>
      </c>
      <c r="U2355" t="s">
        <v>172</v>
      </c>
      <c r="V2355">
        <v>0</v>
      </c>
      <c r="W2355">
        <v>0</v>
      </c>
      <c r="X2355" t="s">
        <v>5123</v>
      </c>
      <c r="Y2355" t="s">
        <v>5449</v>
      </c>
      <c r="Z2355" t="s">
        <v>377</v>
      </c>
    </row>
    <row r="2356" spans="17:26" x14ac:dyDescent="0.35">
      <c r="Q2356" t="s">
        <v>171</v>
      </c>
      <c r="R2356">
        <v>23</v>
      </c>
      <c r="S2356">
        <v>150</v>
      </c>
      <c r="T2356">
        <v>97.2</v>
      </c>
      <c r="U2356" t="s">
        <v>172</v>
      </c>
      <c r="V2356">
        <v>0</v>
      </c>
      <c r="W2356">
        <v>0</v>
      </c>
      <c r="X2356" t="s">
        <v>5151</v>
      </c>
      <c r="Y2356" t="s">
        <v>5450</v>
      </c>
      <c r="Z2356" t="s">
        <v>377</v>
      </c>
    </row>
    <row r="2357" spans="17:26" x14ac:dyDescent="0.35">
      <c r="Q2357" t="s">
        <v>171</v>
      </c>
      <c r="R2357">
        <v>23</v>
      </c>
      <c r="S2357">
        <v>150</v>
      </c>
      <c r="T2357">
        <v>97.2</v>
      </c>
      <c r="U2357" t="s">
        <v>172</v>
      </c>
      <c r="V2357">
        <v>0</v>
      </c>
      <c r="W2357">
        <v>0</v>
      </c>
      <c r="X2357" t="s">
        <v>5224</v>
      </c>
      <c r="Y2357" t="s">
        <v>5451</v>
      </c>
      <c r="Z2357" t="s">
        <v>377</v>
      </c>
    </row>
    <row r="2358" spans="17:26" x14ac:dyDescent="0.35">
      <c r="Q2358" t="s">
        <v>171</v>
      </c>
      <c r="R2358">
        <v>23</v>
      </c>
      <c r="S2358">
        <v>150</v>
      </c>
      <c r="T2358">
        <v>97.2</v>
      </c>
      <c r="U2358" t="s">
        <v>172</v>
      </c>
      <c r="V2358">
        <v>0</v>
      </c>
      <c r="W2358">
        <v>0</v>
      </c>
      <c r="X2358" t="s">
        <v>5345</v>
      </c>
      <c r="Y2358" t="s">
        <v>5452</v>
      </c>
      <c r="Z2358" t="s">
        <v>377</v>
      </c>
    </row>
    <row r="2359" spans="17:26" x14ac:dyDescent="0.35">
      <c r="Q2359" t="s">
        <v>171</v>
      </c>
      <c r="R2359">
        <v>23</v>
      </c>
      <c r="S2359">
        <v>150</v>
      </c>
      <c r="T2359">
        <v>97.2</v>
      </c>
      <c r="U2359" t="s">
        <v>172</v>
      </c>
      <c r="V2359">
        <v>0</v>
      </c>
      <c r="W2359">
        <v>0</v>
      </c>
      <c r="X2359" t="s">
        <v>5345</v>
      </c>
      <c r="Y2359" t="s">
        <v>5453</v>
      </c>
      <c r="Z2359" t="s">
        <v>377</v>
      </c>
    </row>
    <row r="2360" spans="17:26" x14ac:dyDescent="0.35">
      <c r="Q2360" t="s">
        <v>171</v>
      </c>
      <c r="R2360">
        <v>23</v>
      </c>
      <c r="S2360">
        <v>150</v>
      </c>
      <c r="T2360">
        <v>97.2</v>
      </c>
      <c r="U2360" t="s">
        <v>172</v>
      </c>
      <c r="V2360">
        <v>0</v>
      </c>
      <c r="W2360">
        <v>0</v>
      </c>
      <c r="X2360" t="s">
        <v>5454</v>
      </c>
      <c r="Y2360" t="s">
        <v>5455</v>
      </c>
      <c r="Z2360" t="s">
        <v>377</v>
      </c>
    </row>
    <row r="2361" spans="17:26" x14ac:dyDescent="0.35">
      <c r="Q2361" t="s">
        <v>171</v>
      </c>
      <c r="R2361">
        <v>23</v>
      </c>
      <c r="S2361">
        <v>150</v>
      </c>
      <c r="T2361">
        <v>97.2</v>
      </c>
      <c r="U2361" t="s">
        <v>172</v>
      </c>
      <c r="V2361">
        <v>0</v>
      </c>
      <c r="W2361">
        <v>0</v>
      </c>
      <c r="X2361" t="s">
        <v>5454</v>
      </c>
      <c r="Y2361" t="s">
        <v>5456</v>
      </c>
      <c r="Z2361" t="s">
        <v>377</v>
      </c>
    </row>
    <row r="2362" spans="17:26" x14ac:dyDescent="0.35">
      <c r="Q2362" t="s">
        <v>171</v>
      </c>
      <c r="R2362">
        <v>23</v>
      </c>
      <c r="S2362">
        <v>150</v>
      </c>
      <c r="T2362">
        <v>97.2</v>
      </c>
      <c r="U2362" t="s">
        <v>172</v>
      </c>
      <c r="V2362">
        <v>0</v>
      </c>
      <c r="W2362">
        <v>0</v>
      </c>
      <c r="X2362" t="s">
        <v>5457</v>
      </c>
      <c r="Y2362" t="s">
        <v>5458</v>
      </c>
      <c r="Z2362" t="s">
        <v>377</v>
      </c>
    </row>
    <row r="2363" spans="17:26" x14ac:dyDescent="0.35">
      <c r="Q2363" t="s">
        <v>171</v>
      </c>
      <c r="R2363">
        <v>23</v>
      </c>
      <c r="S2363">
        <v>150</v>
      </c>
      <c r="T2363">
        <v>97.2</v>
      </c>
      <c r="U2363" t="s">
        <v>2737</v>
      </c>
      <c r="V2363">
        <v>0</v>
      </c>
      <c r="W2363">
        <v>0</v>
      </c>
      <c r="X2363" t="s">
        <v>5446</v>
      </c>
      <c r="Y2363" t="s">
        <v>5459</v>
      </c>
      <c r="Z2363" t="s">
        <v>377</v>
      </c>
    </row>
    <row r="2364" spans="17:26" x14ac:dyDescent="0.35">
      <c r="Q2364" t="s">
        <v>171</v>
      </c>
      <c r="R2364">
        <v>23</v>
      </c>
      <c r="S2364">
        <v>150</v>
      </c>
      <c r="T2364">
        <v>97.2</v>
      </c>
      <c r="U2364" t="s">
        <v>2737</v>
      </c>
      <c r="V2364">
        <v>0</v>
      </c>
      <c r="W2364">
        <v>0</v>
      </c>
      <c r="X2364" t="s">
        <v>5123</v>
      </c>
      <c r="Y2364" t="s">
        <v>5460</v>
      </c>
      <c r="Z2364" t="s">
        <v>377</v>
      </c>
    </row>
    <row r="2365" spans="17:26" x14ac:dyDescent="0.35">
      <c r="Q2365" t="s">
        <v>171</v>
      </c>
      <c r="R2365">
        <v>23</v>
      </c>
      <c r="S2365">
        <v>150</v>
      </c>
      <c r="T2365">
        <v>97.2</v>
      </c>
      <c r="U2365" t="s">
        <v>2737</v>
      </c>
      <c r="V2365">
        <v>0</v>
      </c>
      <c r="W2365">
        <v>0</v>
      </c>
      <c r="X2365" t="s">
        <v>5461</v>
      </c>
      <c r="Y2365" t="s">
        <v>5462</v>
      </c>
      <c r="Z2365" t="s">
        <v>377</v>
      </c>
    </row>
    <row r="2366" spans="17:26" x14ac:dyDescent="0.35">
      <c r="Q2366" t="s">
        <v>171</v>
      </c>
      <c r="R2366">
        <v>23</v>
      </c>
      <c r="S2366">
        <v>150</v>
      </c>
      <c r="T2366">
        <v>97.2</v>
      </c>
      <c r="U2366" t="s">
        <v>2737</v>
      </c>
      <c r="V2366">
        <v>0</v>
      </c>
      <c r="W2366">
        <v>0</v>
      </c>
      <c r="X2366" t="s">
        <v>5461</v>
      </c>
      <c r="Y2366" t="s">
        <v>5463</v>
      </c>
      <c r="Z2366" t="s">
        <v>377</v>
      </c>
    </row>
    <row r="2367" spans="17:26" x14ac:dyDescent="0.35">
      <c r="Q2367" t="s">
        <v>171</v>
      </c>
      <c r="R2367">
        <v>23</v>
      </c>
      <c r="S2367">
        <v>150</v>
      </c>
      <c r="T2367">
        <v>97.2</v>
      </c>
      <c r="U2367" t="s">
        <v>2737</v>
      </c>
      <c r="V2367">
        <v>0</v>
      </c>
      <c r="W2367">
        <v>0</v>
      </c>
      <c r="X2367" t="s">
        <v>5151</v>
      </c>
      <c r="Y2367" t="s">
        <v>5464</v>
      </c>
      <c r="Z2367" t="s">
        <v>377</v>
      </c>
    </row>
    <row r="2368" spans="17:26" x14ac:dyDescent="0.35">
      <c r="Q2368" t="s">
        <v>171</v>
      </c>
      <c r="R2368">
        <v>23</v>
      </c>
      <c r="S2368">
        <v>150</v>
      </c>
      <c r="T2368">
        <v>97.2</v>
      </c>
      <c r="U2368" t="s">
        <v>2737</v>
      </c>
      <c r="V2368">
        <v>0</v>
      </c>
      <c r="W2368">
        <v>0</v>
      </c>
      <c r="X2368" t="s">
        <v>5151</v>
      </c>
      <c r="Y2368" t="s">
        <v>5465</v>
      </c>
      <c r="Z2368" t="s">
        <v>377</v>
      </c>
    </row>
    <row r="2369" spans="17:26" x14ac:dyDescent="0.35">
      <c r="Q2369" t="s">
        <v>171</v>
      </c>
      <c r="R2369">
        <v>23</v>
      </c>
      <c r="S2369">
        <v>150</v>
      </c>
      <c r="T2369">
        <v>97.2</v>
      </c>
      <c r="U2369" t="s">
        <v>2737</v>
      </c>
      <c r="V2369">
        <v>0</v>
      </c>
      <c r="W2369">
        <v>0</v>
      </c>
      <c r="X2369" t="s">
        <v>5155</v>
      </c>
      <c r="Y2369" t="s">
        <v>5466</v>
      </c>
      <c r="Z2369" t="s">
        <v>377</v>
      </c>
    </row>
    <row r="2370" spans="17:26" x14ac:dyDescent="0.35">
      <c r="Q2370" t="s">
        <v>171</v>
      </c>
      <c r="R2370">
        <v>23</v>
      </c>
      <c r="S2370">
        <v>150</v>
      </c>
      <c r="T2370">
        <v>97.2</v>
      </c>
      <c r="U2370" t="s">
        <v>2737</v>
      </c>
      <c r="V2370">
        <v>0</v>
      </c>
      <c r="W2370">
        <v>0</v>
      </c>
      <c r="X2370" t="s">
        <v>5155</v>
      </c>
      <c r="Y2370" t="s">
        <v>5467</v>
      </c>
      <c r="Z2370" t="s">
        <v>377</v>
      </c>
    </row>
    <row r="2371" spans="17:26" x14ac:dyDescent="0.35">
      <c r="Q2371" t="s">
        <v>171</v>
      </c>
      <c r="R2371">
        <v>23</v>
      </c>
      <c r="S2371">
        <v>150</v>
      </c>
      <c r="T2371">
        <v>97.2</v>
      </c>
      <c r="U2371" t="s">
        <v>2737</v>
      </c>
      <c r="V2371">
        <v>0</v>
      </c>
      <c r="W2371">
        <v>0</v>
      </c>
      <c r="X2371" t="s">
        <v>5341</v>
      </c>
      <c r="Y2371" t="s">
        <v>5468</v>
      </c>
      <c r="Z2371" t="s">
        <v>377</v>
      </c>
    </row>
    <row r="2372" spans="17:26" x14ac:dyDescent="0.35">
      <c r="Q2372" t="s">
        <v>171</v>
      </c>
      <c r="R2372">
        <v>23</v>
      </c>
      <c r="S2372">
        <v>150</v>
      </c>
      <c r="T2372">
        <v>97.2</v>
      </c>
      <c r="U2372" t="s">
        <v>2737</v>
      </c>
      <c r="V2372">
        <v>0</v>
      </c>
      <c r="W2372">
        <v>0</v>
      </c>
      <c r="X2372" t="s">
        <v>5341</v>
      </c>
      <c r="Y2372" t="s">
        <v>5469</v>
      </c>
      <c r="Z2372" t="s">
        <v>377</v>
      </c>
    </row>
    <row r="2373" spans="17:26" x14ac:dyDescent="0.35">
      <c r="Q2373" t="s">
        <v>171</v>
      </c>
      <c r="R2373">
        <v>23</v>
      </c>
      <c r="S2373">
        <v>150</v>
      </c>
      <c r="T2373">
        <v>97.2</v>
      </c>
      <c r="U2373" t="s">
        <v>2737</v>
      </c>
      <c r="V2373">
        <v>0</v>
      </c>
      <c r="W2373">
        <v>0</v>
      </c>
      <c r="X2373" t="s">
        <v>5470</v>
      </c>
      <c r="Y2373" t="s">
        <v>5471</v>
      </c>
      <c r="Z2373" t="s">
        <v>377</v>
      </c>
    </row>
    <row r="2374" spans="17:26" x14ac:dyDescent="0.35">
      <c r="Q2374" t="s">
        <v>171</v>
      </c>
      <c r="R2374">
        <v>23</v>
      </c>
      <c r="S2374">
        <v>150</v>
      </c>
      <c r="T2374">
        <v>97.2</v>
      </c>
      <c r="U2374" t="s">
        <v>2737</v>
      </c>
      <c r="V2374">
        <v>0</v>
      </c>
      <c r="W2374">
        <v>0</v>
      </c>
      <c r="X2374" t="s">
        <v>5470</v>
      </c>
      <c r="Y2374" t="s">
        <v>5472</v>
      </c>
      <c r="Z2374" t="s">
        <v>377</v>
      </c>
    </row>
    <row r="2375" spans="17:26" x14ac:dyDescent="0.35">
      <c r="Q2375" t="s">
        <v>171</v>
      </c>
      <c r="R2375">
        <v>23</v>
      </c>
      <c r="S2375">
        <v>150</v>
      </c>
      <c r="T2375">
        <v>97.2</v>
      </c>
      <c r="U2375" t="s">
        <v>2737</v>
      </c>
      <c r="V2375">
        <v>0</v>
      </c>
      <c r="W2375">
        <v>0</v>
      </c>
      <c r="X2375" t="s">
        <v>5473</v>
      </c>
      <c r="Y2375" t="s">
        <v>5474</v>
      </c>
      <c r="Z2375" t="s">
        <v>377</v>
      </c>
    </row>
    <row r="2376" spans="17:26" x14ac:dyDescent="0.35">
      <c r="Q2376" t="s">
        <v>171</v>
      </c>
      <c r="R2376">
        <v>23</v>
      </c>
      <c r="S2376">
        <v>150</v>
      </c>
      <c r="T2376">
        <v>97.2</v>
      </c>
      <c r="U2376" t="s">
        <v>2737</v>
      </c>
      <c r="V2376">
        <v>0</v>
      </c>
      <c r="W2376">
        <v>0</v>
      </c>
      <c r="X2376" t="s">
        <v>5473</v>
      </c>
      <c r="Y2376" t="s">
        <v>5475</v>
      </c>
      <c r="Z2376" t="s">
        <v>377</v>
      </c>
    </row>
    <row r="2377" spans="17:26" x14ac:dyDescent="0.35">
      <c r="Q2377" t="s">
        <v>171</v>
      </c>
      <c r="R2377">
        <v>23</v>
      </c>
      <c r="S2377">
        <v>150</v>
      </c>
      <c r="T2377">
        <v>97.3</v>
      </c>
      <c r="U2377" t="s">
        <v>172</v>
      </c>
      <c r="V2377">
        <v>0</v>
      </c>
      <c r="W2377">
        <v>0</v>
      </c>
      <c r="X2377" t="s">
        <v>5476</v>
      </c>
      <c r="Y2377" t="s">
        <v>5477</v>
      </c>
      <c r="Z2377" t="s">
        <v>377</v>
      </c>
    </row>
    <row r="2378" spans="17:26" x14ac:dyDescent="0.35">
      <c r="Q2378" t="s">
        <v>171</v>
      </c>
      <c r="R2378">
        <v>23</v>
      </c>
      <c r="S2378">
        <v>150</v>
      </c>
      <c r="T2378">
        <v>97.3</v>
      </c>
      <c r="U2378" t="s">
        <v>172</v>
      </c>
      <c r="V2378">
        <v>0</v>
      </c>
      <c r="W2378">
        <v>0</v>
      </c>
      <c r="X2378" t="s">
        <v>5476</v>
      </c>
      <c r="Y2378" t="s">
        <v>5478</v>
      </c>
      <c r="Z2378" t="s">
        <v>377</v>
      </c>
    </row>
    <row r="2379" spans="17:26" x14ac:dyDescent="0.35">
      <c r="Q2379" t="s">
        <v>171</v>
      </c>
      <c r="R2379">
        <v>23</v>
      </c>
      <c r="S2379">
        <v>150</v>
      </c>
      <c r="T2379">
        <v>97.3</v>
      </c>
      <c r="U2379" t="s">
        <v>172</v>
      </c>
      <c r="V2379">
        <v>0</v>
      </c>
      <c r="W2379">
        <v>0</v>
      </c>
      <c r="X2379" t="s">
        <v>5479</v>
      </c>
      <c r="Y2379" t="s">
        <v>5480</v>
      </c>
      <c r="Z2379" t="s">
        <v>377</v>
      </c>
    </row>
    <row r="2380" spans="17:26" x14ac:dyDescent="0.35">
      <c r="Q2380" t="s">
        <v>171</v>
      </c>
      <c r="R2380">
        <v>23</v>
      </c>
      <c r="S2380">
        <v>150</v>
      </c>
      <c r="T2380">
        <v>97.3</v>
      </c>
      <c r="U2380" t="s">
        <v>172</v>
      </c>
      <c r="V2380">
        <v>0</v>
      </c>
      <c r="W2380">
        <v>0</v>
      </c>
      <c r="X2380" t="s">
        <v>5272</v>
      </c>
      <c r="Y2380" t="s">
        <v>5481</v>
      </c>
      <c r="Z2380" t="s">
        <v>377</v>
      </c>
    </row>
    <row r="2381" spans="17:26" x14ac:dyDescent="0.35">
      <c r="Q2381" t="s">
        <v>171</v>
      </c>
      <c r="R2381">
        <v>23</v>
      </c>
      <c r="S2381">
        <v>150</v>
      </c>
      <c r="T2381">
        <v>97.3</v>
      </c>
      <c r="U2381" t="s">
        <v>172</v>
      </c>
      <c r="V2381">
        <v>0</v>
      </c>
      <c r="W2381">
        <v>0</v>
      </c>
      <c r="X2381" t="s">
        <v>5482</v>
      </c>
      <c r="Y2381" t="s">
        <v>5483</v>
      </c>
      <c r="Z2381" t="s">
        <v>377</v>
      </c>
    </row>
    <row r="2382" spans="17:26" x14ac:dyDescent="0.35">
      <c r="Q2382" t="s">
        <v>171</v>
      </c>
      <c r="R2382">
        <v>23</v>
      </c>
      <c r="S2382">
        <v>150</v>
      </c>
      <c r="T2382">
        <v>97.3</v>
      </c>
      <c r="U2382" t="s">
        <v>172</v>
      </c>
      <c r="V2382">
        <v>0</v>
      </c>
      <c r="W2382">
        <v>0</v>
      </c>
      <c r="X2382" t="s">
        <v>5484</v>
      </c>
      <c r="Y2382" t="s">
        <v>5485</v>
      </c>
      <c r="Z2382" t="s">
        <v>377</v>
      </c>
    </row>
    <row r="2383" spans="17:26" x14ac:dyDescent="0.35">
      <c r="Q2383" t="s">
        <v>171</v>
      </c>
      <c r="R2383">
        <v>23</v>
      </c>
      <c r="S2383">
        <v>150</v>
      </c>
      <c r="T2383">
        <v>97.3</v>
      </c>
      <c r="U2383" t="s">
        <v>172</v>
      </c>
      <c r="V2383">
        <v>0</v>
      </c>
      <c r="W2383">
        <v>0</v>
      </c>
      <c r="X2383" t="s">
        <v>5486</v>
      </c>
      <c r="Y2383" t="s">
        <v>5487</v>
      </c>
      <c r="Z2383" t="s">
        <v>377</v>
      </c>
    </row>
    <row r="2384" spans="17:26" x14ac:dyDescent="0.35">
      <c r="Q2384" t="s">
        <v>171</v>
      </c>
      <c r="R2384">
        <v>23</v>
      </c>
      <c r="S2384">
        <v>150</v>
      </c>
      <c r="T2384">
        <v>97.3</v>
      </c>
      <c r="U2384" t="s">
        <v>172</v>
      </c>
      <c r="V2384">
        <v>0</v>
      </c>
      <c r="W2384">
        <v>0</v>
      </c>
      <c r="X2384" t="s">
        <v>5488</v>
      </c>
      <c r="Y2384" t="s">
        <v>5489</v>
      </c>
      <c r="Z2384" t="s">
        <v>377</v>
      </c>
    </row>
    <row r="2385" spans="17:26" x14ac:dyDescent="0.35">
      <c r="Q2385" t="s">
        <v>171</v>
      </c>
      <c r="R2385">
        <v>23</v>
      </c>
      <c r="S2385">
        <v>150</v>
      </c>
      <c r="T2385">
        <v>97.3</v>
      </c>
      <c r="U2385" t="s">
        <v>172</v>
      </c>
      <c r="V2385">
        <v>0</v>
      </c>
      <c r="W2385">
        <v>0</v>
      </c>
      <c r="X2385" t="s">
        <v>5490</v>
      </c>
      <c r="Y2385" t="s">
        <v>5491</v>
      </c>
      <c r="Z2385" t="s">
        <v>377</v>
      </c>
    </row>
    <row r="2386" spans="17:26" x14ac:dyDescent="0.35">
      <c r="Q2386" t="s">
        <v>171</v>
      </c>
      <c r="R2386">
        <v>23</v>
      </c>
      <c r="S2386">
        <v>150</v>
      </c>
      <c r="T2386">
        <v>97.3</v>
      </c>
      <c r="U2386" t="s">
        <v>172</v>
      </c>
      <c r="V2386">
        <v>0</v>
      </c>
      <c r="W2386">
        <v>0</v>
      </c>
      <c r="X2386" t="s">
        <v>5492</v>
      </c>
      <c r="Y2386" t="s">
        <v>5493</v>
      </c>
      <c r="Z2386" t="s">
        <v>377</v>
      </c>
    </row>
    <row r="2387" spans="17:26" x14ac:dyDescent="0.35">
      <c r="Q2387" t="s">
        <v>171</v>
      </c>
      <c r="R2387">
        <v>23</v>
      </c>
      <c r="S2387">
        <v>150</v>
      </c>
      <c r="T2387">
        <v>97.3</v>
      </c>
      <c r="U2387" t="s">
        <v>172</v>
      </c>
      <c r="V2387">
        <v>0</v>
      </c>
      <c r="W2387">
        <v>0</v>
      </c>
      <c r="X2387" t="s">
        <v>5492</v>
      </c>
      <c r="Y2387" t="s">
        <v>5494</v>
      </c>
      <c r="Z2387" t="s">
        <v>377</v>
      </c>
    </row>
    <row r="2388" spans="17:26" x14ac:dyDescent="0.35">
      <c r="Q2388" t="s">
        <v>171</v>
      </c>
      <c r="R2388">
        <v>23</v>
      </c>
      <c r="S2388">
        <v>150</v>
      </c>
      <c r="T2388">
        <v>97.3</v>
      </c>
      <c r="U2388" t="s">
        <v>172</v>
      </c>
      <c r="V2388">
        <v>0</v>
      </c>
      <c r="W2388">
        <v>0</v>
      </c>
      <c r="X2388" t="s">
        <v>5492</v>
      </c>
      <c r="Y2388" t="s">
        <v>5495</v>
      </c>
      <c r="Z2388" t="s">
        <v>377</v>
      </c>
    </row>
    <row r="2389" spans="17:26" x14ac:dyDescent="0.35">
      <c r="Q2389" t="s">
        <v>171</v>
      </c>
      <c r="R2389">
        <v>23</v>
      </c>
      <c r="S2389">
        <v>150</v>
      </c>
      <c r="T2389">
        <v>97.3</v>
      </c>
      <c r="U2389" t="s">
        <v>172</v>
      </c>
      <c r="V2389">
        <v>0</v>
      </c>
      <c r="W2389">
        <v>0</v>
      </c>
      <c r="X2389" t="s">
        <v>5496</v>
      </c>
      <c r="Y2389" t="s">
        <v>5497</v>
      </c>
      <c r="Z2389" t="s">
        <v>377</v>
      </c>
    </row>
    <row r="2390" spans="17:26" x14ac:dyDescent="0.35">
      <c r="Q2390" t="s">
        <v>171</v>
      </c>
      <c r="R2390">
        <v>23</v>
      </c>
      <c r="S2390">
        <v>150</v>
      </c>
      <c r="T2390">
        <v>97.3</v>
      </c>
      <c r="U2390" t="s">
        <v>172</v>
      </c>
      <c r="V2390">
        <v>0</v>
      </c>
      <c r="W2390">
        <v>0</v>
      </c>
      <c r="X2390" t="s">
        <v>5496</v>
      </c>
      <c r="Y2390" t="s">
        <v>5498</v>
      </c>
      <c r="Z2390" t="s">
        <v>377</v>
      </c>
    </row>
    <row r="2391" spans="17:26" x14ac:dyDescent="0.35">
      <c r="Q2391" t="s">
        <v>171</v>
      </c>
      <c r="R2391">
        <v>23</v>
      </c>
      <c r="S2391">
        <v>150</v>
      </c>
      <c r="T2391">
        <v>97.3</v>
      </c>
      <c r="U2391" t="s">
        <v>172</v>
      </c>
      <c r="V2391">
        <v>0</v>
      </c>
      <c r="W2391">
        <v>0</v>
      </c>
      <c r="X2391" t="s">
        <v>5499</v>
      </c>
      <c r="Y2391" t="s">
        <v>5500</v>
      </c>
      <c r="Z2391" t="s">
        <v>377</v>
      </c>
    </row>
    <row r="2392" spans="17:26" x14ac:dyDescent="0.35">
      <c r="Q2392" t="s">
        <v>171</v>
      </c>
      <c r="R2392">
        <v>23</v>
      </c>
      <c r="S2392">
        <v>150</v>
      </c>
      <c r="T2392">
        <v>97.3</v>
      </c>
      <c r="U2392" t="s">
        <v>172</v>
      </c>
      <c r="V2392">
        <v>0</v>
      </c>
      <c r="W2392">
        <v>0</v>
      </c>
      <c r="X2392" t="s">
        <v>5501</v>
      </c>
      <c r="Y2392" t="s">
        <v>5502</v>
      </c>
      <c r="Z2392" t="s">
        <v>377</v>
      </c>
    </row>
    <row r="2393" spans="17:26" x14ac:dyDescent="0.35">
      <c r="Q2393" t="s">
        <v>171</v>
      </c>
      <c r="R2393">
        <v>23</v>
      </c>
      <c r="S2393">
        <v>150</v>
      </c>
      <c r="T2393">
        <v>97.3</v>
      </c>
      <c r="U2393" t="s">
        <v>172</v>
      </c>
      <c r="V2393">
        <v>0</v>
      </c>
      <c r="W2393">
        <v>0</v>
      </c>
      <c r="X2393" t="s">
        <v>5280</v>
      </c>
      <c r="Y2393" t="s">
        <v>5503</v>
      </c>
      <c r="Z2393" t="s">
        <v>377</v>
      </c>
    </row>
    <row r="2394" spans="17:26" x14ac:dyDescent="0.35">
      <c r="Q2394" t="s">
        <v>171</v>
      </c>
      <c r="R2394">
        <v>23</v>
      </c>
      <c r="S2394">
        <v>150</v>
      </c>
      <c r="T2394">
        <v>97.3</v>
      </c>
      <c r="U2394" t="s">
        <v>172</v>
      </c>
      <c r="V2394">
        <v>0</v>
      </c>
      <c r="W2394">
        <v>0</v>
      </c>
      <c r="X2394" t="s">
        <v>5504</v>
      </c>
      <c r="Y2394" t="s">
        <v>5505</v>
      </c>
      <c r="Z2394" t="s">
        <v>377</v>
      </c>
    </row>
    <row r="2395" spans="17:26" x14ac:dyDescent="0.35">
      <c r="Q2395" t="s">
        <v>171</v>
      </c>
      <c r="R2395">
        <v>23</v>
      </c>
      <c r="S2395">
        <v>150</v>
      </c>
      <c r="T2395">
        <v>97.3</v>
      </c>
      <c r="U2395" t="s">
        <v>172</v>
      </c>
      <c r="V2395">
        <v>0</v>
      </c>
      <c r="W2395">
        <v>0</v>
      </c>
      <c r="X2395" t="s">
        <v>5506</v>
      </c>
      <c r="Y2395" t="s">
        <v>5507</v>
      </c>
      <c r="Z2395" t="s">
        <v>377</v>
      </c>
    </row>
    <row r="2396" spans="17:26" x14ac:dyDescent="0.35">
      <c r="Q2396" t="s">
        <v>171</v>
      </c>
      <c r="R2396">
        <v>23</v>
      </c>
      <c r="S2396">
        <v>150</v>
      </c>
      <c r="T2396">
        <v>97.3</v>
      </c>
      <c r="U2396" t="s">
        <v>172</v>
      </c>
      <c r="V2396">
        <v>0</v>
      </c>
      <c r="W2396">
        <v>0</v>
      </c>
      <c r="X2396" t="s">
        <v>5506</v>
      </c>
      <c r="Y2396" t="s">
        <v>5508</v>
      </c>
      <c r="Z2396" t="s">
        <v>377</v>
      </c>
    </row>
    <row r="2397" spans="17:26" x14ac:dyDescent="0.35">
      <c r="Q2397" t="s">
        <v>171</v>
      </c>
      <c r="R2397">
        <v>23</v>
      </c>
      <c r="S2397">
        <v>150</v>
      </c>
      <c r="T2397">
        <v>97.3</v>
      </c>
      <c r="U2397" t="s">
        <v>172</v>
      </c>
      <c r="V2397">
        <v>0</v>
      </c>
      <c r="W2397">
        <v>0</v>
      </c>
      <c r="X2397" t="s">
        <v>5509</v>
      </c>
      <c r="Y2397" t="s">
        <v>5510</v>
      </c>
      <c r="Z2397" t="s">
        <v>377</v>
      </c>
    </row>
    <row r="2398" spans="17:26" x14ac:dyDescent="0.35">
      <c r="Q2398" t="s">
        <v>171</v>
      </c>
      <c r="R2398">
        <v>23</v>
      </c>
      <c r="S2398">
        <v>150</v>
      </c>
      <c r="T2398">
        <v>97.3</v>
      </c>
      <c r="U2398" t="s">
        <v>172</v>
      </c>
      <c r="V2398">
        <v>0</v>
      </c>
      <c r="W2398">
        <v>0</v>
      </c>
      <c r="X2398" t="s">
        <v>5509</v>
      </c>
      <c r="Y2398" t="s">
        <v>5511</v>
      </c>
      <c r="Z2398" t="s">
        <v>377</v>
      </c>
    </row>
    <row r="2399" spans="17:26" x14ac:dyDescent="0.35">
      <c r="Q2399" t="s">
        <v>171</v>
      </c>
      <c r="R2399">
        <v>23</v>
      </c>
      <c r="S2399">
        <v>150</v>
      </c>
      <c r="T2399">
        <v>97.3</v>
      </c>
      <c r="U2399" t="s">
        <v>172</v>
      </c>
      <c r="V2399">
        <v>0</v>
      </c>
      <c r="W2399">
        <v>0</v>
      </c>
      <c r="X2399" t="s">
        <v>5512</v>
      </c>
      <c r="Y2399" t="s">
        <v>5513</v>
      </c>
      <c r="Z2399" t="s">
        <v>377</v>
      </c>
    </row>
    <row r="2400" spans="17:26" x14ac:dyDescent="0.35">
      <c r="Q2400" t="s">
        <v>171</v>
      </c>
      <c r="R2400">
        <v>23</v>
      </c>
      <c r="S2400">
        <v>150</v>
      </c>
      <c r="T2400">
        <v>97.3</v>
      </c>
      <c r="U2400" t="s">
        <v>172</v>
      </c>
      <c r="V2400">
        <v>0</v>
      </c>
      <c r="W2400">
        <v>0</v>
      </c>
      <c r="X2400" t="s">
        <v>5284</v>
      </c>
      <c r="Y2400" t="s">
        <v>5514</v>
      </c>
      <c r="Z2400" t="s">
        <v>377</v>
      </c>
    </row>
    <row r="2401" spans="17:26" x14ac:dyDescent="0.35">
      <c r="Q2401" t="s">
        <v>171</v>
      </c>
      <c r="R2401">
        <v>23</v>
      </c>
      <c r="S2401">
        <v>150</v>
      </c>
      <c r="T2401">
        <v>97.3</v>
      </c>
      <c r="U2401" t="s">
        <v>172</v>
      </c>
      <c r="V2401">
        <v>0</v>
      </c>
      <c r="W2401">
        <v>0</v>
      </c>
      <c r="X2401" t="s">
        <v>5284</v>
      </c>
      <c r="Y2401" t="s">
        <v>5515</v>
      </c>
      <c r="Z2401" t="s">
        <v>377</v>
      </c>
    </row>
    <row r="2402" spans="17:26" x14ac:dyDescent="0.35">
      <c r="Q2402" t="s">
        <v>171</v>
      </c>
      <c r="R2402">
        <v>23</v>
      </c>
      <c r="S2402">
        <v>150</v>
      </c>
      <c r="T2402">
        <v>97.3</v>
      </c>
      <c r="U2402" t="s">
        <v>172</v>
      </c>
      <c r="V2402">
        <v>0</v>
      </c>
      <c r="W2402">
        <v>0</v>
      </c>
      <c r="X2402" t="s">
        <v>5516</v>
      </c>
      <c r="Y2402" t="s">
        <v>5517</v>
      </c>
      <c r="Z2402" t="s">
        <v>377</v>
      </c>
    </row>
    <row r="2403" spans="17:26" x14ac:dyDescent="0.35">
      <c r="Q2403" t="s">
        <v>171</v>
      </c>
      <c r="R2403">
        <v>23</v>
      </c>
      <c r="S2403">
        <v>150</v>
      </c>
      <c r="T2403">
        <v>97.3</v>
      </c>
      <c r="U2403" t="s">
        <v>172</v>
      </c>
      <c r="V2403">
        <v>0</v>
      </c>
      <c r="W2403">
        <v>0</v>
      </c>
      <c r="X2403" t="s">
        <v>5518</v>
      </c>
      <c r="Y2403" t="s">
        <v>5519</v>
      </c>
      <c r="Z2403" t="s">
        <v>377</v>
      </c>
    </row>
    <row r="2404" spans="17:26" x14ac:dyDescent="0.35">
      <c r="Q2404" t="s">
        <v>171</v>
      </c>
      <c r="R2404">
        <v>23</v>
      </c>
      <c r="S2404">
        <v>150</v>
      </c>
      <c r="T2404">
        <v>97.3</v>
      </c>
      <c r="U2404" t="s">
        <v>172</v>
      </c>
      <c r="V2404">
        <v>0</v>
      </c>
      <c r="W2404">
        <v>0</v>
      </c>
      <c r="X2404" t="s">
        <v>5121</v>
      </c>
      <c r="Y2404" t="s">
        <v>5520</v>
      </c>
      <c r="Z2404" t="s">
        <v>377</v>
      </c>
    </row>
    <row r="2405" spans="17:26" x14ac:dyDescent="0.35">
      <c r="Q2405" t="s">
        <v>171</v>
      </c>
      <c r="R2405">
        <v>23</v>
      </c>
      <c r="S2405">
        <v>150</v>
      </c>
      <c r="T2405">
        <v>97.3</v>
      </c>
      <c r="U2405" t="s">
        <v>172</v>
      </c>
      <c r="V2405">
        <v>0</v>
      </c>
      <c r="W2405">
        <v>0</v>
      </c>
      <c r="X2405" t="s">
        <v>5521</v>
      </c>
      <c r="Y2405" t="s">
        <v>5522</v>
      </c>
      <c r="Z2405" t="s">
        <v>377</v>
      </c>
    </row>
    <row r="2406" spans="17:26" x14ac:dyDescent="0.35">
      <c r="Q2406" t="s">
        <v>171</v>
      </c>
      <c r="R2406">
        <v>23</v>
      </c>
      <c r="S2406">
        <v>150</v>
      </c>
      <c r="T2406">
        <v>97.3</v>
      </c>
      <c r="U2406" t="s">
        <v>172</v>
      </c>
      <c r="V2406">
        <v>0</v>
      </c>
      <c r="W2406">
        <v>0</v>
      </c>
      <c r="X2406" t="s">
        <v>5129</v>
      </c>
      <c r="Y2406" t="s">
        <v>5523</v>
      </c>
      <c r="Z2406" t="s">
        <v>377</v>
      </c>
    </row>
    <row r="2407" spans="17:26" x14ac:dyDescent="0.35">
      <c r="Q2407" t="s">
        <v>171</v>
      </c>
      <c r="R2407">
        <v>23</v>
      </c>
      <c r="S2407">
        <v>150</v>
      </c>
      <c r="T2407">
        <v>97.3</v>
      </c>
      <c r="U2407" t="s">
        <v>172</v>
      </c>
      <c r="V2407">
        <v>0</v>
      </c>
      <c r="W2407">
        <v>0</v>
      </c>
      <c r="X2407" t="s">
        <v>5524</v>
      </c>
      <c r="Y2407" t="s">
        <v>5525</v>
      </c>
      <c r="Z2407" t="s">
        <v>377</v>
      </c>
    </row>
    <row r="2408" spans="17:26" x14ac:dyDescent="0.35">
      <c r="Q2408" t="s">
        <v>171</v>
      </c>
      <c r="R2408">
        <v>23</v>
      </c>
      <c r="S2408">
        <v>150</v>
      </c>
      <c r="T2408">
        <v>97.3</v>
      </c>
      <c r="U2408" t="s">
        <v>172</v>
      </c>
      <c r="V2408">
        <v>0</v>
      </c>
      <c r="W2408">
        <v>0</v>
      </c>
      <c r="X2408" t="s">
        <v>5524</v>
      </c>
      <c r="Y2408" t="s">
        <v>5526</v>
      </c>
      <c r="Z2408" t="s">
        <v>377</v>
      </c>
    </row>
    <row r="2409" spans="17:26" x14ac:dyDescent="0.35">
      <c r="Q2409" t="s">
        <v>171</v>
      </c>
      <c r="R2409">
        <v>23</v>
      </c>
      <c r="S2409">
        <v>150</v>
      </c>
      <c r="T2409">
        <v>97.3</v>
      </c>
      <c r="U2409" t="s">
        <v>172</v>
      </c>
      <c r="V2409">
        <v>0</v>
      </c>
      <c r="W2409">
        <v>0</v>
      </c>
      <c r="X2409" t="s">
        <v>5144</v>
      </c>
      <c r="Y2409" t="s">
        <v>5527</v>
      </c>
      <c r="Z2409" t="s">
        <v>377</v>
      </c>
    </row>
    <row r="2410" spans="17:26" x14ac:dyDescent="0.35">
      <c r="Q2410" t="s">
        <v>171</v>
      </c>
      <c r="R2410">
        <v>23</v>
      </c>
      <c r="S2410">
        <v>150</v>
      </c>
      <c r="T2410">
        <v>97.3</v>
      </c>
      <c r="U2410" t="s">
        <v>172</v>
      </c>
      <c r="V2410">
        <v>0</v>
      </c>
      <c r="W2410">
        <v>0</v>
      </c>
      <c r="X2410" t="s">
        <v>5528</v>
      </c>
      <c r="Y2410" t="s">
        <v>5529</v>
      </c>
      <c r="Z2410" t="s">
        <v>377</v>
      </c>
    </row>
    <row r="2411" spans="17:26" x14ac:dyDescent="0.35">
      <c r="Q2411" t="s">
        <v>171</v>
      </c>
      <c r="R2411">
        <v>23</v>
      </c>
      <c r="S2411">
        <v>150</v>
      </c>
      <c r="T2411">
        <v>97.3</v>
      </c>
      <c r="U2411" t="s">
        <v>172</v>
      </c>
      <c r="V2411">
        <v>0</v>
      </c>
      <c r="W2411">
        <v>0</v>
      </c>
      <c r="X2411" t="s">
        <v>5210</v>
      </c>
      <c r="Y2411" t="s">
        <v>5530</v>
      </c>
      <c r="Z2411" t="s">
        <v>377</v>
      </c>
    </row>
    <row r="2412" spans="17:26" x14ac:dyDescent="0.35">
      <c r="Q2412" t="s">
        <v>171</v>
      </c>
      <c r="R2412">
        <v>23</v>
      </c>
      <c r="S2412">
        <v>150</v>
      </c>
      <c r="T2412">
        <v>97.3</v>
      </c>
      <c r="U2412" t="s">
        <v>172</v>
      </c>
      <c r="V2412">
        <v>0</v>
      </c>
      <c r="W2412">
        <v>0</v>
      </c>
      <c r="X2412" t="s">
        <v>5531</v>
      </c>
      <c r="Y2412" t="s">
        <v>5532</v>
      </c>
      <c r="Z2412" t="s">
        <v>377</v>
      </c>
    </row>
    <row r="2413" spans="17:26" x14ac:dyDescent="0.35">
      <c r="Q2413" t="s">
        <v>171</v>
      </c>
      <c r="R2413">
        <v>23</v>
      </c>
      <c r="S2413">
        <v>150</v>
      </c>
      <c r="T2413">
        <v>97.3</v>
      </c>
      <c r="U2413" t="s">
        <v>172</v>
      </c>
      <c r="V2413">
        <v>0</v>
      </c>
      <c r="W2413">
        <v>0</v>
      </c>
      <c r="X2413" t="s">
        <v>5212</v>
      </c>
      <c r="Y2413" t="s">
        <v>5533</v>
      </c>
      <c r="Z2413" t="s">
        <v>377</v>
      </c>
    </row>
    <row r="2414" spans="17:26" x14ac:dyDescent="0.35">
      <c r="Q2414" t="s">
        <v>171</v>
      </c>
      <c r="R2414">
        <v>23</v>
      </c>
      <c r="S2414">
        <v>150</v>
      </c>
      <c r="T2414">
        <v>97.3</v>
      </c>
      <c r="U2414" t="s">
        <v>172</v>
      </c>
      <c r="V2414">
        <v>0</v>
      </c>
      <c r="W2414">
        <v>0</v>
      </c>
      <c r="X2414" t="s">
        <v>5534</v>
      </c>
      <c r="Y2414" t="s">
        <v>5535</v>
      </c>
      <c r="Z2414" t="s">
        <v>377</v>
      </c>
    </row>
    <row r="2415" spans="17:26" x14ac:dyDescent="0.35">
      <c r="Q2415" t="s">
        <v>171</v>
      </c>
      <c r="R2415">
        <v>23</v>
      </c>
      <c r="S2415">
        <v>150</v>
      </c>
      <c r="T2415">
        <v>97.3</v>
      </c>
      <c r="U2415" t="s">
        <v>172</v>
      </c>
      <c r="V2415">
        <v>0</v>
      </c>
      <c r="W2415">
        <v>0</v>
      </c>
      <c r="X2415" t="s">
        <v>5534</v>
      </c>
      <c r="Y2415" t="s">
        <v>5536</v>
      </c>
      <c r="Z2415" t="s">
        <v>377</v>
      </c>
    </row>
    <row r="2416" spans="17:26" x14ac:dyDescent="0.35">
      <c r="Q2416" t="s">
        <v>171</v>
      </c>
      <c r="R2416">
        <v>23</v>
      </c>
      <c r="S2416">
        <v>150</v>
      </c>
      <c r="T2416">
        <v>97.3</v>
      </c>
      <c r="U2416" t="s">
        <v>172</v>
      </c>
      <c r="V2416">
        <v>0</v>
      </c>
      <c r="W2416">
        <v>0</v>
      </c>
      <c r="X2416" t="s">
        <v>5534</v>
      </c>
      <c r="Y2416" t="s">
        <v>5537</v>
      </c>
      <c r="Z2416" t="s">
        <v>377</v>
      </c>
    </row>
    <row r="2417" spans="17:26" x14ac:dyDescent="0.35">
      <c r="Q2417" t="s">
        <v>171</v>
      </c>
      <c r="R2417">
        <v>23</v>
      </c>
      <c r="S2417">
        <v>150</v>
      </c>
      <c r="T2417">
        <v>97.3</v>
      </c>
      <c r="U2417" t="s">
        <v>172</v>
      </c>
      <c r="V2417">
        <v>0</v>
      </c>
      <c r="W2417">
        <v>0</v>
      </c>
      <c r="X2417" t="s">
        <v>5324</v>
      </c>
      <c r="Y2417" t="s">
        <v>5538</v>
      </c>
      <c r="Z2417" t="s">
        <v>377</v>
      </c>
    </row>
    <row r="2418" spans="17:26" x14ac:dyDescent="0.35">
      <c r="Q2418" t="s">
        <v>171</v>
      </c>
      <c r="R2418">
        <v>23</v>
      </c>
      <c r="S2418">
        <v>150</v>
      </c>
      <c r="T2418">
        <v>97.3</v>
      </c>
      <c r="U2418" t="s">
        <v>172</v>
      </c>
      <c r="V2418">
        <v>0</v>
      </c>
      <c r="W2418">
        <v>0</v>
      </c>
      <c r="X2418" t="s">
        <v>5539</v>
      </c>
      <c r="Y2418" t="s">
        <v>5540</v>
      </c>
      <c r="Z2418" t="s">
        <v>377</v>
      </c>
    </row>
    <row r="2419" spans="17:26" x14ac:dyDescent="0.35">
      <c r="Q2419" t="s">
        <v>171</v>
      </c>
      <c r="R2419">
        <v>23</v>
      </c>
      <c r="S2419">
        <v>150</v>
      </c>
      <c r="T2419">
        <v>97.3</v>
      </c>
      <c r="U2419" t="s">
        <v>172</v>
      </c>
      <c r="V2419">
        <v>0</v>
      </c>
      <c r="W2419">
        <v>0</v>
      </c>
      <c r="X2419" t="s">
        <v>5541</v>
      </c>
      <c r="Y2419" t="s">
        <v>5542</v>
      </c>
      <c r="Z2419" t="s">
        <v>377</v>
      </c>
    </row>
    <row r="2420" spans="17:26" x14ac:dyDescent="0.35">
      <c r="Q2420" t="s">
        <v>171</v>
      </c>
      <c r="R2420">
        <v>23</v>
      </c>
      <c r="S2420">
        <v>150</v>
      </c>
      <c r="T2420">
        <v>97.3</v>
      </c>
      <c r="U2420" t="s">
        <v>172</v>
      </c>
      <c r="V2420">
        <v>0</v>
      </c>
      <c r="W2420">
        <v>0</v>
      </c>
      <c r="X2420" t="s">
        <v>5541</v>
      </c>
      <c r="Y2420" t="s">
        <v>5543</v>
      </c>
      <c r="Z2420" t="s">
        <v>377</v>
      </c>
    </row>
    <row r="2421" spans="17:26" x14ac:dyDescent="0.35">
      <c r="Q2421" t="s">
        <v>171</v>
      </c>
      <c r="R2421">
        <v>23</v>
      </c>
      <c r="S2421">
        <v>150</v>
      </c>
      <c r="T2421">
        <v>97.3</v>
      </c>
      <c r="U2421" t="s">
        <v>172</v>
      </c>
      <c r="V2421">
        <v>0</v>
      </c>
      <c r="W2421">
        <v>0</v>
      </c>
      <c r="X2421" t="s">
        <v>5218</v>
      </c>
      <c r="Y2421" t="s">
        <v>5544</v>
      </c>
      <c r="Z2421" t="s">
        <v>377</v>
      </c>
    </row>
    <row r="2422" spans="17:26" x14ac:dyDescent="0.35">
      <c r="Q2422" t="s">
        <v>171</v>
      </c>
      <c r="R2422">
        <v>23</v>
      </c>
      <c r="S2422">
        <v>150</v>
      </c>
      <c r="T2422">
        <v>97.3</v>
      </c>
      <c r="U2422" t="s">
        <v>172</v>
      </c>
      <c r="V2422">
        <v>0</v>
      </c>
      <c r="W2422">
        <v>0</v>
      </c>
      <c r="X2422" t="s">
        <v>5545</v>
      </c>
      <c r="Y2422" t="s">
        <v>5546</v>
      </c>
      <c r="Z2422" t="s">
        <v>377</v>
      </c>
    </row>
    <row r="2423" spans="17:26" x14ac:dyDescent="0.35">
      <c r="Q2423" t="s">
        <v>171</v>
      </c>
      <c r="R2423">
        <v>23</v>
      </c>
      <c r="S2423">
        <v>150</v>
      </c>
      <c r="T2423">
        <v>97.3</v>
      </c>
      <c r="U2423" t="s">
        <v>172</v>
      </c>
      <c r="V2423">
        <v>0</v>
      </c>
      <c r="W2423">
        <v>0</v>
      </c>
      <c r="X2423" t="s">
        <v>5545</v>
      </c>
      <c r="Y2423" t="s">
        <v>5547</v>
      </c>
      <c r="Z2423" t="s">
        <v>377</v>
      </c>
    </row>
    <row r="2424" spans="17:26" x14ac:dyDescent="0.35">
      <c r="Q2424" t="s">
        <v>171</v>
      </c>
      <c r="R2424">
        <v>23</v>
      </c>
      <c r="S2424">
        <v>150</v>
      </c>
      <c r="T2424">
        <v>97.3</v>
      </c>
      <c r="U2424" t="s">
        <v>172</v>
      </c>
      <c r="V2424">
        <v>0</v>
      </c>
      <c r="W2424">
        <v>0</v>
      </c>
      <c r="X2424" t="s">
        <v>5548</v>
      </c>
      <c r="Y2424" t="s">
        <v>5549</v>
      </c>
      <c r="Z2424" t="s">
        <v>377</v>
      </c>
    </row>
    <row r="2425" spans="17:26" x14ac:dyDescent="0.35">
      <c r="Q2425" t="s">
        <v>171</v>
      </c>
      <c r="R2425">
        <v>23</v>
      </c>
      <c r="S2425">
        <v>150</v>
      </c>
      <c r="T2425">
        <v>97.3</v>
      </c>
      <c r="U2425" t="s">
        <v>172</v>
      </c>
      <c r="V2425">
        <v>0</v>
      </c>
      <c r="W2425">
        <v>0</v>
      </c>
      <c r="X2425" t="s">
        <v>5550</v>
      </c>
      <c r="Y2425" t="s">
        <v>5551</v>
      </c>
      <c r="Z2425" t="s">
        <v>377</v>
      </c>
    </row>
    <row r="2426" spans="17:26" x14ac:dyDescent="0.35">
      <c r="Q2426" t="s">
        <v>171</v>
      </c>
      <c r="R2426">
        <v>23</v>
      </c>
      <c r="S2426">
        <v>150</v>
      </c>
      <c r="T2426">
        <v>97.3</v>
      </c>
      <c r="U2426" t="s">
        <v>172</v>
      </c>
      <c r="V2426">
        <v>0</v>
      </c>
      <c r="W2426">
        <v>0</v>
      </c>
      <c r="X2426" t="s">
        <v>5550</v>
      </c>
      <c r="Y2426" t="s">
        <v>5552</v>
      </c>
      <c r="Z2426" t="s">
        <v>377</v>
      </c>
    </row>
    <row r="2427" spans="17:26" x14ac:dyDescent="0.35">
      <c r="Q2427" t="s">
        <v>171</v>
      </c>
      <c r="R2427">
        <v>23</v>
      </c>
      <c r="S2427">
        <v>150</v>
      </c>
      <c r="T2427">
        <v>97.3</v>
      </c>
      <c r="U2427" t="s">
        <v>172</v>
      </c>
      <c r="V2427">
        <v>0</v>
      </c>
      <c r="W2427">
        <v>0</v>
      </c>
      <c r="X2427" t="s">
        <v>5220</v>
      </c>
      <c r="Y2427" t="s">
        <v>5553</v>
      </c>
      <c r="Z2427" t="s">
        <v>377</v>
      </c>
    </row>
    <row r="2428" spans="17:26" x14ac:dyDescent="0.35">
      <c r="Q2428" t="s">
        <v>171</v>
      </c>
      <c r="R2428">
        <v>23</v>
      </c>
      <c r="S2428">
        <v>150</v>
      </c>
      <c r="T2428">
        <v>97.3</v>
      </c>
      <c r="U2428" t="s">
        <v>172</v>
      </c>
      <c r="V2428">
        <v>0</v>
      </c>
      <c r="W2428">
        <v>0</v>
      </c>
      <c r="X2428" t="s">
        <v>5220</v>
      </c>
      <c r="Y2428" t="s">
        <v>5554</v>
      </c>
      <c r="Z2428" t="s">
        <v>377</v>
      </c>
    </row>
    <row r="2429" spans="17:26" x14ac:dyDescent="0.35">
      <c r="Q2429" t="s">
        <v>171</v>
      </c>
      <c r="R2429">
        <v>23</v>
      </c>
      <c r="S2429">
        <v>150</v>
      </c>
      <c r="T2429">
        <v>97.3</v>
      </c>
      <c r="U2429" t="s">
        <v>172</v>
      </c>
      <c r="V2429">
        <v>0</v>
      </c>
      <c r="W2429">
        <v>0</v>
      </c>
      <c r="X2429" t="s">
        <v>5555</v>
      </c>
      <c r="Y2429" t="s">
        <v>5556</v>
      </c>
      <c r="Z2429" t="s">
        <v>377</v>
      </c>
    </row>
    <row r="2430" spans="17:26" x14ac:dyDescent="0.35">
      <c r="Q2430" t="s">
        <v>171</v>
      </c>
      <c r="R2430">
        <v>23</v>
      </c>
      <c r="S2430">
        <v>150</v>
      </c>
      <c r="T2430">
        <v>97.3</v>
      </c>
      <c r="U2430" t="s">
        <v>172</v>
      </c>
      <c r="V2430">
        <v>0</v>
      </c>
      <c r="W2430">
        <v>0</v>
      </c>
      <c r="X2430" t="s">
        <v>5555</v>
      </c>
      <c r="Y2430" t="s">
        <v>5557</v>
      </c>
      <c r="Z2430" t="s">
        <v>377</v>
      </c>
    </row>
    <row r="2431" spans="17:26" x14ac:dyDescent="0.35">
      <c r="Q2431" t="s">
        <v>171</v>
      </c>
      <c r="R2431">
        <v>23</v>
      </c>
      <c r="S2431">
        <v>150</v>
      </c>
      <c r="T2431">
        <v>97.3</v>
      </c>
      <c r="U2431" t="s">
        <v>172</v>
      </c>
      <c r="V2431">
        <v>0</v>
      </c>
      <c r="W2431">
        <v>0</v>
      </c>
      <c r="X2431" t="s">
        <v>5222</v>
      </c>
      <c r="Y2431" t="s">
        <v>5558</v>
      </c>
      <c r="Z2431" t="s">
        <v>377</v>
      </c>
    </row>
    <row r="2432" spans="17:26" x14ac:dyDescent="0.35">
      <c r="Q2432" t="s">
        <v>171</v>
      </c>
      <c r="R2432">
        <v>23</v>
      </c>
      <c r="S2432">
        <v>150</v>
      </c>
      <c r="T2432">
        <v>97.3</v>
      </c>
      <c r="U2432" t="s">
        <v>172</v>
      </c>
      <c r="V2432">
        <v>0</v>
      </c>
      <c r="W2432">
        <v>0</v>
      </c>
      <c r="X2432" t="s">
        <v>5222</v>
      </c>
      <c r="Y2432" t="s">
        <v>5559</v>
      </c>
      <c r="Z2432" t="s">
        <v>377</v>
      </c>
    </row>
    <row r="2433" spans="17:26" x14ac:dyDescent="0.35">
      <c r="Q2433" t="s">
        <v>171</v>
      </c>
      <c r="R2433">
        <v>23</v>
      </c>
      <c r="S2433">
        <v>150</v>
      </c>
      <c r="T2433">
        <v>97.3</v>
      </c>
      <c r="U2433" t="s">
        <v>172</v>
      </c>
      <c r="V2433">
        <v>0</v>
      </c>
      <c r="W2433">
        <v>0</v>
      </c>
      <c r="X2433" t="s">
        <v>5560</v>
      </c>
      <c r="Y2433" t="s">
        <v>5561</v>
      </c>
      <c r="Z2433" t="s">
        <v>377</v>
      </c>
    </row>
    <row r="2434" spans="17:26" x14ac:dyDescent="0.35">
      <c r="Q2434" t="s">
        <v>171</v>
      </c>
      <c r="R2434">
        <v>23</v>
      </c>
      <c r="S2434">
        <v>150</v>
      </c>
      <c r="T2434">
        <v>97.3</v>
      </c>
      <c r="U2434" t="s">
        <v>172</v>
      </c>
      <c r="V2434">
        <v>0</v>
      </c>
      <c r="W2434">
        <v>0</v>
      </c>
      <c r="X2434" t="s">
        <v>5226</v>
      </c>
      <c r="Y2434" t="s">
        <v>5562</v>
      </c>
      <c r="Z2434" t="s">
        <v>377</v>
      </c>
    </row>
    <row r="2435" spans="17:26" x14ac:dyDescent="0.35">
      <c r="Q2435" t="s">
        <v>171</v>
      </c>
      <c r="R2435">
        <v>23</v>
      </c>
      <c r="S2435">
        <v>150</v>
      </c>
      <c r="T2435">
        <v>97.3</v>
      </c>
      <c r="U2435" t="s">
        <v>172</v>
      </c>
      <c r="V2435">
        <v>0</v>
      </c>
      <c r="W2435">
        <v>0</v>
      </c>
      <c r="X2435" t="s">
        <v>5563</v>
      </c>
      <c r="Y2435" t="s">
        <v>5564</v>
      </c>
      <c r="Z2435" t="s">
        <v>377</v>
      </c>
    </row>
    <row r="2436" spans="17:26" x14ac:dyDescent="0.35">
      <c r="Q2436" t="s">
        <v>171</v>
      </c>
      <c r="R2436">
        <v>23</v>
      </c>
      <c r="S2436">
        <v>150</v>
      </c>
      <c r="T2436">
        <v>97.3</v>
      </c>
      <c r="U2436" t="s">
        <v>172</v>
      </c>
      <c r="V2436">
        <v>0</v>
      </c>
      <c r="W2436">
        <v>0</v>
      </c>
      <c r="X2436" t="s">
        <v>5228</v>
      </c>
      <c r="Y2436" t="s">
        <v>5565</v>
      </c>
      <c r="Z2436" t="s">
        <v>377</v>
      </c>
    </row>
    <row r="2437" spans="17:26" x14ac:dyDescent="0.35">
      <c r="Q2437" t="s">
        <v>171</v>
      </c>
      <c r="R2437">
        <v>23</v>
      </c>
      <c r="S2437">
        <v>150</v>
      </c>
      <c r="T2437">
        <v>97.3</v>
      </c>
      <c r="U2437" t="s">
        <v>172</v>
      </c>
      <c r="V2437">
        <v>0</v>
      </c>
      <c r="W2437">
        <v>0</v>
      </c>
      <c r="X2437" t="s">
        <v>5566</v>
      </c>
      <c r="Y2437" t="s">
        <v>5567</v>
      </c>
      <c r="Z2437" t="s">
        <v>377</v>
      </c>
    </row>
    <row r="2438" spans="17:26" x14ac:dyDescent="0.35">
      <c r="Q2438" t="s">
        <v>171</v>
      </c>
      <c r="R2438">
        <v>23</v>
      </c>
      <c r="S2438">
        <v>150</v>
      </c>
      <c r="T2438">
        <v>97.3</v>
      </c>
      <c r="U2438" t="s">
        <v>172</v>
      </c>
      <c r="V2438">
        <v>0</v>
      </c>
      <c r="W2438">
        <v>0</v>
      </c>
      <c r="X2438" t="s">
        <v>5566</v>
      </c>
      <c r="Y2438" t="s">
        <v>5568</v>
      </c>
      <c r="Z2438" t="s">
        <v>377</v>
      </c>
    </row>
    <row r="2439" spans="17:26" x14ac:dyDescent="0.35">
      <c r="Q2439" t="s">
        <v>171</v>
      </c>
      <c r="R2439">
        <v>23</v>
      </c>
      <c r="S2439">
        <v>150</v>
      </c>
      <c r="T2439">
        <v>97.3</v>
      </c>
      <c r="U2439" t="s">
        <v>172</v>
      </c>
      <c r="V2439">
        <v>0</v>
      </c>
      <c r="W2439">
        <v>0</v>
      </c>
      <c r="X2439" t="s">
        <v>5566</v>
      </c>
      <c r="Y2439" t="s">
        <v>5569</v>
      </c>
      <c r="Z2439" t="s">
        <v>377</v>
      </c>
    </row>
    <row r="2440" spans="17:26" x14ac:dyDescent="0.35">
      <c r="Q2440" t="s">
        <v>171</v>
      </c>
      <c r="R2440">
        <v>23</v>
      </c>
      <c r="S2440">
        <v>150</v>
      </c>
      <c r="T2440">
        <v>97.3</v>
      </c>
      <c r="U2440" t="s">
        <v>172</v>
      </c>
      <c r="V2440">
        <v>0</v>
      </c>
      <c r="W2440">
        <v>0</v>
      </c>
      <c r="X2440" t="s">
        <v>5357</v>
      </c>
      <c r="Y2440" t="s">
        <v>5570</v>
      </c>
      <c r="Z2440" t="s">
        <v>377</v>
      </c>
    </row>
    <row r="2441" spans="17:26" x14ac:dyDescent="0.35">
      <c r="Q2441" t="s">
        <v>171</v>
      </c>
      <c r="R2441">
        <v>23</v>
      </c>
      <c r="S2441">
        <v>150</v>
      </c>
      <c r="T2441">
        <v>97.3</v>
      </c>
      <c r="U2441" t="s">
        <v>172</v>
      </c>
      <c r="V2441">
        <v>0</v>
      </c>
      <c r="W2441">
        <v>0</v>
      </c>
      <c r="X2441" t="s">
        <v>5571</v>
      </c>
      <c r="Y2441" t="s">
        <v>5572</v>
      </c>
      <c r="Z2441" t="s">
        <v>377</v>
      </c>
    </row>
    <row r="2442" spans="17:26" x14ac:dyDescent="0.35">
      <c r="Q2442" t="s">
        <v>171</v>
      </c>
      <c r="R2442">
        <v>23</v>
      </c>
      <c r="S2442">
        <v>150</v>
      </c>
      <c r="T2442">
        <v>97.3</v>
      </c>
      <c r="U2442" t="s">
        <v>172</v>
      </c>
      <c r="V2442">
        <v>0</v>
      </c>
      <c r="W2442">
        <v>0</v>
      </c>
      <c r="X2442" t="s">
        <v>5573</v>
      </c>
      <c r="Y2442" t="s">
        <v>5574</v>
      </c>
      <c r="Z2442" t="s">
        <v>377</v>
      </c>
    </row>
    <row r="2443" spans="17:26" x14ac:dyDescent="0.35">
      <c r="Q2443" t="s">
        <v>171</v>
      </c>
      <c r="R2443">
        <v>23</v>
      </c>
      <c r="S2443">
        <v>150</v>
      </c>
      <c r="T2443">
        <v>97.3</v>
      </c>
      <c r="U2443" t="s">
        <v>172</v>
      </c>
      <c r="V2443">
        <v>0</v>
      </c>
      <c r="W2443">
        <v>0</v>
      </c>
      <c r="X2443" t="s">
        <v>5575</v>
      </c>
      <c r="Y2443" t="s">
        <v>5576</v>
      </c>
      <c r="Z2443" t="s">
        <v>377</v>
      </c>
    </row>
    <row r="2444" spans="17:26" x14ac:dyDescent="0.35">
      <c r="Q2444" t="s">
        <v>171</v>
      </c>
      <c r="R2444">
        <v>23</v>
      </c>
      <c r="S2444">
        <v>150</v>
      </c>
      <c r="T2444">
        <v>97.3</v>
      </c>
      <c r="U2444" t="s">
        <v>172</v>
      </c>
      <c r="V2444">
        <v>0</v>
      </c>
      <c r="W2444">
        <v>0</v>
      </c>
      <c r="X2444" t="s">
        <v>5577</v>
      </c>
      <c r="Y2444" t="s">
        <v>5578</v>
      </c>
      <c r="Z2444" t="s">
        <v>377</v>
      </c>
    </row>
    <row r="2445" spans="17:26" x14ac:dyDescent="0.35">
      <c r="Q2445" t="s">
        <v>171</v>
      </c>
      <c r="R2445">
        <v>23</v>
      </c>
      <c r="S2445">
        <v>150</v>
      </c>
      <c r="T2445">
        <v>97.3</v>
      </c>
      <c r="U2445" t="s">
        <v>172</v>
      </c>
      <c r="V2445">
        <v>0</v>
      </c>
      <c r="W2445">
        <v>0</v>
      </c>
      <c r="X2445" t="s">
        <v>5577</v>
      </c>
      <c r="Y2445" t="s">
        <v>5579</v>
      </c>
      <c r="Z2445" t="s">
        <v>377</v>
      </c>
    </row>
    <row r="2446" spans="17:26" x14ac:dyDescent="0.35">
      <c r="Q2446" t="s">
        <v>171</v>
      </c>
      <c r="R2446">
        <v>23</v>
      </c>
      <c r="S2446">
        <v>150</v>
      </c>
      <c r="T2446">
        <v>97.3</v>
      </c>
      <c r="U2446" t="s">
        <v>172</v>
      </c>
      <c r="V2446">
        <v>0</v>
      </c>
      <c r="W2446">
        <v>0</v>
      </c>
      <c r="X2446" t="s">
        <v>5580</v>
      </c>
      <c r="Y2446" t="s">
        <v>5581</v>
      </c>
      <c r="Z2446" t="s">
        <v>377</v>
      </c>
    </row>
    <row r="2447" spans="17:26" x14ac:dyDescent="0.35">
      <c r="Q2447" t="s">
        <v>171</v>
      </c>
      <c r="R2447">
        <v>23</v>
      </c>
      <c r="S2447">
        <v>150</v>
      </c>
      <c r="T2447">
        <v>97.3</v>
      </c>
      <c r="U2447" t="s">
        <v>172</v>
      </c>
      <c r="V2447">
        <v>0</v>
      </c>
      <c r="W2447">
        <v>0</v>
      </c>
      <c r="X2447" t="s">
        <v>5582</v>
      </c>
      <c r="Y2447" t="s">
        <v>5583</v>
      </c>
      <c r="Z2447" t="s">
        <v>377</v>
      </c>
    </row>
    <row r="2448" spans="17:26" x14ac:dyDescent="0.35">
      <c r="Q2448" t="s">
        <v>171</v>
      </c>
      <c r="R2448">
        <v>23</v>
      </c>
      <c r="S2448">
        <v>150</v>
      </c>
      <c r="T2448">
        <v>97.3</v>
      </c>
      <c r="U2448" t="s">
        <v>172</v>
      </c>
      <c r="V2448">
        <v>0</v>
      </c>
      <c r="W2448">
        <v>0</v>
      </c>
      <c r="X2448" t="s">
        <v>5243</v>
      </c>
      <c r="Y2448" t="s">
        <v>5584</v>
      </c>
      <c r="Z2448" t="s">
        <v>377</v>
      </c>
    </row>
    <row r="2449" spans="17:26" x14ac:dyDescent="0.35">
      <c r="Q2449" t="s">
        <v>171</v>
      </c>
      <c r="R2449">
        <v>23</v>
      </c>
      <c r="S2449">
        <v>150</v>
      </c>
      <c r="T2449">
        <v>97.3</v>
      </c>
      <c r="U2449" t="s">
        <v>172</v>
      </c>
      <c r="V2449">
        <v>0</v>
      </c>
      <c r="W2449">
        <v>0</v>
      </c>
      <c r="X2449" t="s">
        <v>5376</v>
      </c>
      <c r="Y2449" t="s">
        <v>5585</v>
      </c>
      <c r="Z2449" t="s">
        <v>377</v>
      </c>
    </row>
    <row r="2450" spans="17:26" x14ac:dyDescent="0.35">
      <c r="Q2450" t="s">
        <v>171</v>
      </c>
      <c r="R2450">
        <v>23</v>
      </c>
      <c r="S2450">
        <v>150</v>
      </c>
      <c r="T2450">
        <v>97.3</v>
      </c>
      <c r="U2450" t="s">
        <v>172</v>
      </c>
      <c r="V2450">
        <v>0</v>
      </c>
      <c r="W2450">
        <v>0</v>
      </c>
      <c r="X2450" t="s">
        <v>5586</v>
      </c>
      <c r="Y2450" t="s">
        <v>5587</v>
      </c>
      <c r="Z2450" t="s">
        <v>377</v>
      </c>
    </row>
    <row r="2451" spans="17:26" x14ac:dyDescent="0.35">
      <c r="Q2451" t="s">
        <v>171</v>
      </c>
      <c r="R2451">
        <v>23</v>
      </c>
      <c r="S2451">
        <v>150</v>
      </c>
      <c r="T2451">
        <v>97.3</v>
      </c>
      <c r="U2451" t="s">
        <v>172</v>
      </c>
      <c r="V2451">
        <v>0</v>
      </c>
      <c r="W2451">
        <v>0</v>
      </c>
      <c r="X2451" t="s">
        <v>5588</v>
      </c>
      <c r="Y2451" t="s">
        <v>5589</v>
      </c>
      <c r="Z2451" t="s">
        <v>377</v>
      </c>
    </row>
    <row r="2452" spans="17:26" x14ac:dyDescent="0.35">
      <c r="Q2452" t="s">
        <v>171</v>
      </c>
      <c r="R2452">
        <v>23</v>
      </c>
      <c r="S2452">
        <v>150</v>
      </c>
      <c r="T2452">
        <v>97.3</v>
      </c>
      <c r="U2452" t="s">
        <v>172</v>
      </c>
      <c r="V2452">
        <v>0</v>
      </c>
      <c r="W2452">
        <v>0</v>
      </c>
      <c r="X2452" t="s">
        <v>5590</v>
      </c>
      <c r="Y2452" t="s">
        <v>5591</v>
      </c>
      <c r="Z2452" t="s">
        <v>377</v>
      </c>
    </row>
    <row r="2453" spans="17:26" x14ac:dyDescent="0.35">
      <c r="Q2453" t="s">
        <v>171</v>
      </c>
      <c r="R2453">
        <v>23</v>
      </c>
      <c r="S2453">
        <v>150</v>
      </c>
      <c r="T2453">
        <v>97.3</v>
      </c>
      <c r="U2453" t="s">
        <v>172</v>
      </c>
      <c r="V2453">
        <v>0</v>
      </c>
      <c r="W2453">
        <v>0</v>
      </c>
      <c r="X2453" t="s">
        <v>5590</v>
      </c>
      <c r="Y2453" t="s">
        <v>5592</v>
      </c>
      <c r="Z2453" t="s">
        <v>377</v>
      </c>
    </row>
    <row r="2454" spans="17:26" x14ac:dyDescent="0.35">
      <c r="Q2454" t="s">
        <v>171</v>
      </c>
      <c r="R2454">
        <v>23</v>
      </c>
      <c r="S2454">
        <v>150</v>
      </c>
      <c r="T2454">
        <v>97.3</v>
      </c>
      <c r="U2454" t="s">
        <v>172</v>
      </c>
      <c r="V2454">
        <v>0</v>
      </c>
      <c r="W2454">
        <v>0</v>
      </c>
      <c r="X2454" t="s">
        <v>5593</v>
      </c>
      <c r="Y2454" t="s">
        <v>5594</v>
      </c>
      <c r="Z2454" t="s">
        <v>377</v>
      </c>
    </row>
    <row r="2455" spans="17:26" x14ac:dyDescent="0.35">
      <c r="Q2455" t="s">
        <v>171</v>
      </c>
      <c r="R2455">
        <v>23</v>
      </c>
      <c r="S2455">
        <v>150</v>
      </c>
      <c r="T2455">
        <v>97.3</v>
      </c>
      <c r="U2455" t="s">
        <v>172</v>
      </c>
      <c r="V2455">
        <v>0</v>
      </c>
      <c r="W2455">
        <v>0</v>
      </c>
      <c r="X2455" t="s">
        <v>5595</v>
      </c>
      <c r="Y2455" t="s">
        <v>5596</v>
      </c>
      <c r="Z2455" t="s">
        <v>377</v>
      </c>
    </row>
    <row r="2456" spans="17:26" x14ac:dyDescent="0.35">
      <c r="Q2456" t="s">
        <v>171</v>
      </c>
      <c r="R2456">
        <v>23</v>
      </c>
      <c r="S2456">
        <v>150</v>
      </c>
      <c r="T2456">
        <v>97.3</v>
      </c>
      <c r="U2456" t="s">
        <v>172</v>
      </c>
      <c r="V2456">
        <v>0</v>
      </c>
      <c r="W2456">
        <v>0</v>
      </c>
      <c r="X2456" t="s">
        <v>5595</v>
      </c>
      <c r="Y2456" t="s">
        <v>5597</v>
      </c>
      <c r="Z2456" t="s">
        <v>377</v>
      </c>
    </row>
    <row r="2457" spans="17:26" x14ac:dyDescent="0.35">
      <c r="Q2457" t="s">
        <v>171</v>
      </c>
      <c r="R2457">
        <v>23</v>
      </c>
      <c r="S2457">
        <v>150</v>
      </c>
      <c r="T2457">
        <v>97.3</v>
      </c>
      <c r="U2457" t="s">
        <v>172</v>
      </c>
      <c r="V2457">
        <v>0</v>
      </c>
      <c r="W2457">
        <v>0</v>
      </c>
      <c r="X2457" t="s">
        <v>5260</v>
      </c>
      <c r="Y2457" t="s">
        <v>5598</v>
      </c>
      <c r="Z2457" t="s">
        <v>377</v>
      </c>
    </row>
    <row r="2458" spans="17:26" x14ac:dyDescent="0.35">
      <c r="Q2458" t="s">
        <v>171</v>
      </c>
      <c r="R2458">
        <v>23</v>
      </c>
      <c r="S2458">
        <v>150</v>
      </c>
      <c r="T2458">
        <v>97.3</v>
      </c>
      <c r="U2458" t="s">
        <v>172</v>
      </c>
      <c r="V2458">
        <v>0</v>
      </c>
      <c r="W2458">
        <v>0</v>
      </c>
      <c r="X2458" t="s">
        <v>5599</v>
      </c>
      <c r="Y2458" t="s">
        <v>5600</v>
      </c>
      <c r="Z2458" t="s">
        <v>377</v>
      </c>
    </row>
    <row r="2459" spans="17:26" x14ac:dyDescent="0.35">
      <c r="Q2459" t="s">
        <v>171</v>
      </c>
      <c r="R2459">
        <v>23</v>
      </c>
      <c r="S2459">
        <v>150</v>
      </c>
      <c r="T2459">
        <v>97.3</v>
      </c>
      <c r="U2459" t="s">
        <v>172</v>
      </c>
      <c r="V2459">
        <v>0</v>
      </c>
      <c r="W2459">
        <v>0</v>
      </c>
      <c r="X2459" t="s">
        <v>5599</v>
      </c>
      <c r="Y2459" t="s">
        <v>5601</v>
      </c>
      <c r="Z2459" t="s">
        <v>377</v>
      </c>
    </row>
    <row r="2460" spans="17:26" x14ac:dyDescent="0.35">
      <c r="Q2460" t="s">
        <v>171</v>
      </c>
      <c r="R2460">
        <v>23</v>
      </c>
      <c r="S2460">
        <v>150</v>
      </c>
      <c r="T2460">
        <v>97.3</v>
      </c>
      <c r="U2460" t="s">
        <v>172</v>
      </c>
      <c r="V2460">
        <v>0</v>
      </c>
      <c r="W2460">
        <v>0</v>
      </c>
      <c r="X2460" t="s">
        <v>5602</v>
      </c>
      <c r="Y2460" t="s">
        <v>5603</v>
      </c>
      <c r="Z2460" t="s">
        <v>377</v>
      </c>
    </row>
    <row r="2461" spans="17:26" x14ac:dyDescent="0.35">
      <c r="Q2461" t="s">
        <v>171</v>
      </c>
      <c r="R2461">
        <v>23</v>
      </c>
      <c r="S2461">
        <v>150</v>
      </c>
      <c r="T2461">
        <v>97.3</v>
      </c>
      <c r="U2461" t="s">
        <v>172</v>
      </c>
      <c r="V2461">
        <v>0</v>
      </c>
      <c r="W2461">
        <v>0</v>
      </c>
      <c r="X2461" t="s">
        <v>5604</v>
      </c>
      <c r="Y2461" t="s">
        <v>5605</v>
      </c>
      <c r="Z2461" t="s">
        <v>377</v>
      </c>
    </row>
    <row r="2462" spans="17:26" x14ac:dyDescent="0.35">
      <c r="Q2462" t="s">
        <v>171</v>
      </c>
      <c r="R2462">
        <v>23</v>
      </c>
      <c r="S2462">
        <v>150</v>
      </c>
      <c r="T2462">
        <v>97.3</v>
      </c>
      <c r="U2462" t="s">
        <v>172</v>
      </c>
      <c r="V2462">
        <v>0</v>
      </c>
      <c r="W2462">
        <v>0</v>
      </c>
      <c r="X2462" t="s">
        <v>5604</v>
      </c>
      <c r="Y2462" t="s">
        <v>5606</v>
      </c>
      <c r="Z2462" t="s">
        <v>377</v>
      </c>
    </row>
    <row r="2463" spans="17:26" x14ac:dyDescent="0.35">
      <c r="Q2463" t="s">
        <v>171</v>
      </c>
      <c r="R2463">
        <v>23</v>
      </c>
      <c r="S2463">
        <v>150</v>
      </c>
      <c r="T2463">
        <v>97.3</v>
      </c>
      <c r="U2463" t="s">
        <v>172</v>
      </c>
      <c r="V2463">
        <v>0</v>
      </c>
      <c r="W2463">
        <v>0</v>
      </c>
      <c r="X2463" t="s">
        <v>5266</v>
      </c>
      <c r="Y2463" t="s">
        <v>5607</v>
      </c>
      <c r="Z2463" t="s">
        <v>377</v>
      </c>
    </row>
    <row r="2464" spans="17:26" x14ac:dyDescent="0.35">
      <c r="Q2464" t="s">
        <v>171</v>
      </c>
      <c r="R2464">
        <v>23</v>
      </c>
      <c r="S2464">
        <v>150</v>
      </c>
      <c r="T2464">
        <v>97.3</v>
      </c>
      <c r="U2464" t="s">
        <v>172</v>
      </c>
      <c r="V2464">
        <v>0</v>
      </c>
      <c r="W2464">
        <v>0</v>
      </c>
      <c r="X2464" t="s">
        <v>5398</v>
      </c>
      <c r="Y2464" t="s">
        <v>5608</v>
      </c>
      <c r="Z2464" t="s">
        <v>377</v>
      </c>
    </row>
    <row r="2465" spans="17:26" x14ac:dyDescent="0.35">
      <c r="Q2465" t="s">
        <v>171</v>
      </c>
      <c r="R2465">
        <v>23</v>
      </c>
      <c r="S2465">
        <v>150</v>
      </c>
      <c r="T2465">
        <v>97.3</v>
      </c>
      <c r="U2465" t="s">
        <v>172</v>
      </c>
      <c r="V2465">
        <v>0</v>
      </c>
      <c r="W2465">
        <v>0</v>
      </c>
      <c r="X2465" t="s">
        <v>5609</v>
      </c>
      <c r="Y2465" t="s">
        <v>5610</v>
      </c>
      <c r="Z2465" t="s">
        <v>377</v>
      </c>
    </row>
    <row r="2466" spans="17:26" x14ac:dyDescent="0.35">
      <c r="Q2466" t="s">
        <v>171</v>
      </c>
      <c r="R2466">
        <v>23</v>
      </c>
      <c r="S2466">
        <v>150</v>
      </c>
      <c r="T2466">
        <v>97.3</v>
      </c>
      <c r="U2466" t="s">
        <v>172</v>
      </c>
      <c r="V2466">
        <v>0</v>
      </c>
      <c r="W2466">
        <v>0</v>
      </c>
      <c r="X2466" t="s">
        <v>5609</v>
      </c>
      <c r="Y2466" t="s">
        <v>5611</v>
      </c>
      <c r="Z2466" t="s">
        <v>377</v>
      </c>
    </row>
    <row r="2467" spans="17:26" x14ac:dyDescent="0.35">
      <c r="Q2467" t="s">
        <v>171</v>
      </c>
      <c r="R2467">
        <v>23</v>
      </c>
      <c r="S2467">
        <v>150</v>
      </c>
      <c r="T2467">
        <v>97.3</v>
      </c>
      <c r="U2467" t="s">
        <v>172</v>
      </c>
      <c r="V2467">
        <v>0</v>
      </c>
      <c r="W2467">
        <v>0</v>
      </c>
      <c r="X2467" t="s">
        <v>5612</v>
      </c>
      <c r="Y2467" t="s">
        <v>5613</v>
      </c>
      <c r="Z2467" t="s">
        <v>377</v>
      </c>
    </row>
    <row r="2468" spans="17:26" x14ac:dyDescent="0.35">
      <c r="Q2468" t="s">
        <v>171</v>
      </c>
      <c r="R2468">
        <v>23</v>
      </c>
      <c r="S2468">
        <v>150</v>
      </c>
      <c r="T2468">
        <v>97.3</v>
      </c>
      <c r="U2468" t="s">
        <v>172</v>
      </c>
      <c r="V2468">
        <v>0</v>
      </c>
      <c r="W2468">
        <v>0</v>
      </c>
      <c r="X2468" t="s">
        <v>5612</v>
      </c>
      <c r="Y2468" t="s">
        <v>5614</v>
      </c>
      <c r="Z2468" t="s">
        <v>377</v>
      </c>
    </row>
    <row r="2469" spans="17:26" x14ac:dyDescent="0.35">
      <c r="Q2469" t="s">
        <v>171</v>
      </c>
      <c r="R2469">
        <v>23</v>
      </c>
      <c r="S2469">
        <v>150</v>
      </c>
      <c r="T2469">
        <v>97.3</v>
      </c>
      <c r="U2469" t="s">
        <v>172</v>
      </c>
      <c r="V2469">
        <v>0</v>
      </c>
      <c r="W2469">
        <v>0</v>
      </c>
      <c r="X2469" t="s">
        <v>5615</v>
      </c>
      <c r="Y2469" t="s">
        <v>5616</v>
      </c>
      <c r="Z2469" t="s">
        <v>377</v>
      </c>
    </row>
    <row r="2470" spans="17:26" x14ac:dyDescent="0.35">
      <c r="Q2470" t="s">
        <v>171</v>
      </c>
      <c r="R2470">
        <v>23</v>
      </c>
      <c r="S2470">
        <v>150</v>
      </c>
      <c r="T2470">
        <v>97.3</v>
      </c>
      <c r="U2470" t="s">
        <v>172</v>
      </c>
      <c r="V2470">
        <v>0</v>
      </c>
      <c r="W2470">
        <v>0</v>
      </c>
      <c r="X2470" t="s">
        <v>5617</v>
      </c>
      <c r="Y2470" t="s">
        <v>5618</v>
      </c>
      <c r="Z2470" t="s">
        <v>377</v>
      </c>
    </row>
    <row r="2471" spans="17:26" x14ac:dyDescent="0.35">
      <c r="Q2471" t="s">
        <v>171</v>
      </c>
      <c r="R2471">
        <v>23</v>
      </c>
      <c r="S2471">
        <v>150</v>
      </c>
      <c r="T2471">
        <v>97.3</v>
      </c>
      <c r="U2471" t="s">
        <v>172</v>
      </c>
      <c r="V2471">
        <v>0</v>
      </c>
      <c r="W2471">
        <v>0</v>
      </c>
      <c r="X2471" t="s">
        <v>5617</v>
      </c>
      <c r="Y2471" t="s">
        <v>5619</v>
      </c>
      <c r="Z2471" t="s">
        <v>377</v>
      </c>
    </row>
    <row r="2472" spans="17:26" x14ac:dyDescent="0.35">
      <c r="Q2472" t="s">
        <v>171</v>
      </c>
      <c r="R2472">
        <v>23</v>
      </c>
      <c r="S2472">
        <v>150</v>
      </c>
      <c r="T2472">
        <v>97.3</v>
      </c>
      <c r="U2472" t="s">
        <v>172</v>
      </c>
      <c r="V2472">
        <v>0</v>
      </c>
      <c r="W2472">
        <v>0</v>
      </c>
      <c r="X2472" t="s">
        <v>5620</v>
      </c>
      <c r="Y2472" t="s">
        <v>5621</v>
      </c>
      <c r="Z2472" t="s">
        <v>377</v>
      </c>
    </row>
    <row r="2473" spans="17:26" x14ac:dyDescent="0.35">
      <c r="Q2473" t="s">
        <v>171</v>
      </c>
      <c r="R2473">
        <v>23</v>
      </c>
      <c r="S2473">
        <v>150</v>
      </c>
      <c r="T2473">
        <v>97.3</v>
      </c>
      <c r="U2473" t="s">
        <v>172</v>
      </c>
      <c r="V2473">
        <v>0</v>
      </c>
      <c r="W2473">
        <v>0</v>
      </c>
      <c r="X2473" t="s">
        <v>5622</v>
      </c>
      <c r="Y2473" t="s">
        <v>5623</v>
      </c>
      <c r="Z2473" t="s">
        <v>377</v>
      </c>
    </row>
    <row r="2474" spans="17:26" x14ac:dyDescent="0.35">
      <c r="Q2474" t="s">
        <v>171</v>
      </c>
      <c r="R2474">
        <v>23</v>
      </c>
      <c r="S2474">
        <v>150</v>
      </c>
      <c r="T2474">
        <v>97.3</v>
      </c>
      <c r="U2474" t="s">
        <v>172</v>
      </c>
      <c r="V2474">
        <v>0</v>
      </c>
      <c r="W2474">
        <v>0</v>
      </c>
      <c r="X2474" t="s">
        <v>5624</v>
      </c>
      <c r="Y2474" t="s">
        <v>5625</v>
      </c>
      <c r="Z2474" t="s">
        <v>377</v>
      </c>
    </row>
    <row r="2475" spans="17:26" x14ac:dyDescent="0.35">
      <c r="Q2475" t="s">
        <v>171</v>
      </c>
      <c r="R2475">
        <v>23</v>
      </c>
      <c r="S2475">
        <v>150</v>
      </c>
      <c r="T2475">
        <v>97.3</v>
      </c>
      <c r="U2475" t="s">
        <v>172</v>
      </c>
      <c r="V2475">
        <v>0</v>
      </c>
      <c r="W2475">
        <v>0</v>
      </c>
      <c r="X2475" t="s">
        <v>5624</v>
      </c>
      <c r="Y2475" t="s">
        <v>5626</v>
      </c>
      <c r="Z2475" t="s">
        <v>377</v>
      </c>
    </row>
    <row r="2476" spans="17:26" x14ac:dyDescent="0.35">
      <c r="Q2476" t="s">
        <v>171</v>
      </c>
      <c r="R2476">
        <v>23</v>
      </c>
      <c r="S2476">
        <v>150</v>
      </c>
      <c r="T2476">
        <v>97.3</v>
      </c>
      <c r="U2476" t="s">
        <v>172</v>
      </c>
      <c r="V2476">
        <v>0</v>
      </c>
      <c r="W2476">
        <v>0</v>
      </c>
      <c r="X2476" t="s">
        <v>5627</v>
      </c>
      <c r="Y2476" t="s">
        <v>5628</v>
      </c>
      <c r="Z2476" t="s">
        <v>377</v>
      </c>
    </row>
    <row r="2477" spans="17:26" x14ac:dyDescent="0.35">
      <c r="Q2477" t="s">
        <v>171</v>
      </c>
      <c r="R2477">
        <v>23</v>
      </c>
      <c r="S2477">
        <v>150</v>
      </c>
      <c r="T2477">
        <v>97.3</v>
      </c>
      <c r="U2477" t="s">
        <v>172</v>
      </c>
      <c r="V2477">
        <v>0</v>
      </c>
      <c r="W2477">
        <v>0</v>
      </c>
      <c r="X2477" t="s">
        <v>5627</v>
      </c>
      <c r="Y2477" t="s">
        <v>5629</v>
      </c>
      <c r="Z2477" t="s">
        <v>377</v>
      </c>
    </row>
    <row r="2478" spans="17:26" x14ac:dyDescent="0.35">
      <c r="Q2478" t="s">
        <v>171</v>
      </c>
      <c r="R2478">
        <v>23</v>
      </c>
      <c r="S2478">
        <v>150</v>
      </c>
      <c r="T2478">
        <v>97.3</v>
      </c>
      <c r="U2478" t="s">
        <v>2737</v>
      </c>
      <c r="V2478">
        <v>0</v>
      </c>
      <c r="W2478">
        <v>0</v>
      </c>
      <c r="X2478" t="s">
        <v>5476</v>
      </c>
      <c r="Y2478" t="s">
        <v>5630</v>
      </c>
      <c r="Z2478" t="s">
        <v>377</v>
      </c>
    </row>
    <row r="2479" spans="17:26" x14ac:dyDescent="0.35">
      <c r="Q2479" t="s">
        <v>171</v>
      </c>
      <c r="R2479">
        <v>23</v>
      </c>
      <c r="S2479">
        <v>150</v>
      </c>
      <c r="T2479">
        <v>97.3</v>
      </c>
      <c r="U2479" t="s">
        <v>2737</v>
      </c>
      <c r="V2479">
        <v>0</v>
      </c>
      <c r="W2479">
        <v>0</v>
      </c>
      <c r="X2479" t="s">
        <v>5631</v>
      </c>
      <c r="Y2479" t="s">
        <v>5632</v>
      </c>
      <c r="Z2479" t="s">
        <v>377</v>
      </c>
    </row>
    <row r="2480" spans="17:26" x14ac:dyDescent="0.35">
      <c r="Q2480" t="s">
        <v>171</v>
      </c>
      <c r="R2480">
        <v>23</v>
      </c>
      <c r="S2480">
        <v>150</v>
      </c>
      <c r="T2480">
        <v>97.3</v>
      </c>
      <c r="U2480" t="s">
        <v>2737</v>
      </c>
      <c r="V2480">
        <v>0</v>
      </c>
      <c r="W2480">
        <v>0</v>
      </c>
      <c r="X2480" t="s">
        <v>5631</v>
      </c>
      <c r="Y2480" t="s">
        <v>5633</v>
      </c>
      <c r="Z2480" t="s">
        <v>377</v>
      </c>
    </row>
    <row r="2481" spans="17:26" x14ac:dyDescent="0.35">
      <c r="Q2481" t="s">
        <v>171</v>
      </c>
      <c r="R2481">
        <v>23</v>
      </c>
      <c r="S2481">
        <v>150</v>
      </c>
      <c r="T2481">
        <v>97.3</v>
      </c>
      <c r="U2481" t="s">
        <v>2737</v>
      </c>
      <c r="V2481">
        <v>0</v>
      </c>
      <c r="W2481">
        <v>0</v>
      </c>
      <c r="X2481" t="s">
        <v>5484</v>
      </c>
      <c r="Y2481" t="s">
        <v>5634</v>
      </c>
      <c r="Z2481" t="s">
        <v>377</v>
      </c>
    </row>
    <row r="2482" spans="17:26" x14ac:dyDescent="0.35">
      <c r="Q2482" t="s">
        <v>171</v>
      </c>
      <c r="R2482">
        <v>23</v>
      </c>
      <c r="S2482">
        <v>150</v>
      </c>
      <c r="T2482">
        <v>97.3</v>
      </c>
      <c r="U2482" t="s">
        <v>2737</v>
      </c>
      <c r="V2482">
        <v>0</v>
      </c>
      <c r="W2482">
        <v>0</v>
      </c>
      <c r="X2482" t="s">
        <v>5635</v>
      </c>
      <c r="Y2482" t="s">
        <v>5636</v>
      </c>
      <c r="Z2482" t="s">
        <v>377</v>
      </c>
    </row>
    <row r="2483" spans="17:26" x14ac:dyDescent="0.35">
      <c r="Q2483" t="s">
        <v>171</v>
      </c>
      <c r="R2483">
        <v>23</v>
      </c>
      <c r="S2483">
        <v>150</v>
      </c>
      <c r="T2483">
        <v>97.3</v>
      </c>
      <c r="U2483" t="s">
        <v>2737</v>
      </c>
      <c r="V2483">
        <v>0</v>
      </c>
      <c r="W2483">
        <v>0</v>
      </c>
      <c r="X2483" t="s">
        <v>5488</v>
      </c>
      <c r="Y2483" t="s">
        <v>5637</v>
      </c>
      <c r="Z2483" t="s">
        <v>377</v>
      </c>
    </row>
    <row r="2484" spans="17:26" x14ac:dyDescent="0.35">
      <c r="Q2484" t="s">
        <v>171</v>
      </c>
      <c r="R2484">
        <v>23</v>
      </c>
      <c r="S2484">
        <v>150</v>
      </c>
      <c r="T2484">
        <v>97.3</v>
      </c>
      <c r="U2484" t="s">
        <v>2737</v>
      </c>
      <c r="V2484">
        <v>0</v>
      </c>
      <c r="W2484">
        <v>0</v>
      </c>
      <c r="X2484" t="s">
        <v>5274</v>
      </c>
      <c r="Y2484" t="s">
        <v>5638</v>
      </c>
      <c r="Z2484" t="s">
        <v>377</v>
      </c>
    </row>
    <row r="2485" spans="17:26" x14ac:dyDescent="0.35">
      <c r="Q2485" t="s">
        <v>171</v>
      </c>
      <c r="R2485">
        <v>23</v>
      </c>
      <c r="S2485">
        <v>150</v>
      </c>
      <c r="T2485">
        <v>97.3</v>
      </c>
      <c r="U2485" t="s">
        <v>2737</v>
      </c>
      <c r="V2485">
        <v>0</v>
      </c>
      <c r="W2485">
        <v>0</v>
      </c>
      <c r="X2485" t="s">
        <v>5501</v>
      </c>
      <c r="Y2485" t="s">
        <v>5639</v>
      </c>
      <c r="Z2485" t="s">
        <v>377</v>
      </c>
    </row>
    <row r="2486" spans="17:26" x14ac:dyDescent="0.35">
      <c r="Q2486" t="s">
        <v>171</v>
      </c>
      <c r="R2486">
        <v>23</v>
      </c>
      <c r="S2486">
        <v>150</v>
      </c>
      <c r="T2486">
        <v>97.3</v>
      </c>
      <c r="U2486" t="s">
        <v>2737</v>
      </c>
      <c r="V2486">
        <v>0</v>
      </c>
      <c r="W2486">
        <v>0</v>
      </c>
      <c r="X2486" t="s">
        <v>5640</v>
      </c>
      <c r="Y2486" t="s">
        <v>5641</v>
      </c>
      <c r="Z2486" t="s">
        <v>377</v>
      </c>
    </row>
    <row r="2487" spans="17:26" x14ac:dyDescent="0.35">
      <c r="Q2487" t="s">
        <v>171</v>
      </c>
      <c r="R2487">
        <v>23</v>
      </c>
      <c r="S2487">
        <v>150</v>
      </c>
      <c r="T2487">
        <v>97.3</v>
      </c>
      <c r="U2487" t="s">
        <v>2737</v>
      </c>
      <c r="V2487">
        <v>0</v>
      </c>
      <c r="W2487">
        <v>0</v>
      </c>
      <c r="X2487" t="s">
        <v>5278</v>
      </c>
      <c r="Y2487" t="s">
        <v>5642</v>
      </c>
      <c r="Z2487" t="s">
        <v>377</v>
      </c>
    </row>
    <row r="2488" spans="17:26" x14ac:dyDescent="0.35">
      <c r="Q2488" t="s">
        <v>171</v>
      </c>
      <c r="R2488">
        <v>23</v>
      </c>
      <c r="S2488">
        <v>150</v>
      </c>
      <c r="T2488">
        <v>97.3</v>
      </c>
      <c r="U2488" t="s">
        <v>2737</v>
      </c>
      <c r="V2488">
        <v>0</v>
      </c>
      <c r="W2488">
        <v>0</v>
      </c>
      <c r="X2488" t="s">
        <v>5117</v>
      </c>
      <c r="Y2488" t="s">
        <v>5643</v>
      </c>
      <c r="Z2488" t="s">
        <v>377</v>
      </c>
    </row>
    <row r="2489" spans="17:26" x14ac:dyDescent="0.35">
      <c r="Q2489" t="s">
        <v>171</v>
      </c>
      <c r="R2489">
        <v>23</v>
      </c>
      <c r="S2489">
        <v>150</v>
      </c>
      <c r="T2489">
        <v>97.3</v>
      </c>
      <c r="U2489" t="s">
        <v>2737</v>
      </c>
      <c r="V2489">
        <v>0</v>
      </c>
      <c r="W2489">
        <v>0</v>
      </c>
      <c r="X2489" t="s">
        <v>5644</v>
      </c>
      <c r="Y2489" t="s">
        <v>5645</v>
      </c>
      <c r="Z2489" t="s">
        <v>377</v>
      </c>
    </row>
    <row r="2490" spans="17:26" x14ac:dyDescent="0.35">
      <c r="Q2490" t="s">
        <v>171</v>
      </c>
      <c r="R2490">
        <v>23</v>
      </c>
      <c r="S2490">
        <v>150</v>
      </c>
      <c r="T2490">
        <v>97.3</v>
      </c>
      <c r="U2490" t="s">
        <v>2737</v>
      </c>
      <c r="V2490">
        <v>0</v>
      </c>
      <c r="W2490">
        <v>0</v>
      </c>
      <c r="X2490" t="s">
        <v>5280</v>
      </c>
      <c r="Y2490" t="s">
        <v>5646</v>
      </c>
      <c r="Z2490" t="s">
        <v>377</v>
      </c>
    </row>
    <row r="2491" spans="17:26" x14ac:dyDescent="0.35">
      <c r="Q2491" t="s">
        <v>171</v>
      </c>
      <c r="R2491">
        <v>23</v>
      </c>
      <c r="S2491">
        <v>150</v>
      </c>
      <c r="T2491">
        <v>97.3</v>
      </c>
      <c r="U2491" t="s">
        <v>2737</v>
      </c>
      <c r="V2491">
        <v>0</v>
      </c>
      <c r="W2491">
        <v>0</v>
      </c>
      <c r="X2491" t="s">
        <v>5504</v>
      </c>
      <c r="Y2491" t="s">
        <v>5647</v>
      </c>
      <c r="Z2491" t="s">
        <v>377</v>
      </c>
    </row>
    <row r="2492" spans="17:26" x14ac:dyDescent="0.35">
      <c r="Q2492" t="s">
        <v>171</v>
      </c>
      <c r="R2492">
        <v>23</v>
      </c>
      <c r="S2492">
        <v>150</v>
      </c>
      <c r="T2492">
        <v>97.3</v>
      </c>
      <c r="U2492" t="s">
        <v>2737</v>
      </c>
      <c r="V2492">
        <v>0</v>
      </c>
      <c r="W2492">
        <v>0</v>
      </c>
      <c r="X2492" t="s">
        <v>5504</v>
      </c>
      <c r="Y2492" t="s">
        <v>5648</v>
      </c>
      <c r="Z2492" t="s">
        <v>377</v>
      </c>
    </row>
    <row r="2493" spans="17:26" x14ac:dyDescent="0.35">
      <c r="Q2493" t="s">
        <v>171</v>
      </c>
      <c r="R2493">
        <v>23</v>
      </c>
      <c r="S2493">
        <v>150</v>
      </c>
      <c r="T2493">
        <v>97.3</v>
      </c>
      <c r="U2493" t="s">
        <v>2737</v>
      </c>
      <c r="V2493">
        <v>0</v>
      </c>
      <c r="W2493">
        <v>0</v>
      </c>
      <c r="X2493" t="s">
        <v>5506</v>
      </c>
      <c r="Y2493" t="s">
        <v>5649</v>
      </c>
      <c r="Z2493" t="s">
        <v>377</v>
      </c>
    </row>
    <row r="2494" spans="17:26" x14ac:dyDescent="0.35">
      <c r="Q2494" t="s">
        <v>171</v>
      </c>
      <c r="R2494">
        <v>23</v>
      </c>
      <c r="S2494">
        <v>150</v>
      </c>
      <c r="T2494">
        <v>97.3</v>
      </c>
      <c r="U2494" t="s">
        <v>2737</v>
      </c>
      <c r="V2494">
        <v>0</v>
      </c>
      <c r="W2494">
        <v>0</v>
      </c>
      <c r="X2494" t="s">
        <v>5506</v>
      </c>
      <c r="Y2494" t="s">
        <v>5650</v>
      </c>
      <c r="Z2494" t="s">
        <v>377</v>
      </c>
    </row>
    <row r="2495" spans="17:26" x14ac:dyDescent="0.35">
      <c r="Q2495" t="s">
        <v>171</v>
      </c>
      <c r="R2495">
        <v>23</v>
      </c>
      <c r="S2495">
        <v>150</v>
      </c>
      <c r="T2495">
        <v>97.3</v>
      </c>
      <c r="U2495" t="s">
        <v>2737</v>
      </c>
      <c r="V2495">
        <v>0</v>
      </c>
      <c r="W2495">
        <v>0</v>
      </c>
      <c r="X2495" t="s">
        <v>5282</v>
      </c>
      <c r="Y2495" t="s">
        <v>5651</v>
      </c>
      <c r="Z2495" t="s">
        <v>377</v>
      </c>
    </row>
    <row r="2496" spans="17:26" x14ac:dyDescent="0.35">
      <c r="Q2496" t="s">
        <v>171</v>
      </c>
      <c r="R2496">
        <v>23</v>
      </c>
      <c r="S2496">
        <v>150</v>
      </c>
      <c r="T2496">
        <v>97.3</v>
      </c>
      <c r="U2496" t="s">
        <v>2737</v>
      </c>
      <c r="V2496">
        <v>0</v>
      </c>
      <c r="W2496">
        <v>0</v>
      </c>
      <c r="X2496" t="s">
        <v>5282</v>
      </c>
      <c r="Y2496" t="s">
        <v>5652</v>
      </c>
      <c r="Z2496" t="s">
        <v>377</v>
      </c>
    </row>
    <row r="2497" spans="17:26" x14ac:dyDescent="0.35">
      <c r="Q2497" t="s">
        <v>171</v>
      </c>
      <c r="R2497">
        <v>23</v>
      </c>
      <c r="S2497">
        <v>150</v>
      </c>
      <c r="T2497">
        <v>97.3</v>
      </c>
      <c r="U2497" t="s">
        <v>2737</v>
      </c>
      <c r="V2497">
        <v>0</v>
      </c>
      <c r="W2497">
        <v>0</v>
      </c>
      <c r="X2497" t="s">
        <v>5653</v>
      </c>
      <c r="Y2497" t="s">
        <v>5654</v>
      </c>
      <c r="Z2497" t="s">
        <v>377</v>
      </c>
    </row>
    <row r="2498" spans="17:26" x14ac:dyDescent="0.35">
      <c r="Q2498" t="s">
        <v>171</v>
      </c>
      <c r="R2498">
        <v>23</v>
      </c>
      <c r="S2498">
        <v>150</v>
      </c>
      <c r="T2498">
        <v>97.3</v>
      </c>
      <c r="U2498" t="s">
        <v>2737</v>
      </c>
      <c r="V2498">
        <v>0</v>
      </c>
      <c r="W2498">
        <v>0</v>
      </c>
      <c r="X2498" t="s">
        <v>5509</v>
      </c>
      <c r="Y2498" t="s">
        <v>5655</v>
      </c>
      <c r="Z2498" t="s">
        <v>377</v>
      </c>
    </row>
    <row r="2499" spans="17:26" x14ac:dyDescent="0.35">
      <c r="Q2499" t="s">
        <v>171</v>
      </c>
      <c r="R2499">
        <v>23</v>
      </c>
      <c r="S2499">
        <v>150</v>
      </c>
      <c r="T2499">
        <v>97.3</v>
      </c>
      <c r="U2499" t="s">
        <v>2737</v>
      </c>
      <c r="V2499">
        <v>0</v>
      </c>
      <c r="W2499">
        <v>0</v>
      </c>
      <c r="X2499" t="s">
        <v>5512</v>
      </c>
      <c r="Y2499" t="s">
        <v>5656</v>
      </c>
      <c r="Z2499" t="s">
        <v>377</v>
      </c>
    </row>
    <row r="2500" spans="17:26" x14ac:dyDescent="0.35">
      <c r="Q2500" t="s">
        <v>171</v>
      </c>
      <c r="R2500">
        <v>23</v>
      </c>
      <c r="S2500">
        <v>150</v>
      </c>
      <c r="T2500">
        <v>97.3</v>
      </c>
      <c r="U2500" t="s">
        <v>2737</v>
      </c>
      <c r="V2500">
        <v>0</v>
      </c>
      <c r="W2500">
        <v>0</v>
      </c>
      <c r="X2500" t="s">
        <v>5657</v>
      </c>
      <c r="Y2500" t="s">
        <v>5658</v>
      </c>
      <c r="Z2500" t="s">
        <v>377</v>
      </c>
    </row>
    <row r="2501" spans="17:26" x14ac:dyDescent="0.35">
      <c r="Q2501" t="s">
        <v>171</v>
      </c>
      <c r="R2501">
        <v>23</v>
      </c>
      <c r="S2501">
        <v>150</v>
      </c>
      <c r="T2501">
        <v>97.3</v>
      </c>
      <c r="U2501" t="s">
        <v>2737</v>
      </c>
      <c r="V2501">
        <v>0</v>
      </c>
      <c r="W2501">
        <v>0</v>
      </c>
      <c r="X2501" t="s">
        <v>5119</v>
      </c>
      <c r="Y2501" t="s">
        <v>5659</v>
      </c>
      <c r="Z2501" t="s">
        <v>377</v>
      </c>
    </row>
    <row r="2502" spans="17:26" x14ac:dyDescent="0.35">
      <c r="Q2502" t="s">
        <v>171</v>
      </c>
      <c r="R2502">
        <v>23</v>
      </c>
      <c r="S2502">
        <v>150</v>
      </c>
      <c r="T2502">
        <v>97.3</v>
      </c>
      <c r="U2502" t="s">
        <v>2737</v>
      </c>
      <c r="V2502">
        <v>0</v>
      </c>
      <c r="W2502">
        <v>0</v>
      </c>
      <c r="X2502" t="s">
        <v>5286</v>
      </c>
      <c r="Y2502" t="s">
        <v>5660</v>
      </c>
      <c r="Z2502" t="s">
        <v>377</v>
      </c>
    </row>
    <row r="2503" spans="17:26" x14ac:dyDescent="0.35">
      <c r="Q2503" t="s">
        <v>171</v>
      </c>
      <c r="R2503">
        <v>23</v>
      </c>
      <c r="S2503">
        <v>150</v>
      </c>
      <c r="T2503">
        <v>97.3</v>
      </c>
      <c r="U2503" t="s">
        <v>2737</v>
      </c>
      <c r="V2503">
        <v>0</v>
      </c>
      <c r="W2503">
        <v>0</v>
      </c>
      <c r="X2503" t="s">
        <v>5661</v>
      </c>
      <c r="Y2503" t="s">
        <v>5662</v>
      </c>
      <c r="Z2503" t="s">
        <v>377</v>
      </c>
    </row>
    <row r="2504" spans="17:26" x14ac:dyDescent="0.35">
      <c r="Q2504" t="s">
        <v>171</v>
      </c>
      <c r="R2504">
        <v>23</v>
      </c>
      <c r="S2504">
        <v>150</v>
      </c>
      <c r="T2504">
        <v>97.3</v>
      </c>
      <c r="U2504" t="s">
        <v>2737</v>
      </c>
      <c r="V2504">
        <v>0</v>
      </c>
      <c r="W2504">
        <v>0</v>
      </c>
      <c r="X2504" t="s">
        <v>5663</v>
      </c>
      <c r="Y2504" t="s">
        <v>5664</v>
      </c>
      <c r="Z2504" t="s">
        <v>377</v>
      </c>
    </row>
    <row r="2505" spans="17:26" x14ac:dyDescent="0.35">
      <c r="Q2505" t="s">
        <v>171</v>
      </c>
      <c r="R2505">
        <v>23</v>
      </c>
      <c r="S2505">
        <v>150</v>
      </c>
      <c r="T2505">
        <v>97.3</v>
      </c>
      <c r="U2505" t="s">
        <v>2737</v>
      </c>
      <c r="V2505">
        <v>0</v>
      </c>
      <c r="W2505">
        <v>0</v>
      </c>
      <c r="X2505" t="s">
        <v>5121</v>
      </c>
      <c r="Y2505" t="s">
        <v>5665</v>
      </c>
      <c r="Z2505" t="s">
        <v>377</v>
      </c>
    </row>
    <row r="2506" spans="17:26" x14ac:dyDescent="0.35">
      <c r="Q2506" t="s">
        <v>171</v>
      </c>
      <c r="R2506">
        <v>23</v>
      </c>
      <c r="S2506">
        <v>150</v>
      </c>
      <c r="T2506">
        <v>97.3</v>
      </c>
      <c r="U2506" t="s">
        <v>2737</v>
      </c>
      <c r="V2506">
        <v>0</v>
      </c>
      <c r="W2506">
        <v>0</v>
      </c>
      <c r="X2506" t="s">
        <v>5121</v>
      </c>
      <c r="Y2506" t="s">
        <v>5666</v>
      </c>
      <c r="Z2506" t="s">
        <v>377</v>
      </c>
    </row>
    <row r="2507" spans="17:26" x14ac:dyDescent="0.35">
      <c r="Q2507" t="s">
        <v>171</v>
      </c>
      <c r="R2507">
        <v>23</v>
      </c>
      <c r="S2507">
        <v>150</v>
      </c>
      <c r="T2507">
        <v>97.3</v>
      </c>
      <c r="U2507" t="s">
        <v>2737</v>
      </c>
      <c r="V2507">
        <v>0</v>
      </c>
      <c r="W2507">
        <v>0</v>
      </c>
      <c r="X2507" t="s">
        <v>5667</v>
      </c>
      <c r="Y2507" t="s">
        <v>5668</v>
      </c>
      <c r="Z2507" t="s">
        <v>377</v>
      </c>
    </row>
    <row r="2508" spans="17:26" x14ac:dyDescent="0.35">
      <c r="Q2508" t="s">
        <v>171</v>
      </c>
      <c r="R2508">
        <v>23</v>
      </c>
      <c r="S2508">
        <v>150</v>
      </c>
      <c r="T2508">
        <v>97.3</v>
      </c>
      <c r="U2508" t="s">
        <v>2737</v>
      </c>
      <c r="V2508">
        <v>0</v>
      </c>
      <c r="W2508">
        <v>0</v>
      </c>
      <c r="X2508" t="s">
        <v>5292</v>
      </c>
      <c r="Y2508" t="s">
        <v>5669</v>
      </c>
      <c r="Z2508" t="s">
        <v>377</v>
      </c>
    </row>
    <row r="2509" spans="17:26" x14ac:dyDescent="0.35">
      <c r="Q2509" t="s">
        <v>171</v>
      </c>
      <c r="R2509">
        <v>23</v>
      </c>
      <c r="S2509">
        <v>150</v>
      </c>
      <c r="T2509">
        <v>97.3</v>
      </c>
      <c r="U2509" t="s">
        <v>2737</v>
      </c>
      <c r="V2509">
        <v>0</v>
      </c>
      <c r="W2509">
        <v>0</v>
      </c>
      <c r="X2509" t="s">
        <v>5524</v>
      </c>
      <c r="Y2509" t="s">
        <v>5670</v>
      </c>
      <c r="Z2509" t="s">
        <v>377</v>
      </c>
    </row>
    <row r="2510" spans="17:26" x14ac:dyDescent="0.35">
      <c r="Q2510" t="s">
        <v>171</v>
      </c>
      <c r="R2510">
        <v>23</v>
      </c>
      <c r="S2510">
        <v>150</v>
      </c>
      <c r="T2510">
        <v>97.3</v>
      </c>
      <c r="U2510" t="s">
        <v>2737</v>
      </c>
      <c r="V2510">
        <v>0</v>
      </c>
      <c r="W2510">
        <v>0</v>
      </c>
      <c r="X2510" t="s">
        <v>5144</v>
      </c>
      <c r="Y2510" t="s">
        <v>5671</v>
      </c>
      <c r="Z2510" t="s">
        <v>377</v>
      </c>
    </row>
    <row r="2511" spans="17:26" x14ac:dyDescent="0.35">
      <c r="Q2511" t="s">
        <v>171</v>
      </c>
      <c r="R2511">
        <v>23</v>
      </c>
      <c r="S2511">
        <v>150</v>
      </c>
      <c r="T2511">
        <v>97.3</v>
      </c>
      <c r="U2511" t="s">
        <v>2737</v>
      </c>
      <c r="V2511">
        <v>0</v>
      </c>
      <c r="W2511">
        <v>0</v>
      </c>
      <c r="X2511" t="s">
        <v>5144</v>
      </c>
      <c r="Y2511" t="s">
        <v>5672</v>
      </c>
      <c r="Z2511" t="s">
        <v>377</v>
      </c>
    </row>
    <row r="2512" spans="17:26" x14ac:dyDescent="0.35">
      <c r="Q2512" t="s">
        <v>171</v>
      </c>
      <c r="R2512">
        <v>23</v>
      </c>
      <c r="S2512">
        <v>150</v>
      </c>
      <c r="T2512">
        <v>97.3</v>
      </c>
      <c r="U2512" t="s">
        <v>2737</v>
      </c>
      <c r="V2512">
        <v>0</v>
      </c>
      <c r="W2512">
        <v>0</v>
      </c>
      <c r="X2512" t="s">
        <v>5144</v>
      </c>
      <c r="Y2512" t="s">
        <v>5673</v>
      </c>
      <c r="Z2512" t="s">
        <v>377</v>
      </c>
    </row>
    <row r="2513" spans="17:26" x14ac:dyDescent="0.35">
      <c r="Q2513" t="s">
        <v>171</v>
      </c>
      <c r="R2513">
        <v>23</v>
      </c>
      <c r="S2513">
        <v>150</v>
      </c>
      <c r="T2513">
        <v>97.3</v>
      </c>
      <c r="U2513" t="s">
        <v>2737</v>
      </c>
      <c r="V2513">
        <v>0</v>
      </c>
      <c r="W2513">
        <v>0</v>
      </c>
      <c r="X2513" t="s">
        <v>5199</v>
      </c>
      <c r="Y2513" t="s">
        <v>5674</v>
      </c>
      <c r="Z2513" t="s">
        <v>377</v>
      </c>
    </row>
    <row r="2514" spans="17:26" x14ac:dyDescent="0.35">
      <c r="Q2514" t="s">
        <v>171</v>
      </c>
      <c r="R2514">
        <v>23</v>
      </c>
      <c r="S2514">
        <v>150</v>
      </c>
      <c r="T2514">
        <v>97.3</v>
      </c>
      <c r="U2514" t="s">
        <v>2737</v>
      </c>
      <c r="V2514">
        <v>0</v>
      </c>
      <c r="W2514">
        <v>0</v>
      </c>
      <c r="X2514" t="s">
        <v>5199</v>
      </c>
      <c r="Y2514" t="s">
        <v>5675</v>
      </c>
      <c r="Z2514" t="s">
        <v>377</v>
      </c>
    </row>
    <row r="2515" spans="17:26" x14ac:dyDescent="0.35">
      <c r="Q2515" t="s">
        <v>171</v>
      </c>
      <c r="R2515">
        <v>23</v>
      </c>
      <c r="S2515">
        <v>150</v>
      </c>
      <c r="T2515">
        <v>97.3</v>
      </c>
      <c r="U2515" t="s">
        <v>2737</v>
      </c>
      <c r="V2515">
        <v>0</v>
      </c>
      <c r="W2515">
        <v>0</v>
      </c>
      <c r="X2515" t="s">
        <v>5199</v>
      </c>
      <c r="Y2515" t="s">
        <v>5676</v>
      </c>
      <c r="Z2515" t="s">
        <v>377</v>
      </c>
    </row>
    <row r="2516" spans="17:26" x14ac:dyDescent="0.35">
      <c r="Q2516" t="s">
        <v>171</v>
      </c>
      <c r="R2516">
        <v>23</v>
      </c>
      <c r="S2516">
        <v>150</v>
      </c>
      <c r="T2516">
        <v>97.3</v>
      </c>
      <c r="U2516" t="s">
        <v>2737</v>
      </c>
      <c r="V2516">
        <v>0</v>
      </c>
      <c r="W2516">
        <v>0</v>
      </c>
      <c r="X2516" t="s">
        <v>5210</v>
      </c>
      <c r="Y2516" t="s">
        <v>5677</v>
      </c>
      <c r="Z2516" t="s">
        <v>377</v>
      </c>
    </row>
    <row r="2517" spans="17:26" x14ac:dyDescent="0.35">
      <c r="Q2517" t="s">
        <v>171</v>
      </c>
      <c r="R2517">
        <v>23</v>
      </c>
      <c r="S2517">
        <v>150</v>
      </c>
      <c r="T2517">
        <v>97.3</v>
      </c>
      <c r="U2517" t="s">
        <v>2737</v>
      </c>
      <c r="V2517">
        <v>0</v>
      </c>
      <c r="W2517">
        <v>0</v>
      </c>
      <c r="X2517" t="s">
        <v>5210</v>
      </c>
      <c r="Y2517" t="s">
        <v>5678</v>
      </c>
      <c r="Z2517" t="s">
        <v>377</v>
      </c>
    </row>
    <row r="2518" spans="17:26" x14ac:dyDescent="0.35">
      <c r="Q2518" t="s">
        <v>171</v>
      </c>
      <c r="R2518">
        <v>23</v>
      </c>
      <c r="S2518">
        <v>150</v>
      </c>
      <c r="T2518">
        <v>97.3</v>
      </c>
      <c r="U2518" t="s">
        <v>2737</v>
      </c>
      <c r="V2518">
        <v>0</v>
      </c>
      <c r="W2518">
        <v>0</v>
      </c>
      <c r="X2518" t="s">
        <v>5324</v>
      </c>
      <c r="Y2518" t="s">
        <v>5679</v>
      </c>
      <c r="Z2518" t="s">
        <v>377</v>
      </c>
    </row>
    <row r="2519" spans="17:26" x14ac:dyDescent="0.35">
      <c r="Q2519" t="s">
        <v>171</v>
      </c>
      <c r="R2519">
        <v>23</v>
      </c>
      <c r="S2519">
        <v>150</v>
      </c>
      <c r="T2519">
        <v>97.3</v>
      </c>
      <c r="U2519" t="s">
        <v>2737</v>
      </c>
      <c r="V2519">
        <v>0</v>
      </c>
      <c r="W2519">
        <v>0</v>
      </c>
      <c r="X2519" t="s">
        <v>5324</v>
      </c>
      <c r="Y2519" t="s">
        <v>5680</v>
      </c>
      <c r="Z2519" t="s">
        <v>377</v>
      </c>
    </row>
    <row r="2520" spans="17:26" x14ac:dyDescent="0.35">
      <c r="Q2520" t="s">
        <v>171</v>
      </c>
      <c r="R2520">
        <v>23</v>
      </c>
      <c r="S2520">
        <v>150</v>
      </c>
      <c r="T2520">
        <v>97.3</v>
      </c>
      <c r="U2520" t="s">
        <v>2737</v>
      </c>
      <c r="V2520">
        <v>0</v>
      </c>
      <c r="W2520">
        <v>0</v>
      </c>
      <c r="X2520" t="s">
        <v>5324</v>
      </c>
      <c r="Y2520" t="s">
        <v>5681</v>
      </c>
      <c r="Z2520" t="s">
        <v>377</v>
      </c>
    </row>
    <row r="2521" spans="17:26" x14ac:dyDescent="0.35">
      <c r="Q2521" t="s">
        <v>171</v>
      </c>
      <c r="R2521">
        <v>23</v>
      </c>
      <c r="S2521">
        <v>150</v>
      </c>
      <c r="T2521">
        <v>97.3</v>
      </c>
      <c r="U2521" t="s">
        <v>2737</v>
      </c>
      <c r="V2521">
        <v>0</v>
      </c>
      <c r="W2521">
        <v>0</v>
      </c>
      <c r="X2521" t="s">
        <v>5214</v>
      </c>
      <c r="Y2521" t="s">
        <v>5682</v>
      </c>
      <c r="Z2521" t="s">
        <v>377</v>
      </c>
    </row>
    <row r="2522" spans="17:26" x14ac:dyDescent="0.35">
      <c r="Q2522" t="s">
        <v>171</v>
      </c>
      <c r="R2522">
        <v>23</v>
      </c>
      <c r="S2522">
        <v>150</v>
      </c>
      <c r="T2522">
        <v>97.3</v>
      </c>
      <c r="U2522" t="s">
        <v>2737</v>
      </c>
      <c r="V2522">
        <v>0</v>
      </c>
      <c r="W2522">
        <v>0</v>
      </c>
      <c r="X2522" t="s">
        <v>5683</v>
      </c>
      <c r="Y2522" t="s">
        <v>5684</v>
      </c>
      <c r="Z2522" t="s">
        <v>377</v>
      </c>
    </row>
    <row r="2523" spans="17:26" x14ac:dyDescent="0.35">
      <c r="Q2523" t="s">
        <v>171</v>
      </c>
      <c r="R2523">
        <v>23</v>
      </c>
      <c r="S2523">
        <v>150</v>
      </c>
      <c r="T2523">
        <v>97.3</v>
      </c>
      <c r="U2523" t="s">
        <v>2737</v>
      </c>
      <c r="V2523">
        <v>0</v>
      </c>
      <c r="W2523">
        <v>0</v>
      </c>
      <c r="X2523" t="s">
        <v>5683</v>
      </c>
      <c r="Y2523" t="s">
        <v>5685</v>
      </c>
      <c r="Z2523" t="s">
        <v>377</v>
      </c>
    </row>
    <row r="2524" spans="17:26" x14ac:dyDescent="0.35">
      <c r="Q2524" t="s">
        <v>171</v>
      </c>
      <c r="R2524">
        <v>23</v>
      </c>
      <c r="S2524">
        <v>150</v>
      </c>
      <c r="T2524">
        <v>97.3</v>
      </c>
      <c r="U2524" t="s">
        <v>2737</v>
      </c>
      <c r="V2524">
        <v>0</v>
      </c>
      <c r="W2524">
        <v>0</v>
      </c>
      <c r="X2524" t="s">
        <v>5686</v>
      </c>
      <c r="Y2524" t="s">
        <v>5687</v>
      </c>
      <c r="Z2524" t="s">
        <v>377</v>
      </c>
    </row>
    <row r="2525" spans="17:26" x14ac:dyDescent="0.35">
      <c r="Q2525" t="s">
        <v>171</v>
      </c>
      <c r="R2525">
        <v>23</v>
      </c>
      <c r="S2525">
        <v>150</v>
      </c>
      <c r="T2525">
        <v>97.3</v>
      </c>
      <c r="U2525" t="s">
        <v>2737</v>
      </c>
      <c r="V2525">
        <v>0</v>
      </c>
      <c r="W2525">
        <v>0</v>
      </c>
      <c r="X2525" t="s">
        <v>5688</v>
      </c>
      <c r="Y2525" t="s">
        <v>5689</v>
      </c>
      <c r="Z2525" t="s">
        <v>377</v>
      </c>
    </row>
    <row r="2526" spans="17:26" x14ac:dyDescent="0.35">
      <c r="Q2526" t="s">
        <v>171</v>
      </c>
      <c r="R2526">
        <v>23</v>
      </c>
      <c r="S2526">
        <v>150</v>
      </c>
      <c r="T2526">
        <v>97.3</v>
      </c>
      <c r="U2526" t="s">
        <v>2737</v>
      </c>
      <c r="V2526">
        <v>0</v>
      </c>
      <c r="W2526">
        <v>0</v>
      </c>
      <c r="X2526" t="s">
        <v>5690</v>
      </c>
      <c r="Y2526" t="s">
        <v>5691</v>
      </c>
      <c r="Z2526" t="s">
        <v>377</v>
      </c>
    </row>
    <row r="2527" spans="17:26" x14ac:dyDescent="0.35">
      <c r="Q2527" t="s">
        <v>171</v>
      </c>
      <c r="R2527">
        <v>23</v>
      </c>
      <c r="S2527">
        <v>150</v>
      </c>
      <c r="T2527">
        <v>97.3</v>
      </c>
      <c r="U2527" t="s">
        <v>2737</v>
      </c>
      <c r="V2527">
        <v>0</v>
      </c>
      <c r="W2527">
        <v>0</v>
      </c>
      <c r="X2527" t="s">
        <v>5541</v>
      </c>
      <c r="Y2527" t="s">
        <v>5692</v>
      </c>
      <c r="Z2527" t="s">
        <v>377</v>
      </c>
    </row>
    <row r="2528" spans="17:26" x14ac:dyDescent="0.35">
      <c r="Q2528" t="s">
        <v>171</v>
      </c>
      <c r="R2528">
        <v>23</v>
      </c>
      <c r="S2528">
        <v>150</v>
      </c>
      <c r="T2528">
        <v>97.3</v>
      </c>
      <c r="U2528" t="s">
        <v>2737</v>
      </c>
      <c r="V2528">
        <v>0</v>
      </c>
      <c r="W2528">
        <v>0</v>
      </c>
      <c r="X2528" t="s">
        <v>5693</v>
      </c>
      <c r="Y2528" t="s">
        <v>5694</v>
      </c>
      <c r="Z2528" t="s">
        <v>377</v>
      </c>
    </row>
    <row r="2529" spans="17:26" x14ac:dyDescent="0.35">
      <c r="Q2529" t="s">
        <v>171</v>
      </c>
      <c r="R2529">
        <v>23</v>
      </c>
      <c r="S2529">
        <v>150</v>
      </c>
      <c r="T2529">
        <v>97.3</v>
      </c>
      <c r="U2529" t="s">
        <v>2737</v>
      </c>
      <c r="V2529">
        <v>0</v>
      </c>
      <c r="W2529">
        <v>0</v>
      </c>
      <c r="X2529" t="s">
        <v>5693</v>
      </c>
      <c r="Y2529" t="s">
        <v>5695</v>
      </c>
      <c r="Z2529" t="s">
        <v>377</v>
      </c>
    </row>
    <row r="2530" spans="17:26" x14ac:dyDescent="0.35">
      <c r="Q2530" t="s">
        <v>171</v>
      </c>
      <c r="R2530">
        <v>23</v>
      </c>
      <c r="S2530">
        <v>150</v>
      </c>
      <c r="T2530">
        <v>97.3</v>
      </c>
      <c r="U2530" t="s">
        <v>2737</v>
      </c>
      <c r="V2530">
        <v>0</v>
      </c>
      <c r="W2530">
        <v>0</v>
      </c>
      <c r="X2530" t="s">
        <v>5218</v>
      </c>
      <c r="Y2530" t="s">
        <v>5696</v>
      </c>
      <c r="Z2530" t="s">
        <v>377</v>
      </c>
    </row>
    <row r="2531" spans="17:26" x14ac:dyDescent="0.35">
      <c r="Q2531" t="s">
        <v>171</v>
      </c>
      <c r="R2531">
        <v>23</v>
      </c>
      <c r="S2531">
        <v>150</v>
      </c>
      <c r="T2531">
        <v>97.3</v>
      </c>
      <c r="U2531" t="s">
        <v>2737</v>
      </c>
      <c r="V2531">
        <v>0</v>
      </c>
      <c r="W2531">
        <v>0</v>
      </c>
      <c r="X2531" t="s">
        <v>5697</v>
      </c>
      <c r="Y2531" t="s">
        <v>5698</v>
      </c>
      <c r="Z2531" t="s">
        <v>377</v>
      </c>
    </row>
    <row r="2532" spans="17:26" x14ac:dyDescent="0.35">
      <c r="Q2532" t="s">
        <v>171</v>
      </c>
      <c r="R2532">
        <v>23</v>
      </c>
      <c r="S2532">
        <v>150</v>
      </c>
      <c r="T2532">
        <v>97.3</v>
      </c>
      <c r="U2532" t="s">
        <v>2737</v>
      </c>
      <c r="V2532">
        <v>0</v>
      </c>
      <c r="W2532">
        <v>0</v>
      </c>
      <c r="X2532" t="s">
        <v>5699</v>
      </c>
      <c r="Y2532" t="s">
        <v>5700</v>
      </c>
      <c r="Z2532" t="s">
        <v>377</v>
      </c>
    </row>
    <row r="2533" spans="17:26" x14ac:dyDescent="0.35">
      <c r="Q2533" t="s">
        <v>171</v>
      </c>
      <c r="R2533">
        <v>23</v>
      </c>
      <c r="S2533">
        <v>150</v>
      </c>
      <c r="T2533">
        <v>97.3</v>
      </c>
      <c r="U2533" t="s">
        <v>2737</v>
      </c>
      <c r="V2533">
        <v>0</v>
      </c>
      <c r="W2533">
        <v>0</v>
      </c>
      <c r="X2533" t="s">
        <v>5220</v>
      </c>
      <c r="Y2533" t="s">
        <v>5701</v>
      </c>
      <c r="Z2533" t="s">
        <v>377</v>
      </c>
    </row>
    <row r="2534" spans="17:26" x14ac:dyDescent="0.35">
      <c r="Q2534" t="s">
        <v>171</v>
      </c>
      <c r="R2534">
        <v>23</v>
      </c>
      <c r="S2534">
        <v>150</v>
      </c>
      <c r="T2534">
        <v>97.3</v>
      </c>
      <c r="U2534" t="s">
        <v>2737</v>
      </c>
      <c r="V2534">
        <v>0</v>
      </c>
      <c r="W2534">
        <v>0</v>
      </c>
      <c r="X2534" t="s">
        <v>5222</v>
      </c>
      <c r="Y2534" t="s">
        <v>5702</v>
      </c>
      <c r="Z2534" t="s">
        <v>377</v>
      </c>
    </row>
    <row r="2535" spans="17:26" x14ac:dyDescent="0.35">
      <c r="Q2535" t="s">
        <v>171</v>
      </c>
      <c r="R2535">
        <v>23</v>
      </c>
      <c r="S2535">
        <v>150</v>
      </c>
      <c r="T2535">
        <v>97.3</v>
      </c>
      <c r="U2535" t="s">
        <v>2737</v>
      </c>
      <c r="V2535">
        <v>0</v>
      </c>
      <c r="W2535">
        <v>0</v>
      </c>
      <c r="X2535" t="s">
        <v>5222</v>
      </c>
      <c r="Y2535" t="s">
        <v>5703</v>
      </c>
      <c r="Z2535" t="s">
        <v>377</v>
      </c>
    </row>
    <row r="2536" spans="17:26" x14ac:dyDescent="0.35">
      <c r="Q2536" t="s">
        <v>171</v>
      </c>
      <c r="R2536">
        <v>23</v>
      </c>
      <c r="S2536">
        <v>150</v>
      </c>
      <c r="T2536">
        <v>97.3</v>
      </c>
      <c r="U2536" t="s">
        <v>2737</v>
      </c>
      <c r="V2536">
        <v>0</v>
      </c>
      <c r="W2536">
        <v>0</v>
      </c>
      <c r="X2536" t="s">
        <v>5222</v>
      </c>
      <c r="Y2536" t="s">
        <v>5704</v>
      </c>
      <c r="Z2536" t="s">
        <v>377</v>
      </c>
    </row>
    <row r="2537" spans="17:26" x14ac:dyDescent="0.35">
      <c r="Q2537" t="s">
        <v>171</v>
      </c>
      <c r="R2537">
        <v>23</v>
      </c>
      <c r="S2537">
        <v>150</v>
      </c>
      <c r="T2537">
        <v>97.3</v>
      </c>
      <c r="U2537" t="s">
        <v>2737</v>
      </c>
      <c r="V2537">
        <v>0</v>
      </c>
      <c r="W2537">
        <v>0</v>
      </c>
      <c r="X2537" t="s">
        <v>5228</v>
      </c>
      <c r="Y2537" t="s">
        <v>5705</v>
      </c>
      <c r="Z2537" t="s">
        <v>377</v>
      </c>
    </row>
    <row r="2538" spans="17:26" x14ac:dyDescent="0.35">
      <c r="Q2538" t="s">
        <v>171</v>
      </c>
      <c r="R2538">
        <v>23</v>
      </c>
      <c r="S2538">
        <v>150</v>
      </c>
      <c r="T2538">
        <v>97.3</v>
      </c>
      <c r="U2538" t="s">
        <v>2737</v>
      </c>
      <c r="V2538">
        <v>0</v>
      </c>
      <c r="W2538">
        <v>0</v>
      </c>
      <c r="X2538" t="s">
        <v>5228</v>
      </c>
      <c r="Y2538" t="s">
        <v>5706</v>
      </c>
      <c r="Z2538" t="s">
        <v>377</v>
      </c>
    </row>
    <row r="2539" spans="17:26" x14ac:dyDescent="0.35">
      <c r="Q2539" t="s">
        <v>171</v>
      </c>
      <c r="R2539">
        <v>23</v>
      </c>
      <c r="S2539">
        <v>150</v>
      </c>
      <c r="T2539">
        <v>97.3</v>
      </c>
      <c r="U2539" t="s">
        <v>2737</v>
      </c>
      <c r="V2539">
        <v>0</v>
      </c>
      <c r="W2539">
        <v>0</v>
      </c>
      <c r="X2539" t="s">
        <v>5228</v>
      </c>
      <c r="Y2539" t="s">
        <v>5707</v>
      </c>
      <c r="Z2539" t="s">
        <v>377</v>
      </c>
    </row>
    <row r="2540" spans="17:26" x14ac:dyDescent="0.35">
      <c r="Q2540" t="s">
        <v>171</v>
      </c>
      <c r="R2540">
        <v>23</v>
      </c>
      <c r="S2540">
        <v>150</v>
      </c>
      <c r="T2540">
        <v>97.3</v>
      </c>
      <c r="U2540" t="s">
        <v>2737</v>
      </c>
      <c r="V2540">
        <v>0</v>
      </c>
      <c r="W2540">
        <v>0</v>
      </c>
      <c r="X2540" t="s">
        <v>5708</v>
      </c>
      <c r="Y2540" t="s">
        <v>5709</v>
      </c>
      <c r="Z2540" t="s">
        <v>377</v>
      </c>
    </row>
    <row r="2541" spans="17:26" x14ac:dyDescent="0.35">
      <c r="Q2541" t="s">
        <v>171</v>
      </c>
      <c r="R2541">
        <v>23</v>
      </c>
      <c r="S2541">
        <v>150</v>
      </c>
      <c r="T2541">
        <v>97.3</v>
      </c>
      <c r="U2541" t="s">
        <v>2737</v>
      </c>
      <c r="V2541">
        <v>0</v>
      </c>
      <c r="W2541">
        <v>0</v>
      </c>
      <c r="X2541" t="s">
        <v>5357</v>
      </c>
      <c r="Y2541" t="s">
        <v>5710</v>
      </c>
      <c r="Z2541" t="s">
        <v>377</v>
      </c>
    </row>
    <row r="2542" spans="17:26" x14ac:dyDescent="0.35">
      <c r="Q2542" t="s">
        <v>171</v>
      </c>
      <c r="R2542">
        <v>23</v>
      </c>
      <c r="S2542">
        <v>150</v>
      </c>
      <c r="T2542">
        <v>97.3</v>
      </c>
      <c r="U2542" t="s">
        <v>2737</v>
      </c>
      <c r="V2542">
        <v>0</v>
      </c>
      <c r="W2542">
        <v>0</v>
      </c>
      <c r="X2542" t="s">
        <v>5711</v>
      </c>
      <c r="Y2542" t="s">
        <v>5712</v>
      </c>
      <c r="Z2542" t="s">
        <v>377</v>
      </c>
    </row>
    <row r="2543" spans="17:26" x14ac:dyDescent="0.35">
      <c r="Q2543" t="s">
        <v>171</v>
      </c>
      <c r="R2543">
        <v>23</v>
      </c>
      <c r="S2543">
        <v>150</v>
      </c>
      <c r="T2543">
        <v>97.3</v>
      </c>
      <c r="U2543" t="s">
        <v>2737</v>
      </c>
      <c r="V2543">
        <v>0</v>
      </c>
      <c r="W2543">
        <v>0</v>
      </c>
      <c r="X2543" t="s">
        <v>5711</v>
      </c>
      <c r="Y2543" t="s">
        <v>5713</v>
      </c>
      <c r="Z2543" t="s">
        <v>377</v>
      </c>
    </row>
    <row r="2544" spans="17:26" x14ac:dyDescent="0.35">
      <c r="Q2544" t="s">
        <v>171</v>
      </c>
      <c r="R2544">
        <v>23</v>
      </c>
      <c r="S2544">
        <v>150</v>
      </c>
      <c r="T2544">
        <v>97.3</v>
      </c>
      <c r="U2544" t="s">
        <v>2737</v>
      </c>
      <c r="V2544">
        <v>0</v>
      </c>
      <c r="W2544">
        <v>0</v>
      </c>
      <c r="X2544" t="s">
        <v>5714</v>
      </c>
      <c r="Y2544" t="s">
        <v>5715</v>
      </c>
      <c r="Z2544" t="s">
        <v>377</v>
      </c>
    </row>
    <row r="2545" spans="17:26" x14ac:dyDescent="0.35">
      <c r="Q2545" t="s">
        <v>171</v>
      </c>
      <c r="R2545">
        <v>23</v>
      </c>
      <c r="S2545">
        <v>150</v>
      </c>
      <c r="T2545">
        <v>97.3</v>
      </c>
      <c r="U2545" t="s">
        <v>2737</v>
      </c>
      <c r="V2545">
        <v>0</v>
      </c>
      <c r="W2545">
        <v>0</v>
      </c>
      <c r="X2545" t="s">
        <v>5714</v>
      </c>
      <c r="Y2545" t="s">
        <v>5716</v>
      </c>
      <c r="Z2545" t="s">
        <v>377</v>
      </c>
    </row>
    <row r="2546" spans="17:26" x14ac:dyDescent="0.35">
      <c r="Q2546" t="s">
        <v>171</v>
      </c>
      <c r="R2546">
        <v>23</v>
      </c>
      <c r="S2546">
        <v>150</v>
      </c>
      <c r="T2546">
        <v>97.3</v>
      </c>
      <c r="U2546" t="s">
        <v>2737</v>
      </c>
      <c r="V2546">
        <v>0</v>
      </c>
      <c r="W2546">
        <v>0</v>
      </c>
      <c r="X2546" t="s">
        <v>5717</v>
      </c>
      <c r="Y2546" t="s">
        <v>5718</v>
      </c>
      <c r="Z2546" t="s">
        <v>377</v>
      </c>
    </row>
    <row r="2547" spans="17:26" x14ac:dyDescent="0.35">
      <c r="Q2547" t="s">
        <v>171</v>
      </c>
      <c r="R2547">
        <v>23</v>
      </c>
      <c r="S2547">
        <v>150</v>
      </c>
      <c r="T2547">
        <v>97.3</v>
      </c>
      <c r="U2547" t="s">
        <v>2737</v>
      </c>
      <c r="V2547">
        <v>0</v>
      </c>
      <c r="W2547">
        <v>0</v>
      </c>
      <c r="X2547" t="s">
        <v>5573</v>
      </c>
      <c r="Y2547" t="s">
        <v>5719</v>
      </c>
      <c r="Z2547" t="s">
        <v>377</v>
      </c>
    </row>
    <row r="2548" spans="17:26" x14ac:dyDescent="0.35">
      <c r="Q2548" t="s">
        <v>171</v>
      </c>
      <c r="R2548">
        <v>23</v>
      </c>
      <c r="S2548">
        <v>150</v>
      </c>
      <c r="T2548">
        <v>97.3</v>
      </c>
      <c r="U2548" t="s">
        <v>2737</v>
      </c>
      <c r="V2548">
        <v>0</v>
      </c>
      <c r="W2548">
        <v>0</v>
      </c>
      <c r="X2548" t="s">
        <v>5575</v>
      </c>
      <c r="Y2548" t="s">
        <v>5720</v>
      </c>
      <c r="Z2548" t="s">
        <v>377</v>
      </c>
    </row>
    <row r="2549" spans="17:26" x14ac:dyDescent="0.35">
      <c r="Q2549" t="s">
        <v>171</v>
      </c>
      <c r="R2549">
        <v>23</v>
      </c>
      <c r="S2549">
        <v>150</v>
      </c>
      <c r="T2549">
        <v>97.3</v>
      </c>
      <c r="U2549" t="s">
        <v>2737</v>
      </c>
      <c r="V2549">
        <v>0</v>
      </c>
      <c r="W2549">
        <v>0</v>
      </c>
      <c r="X2549" t="s">
        <v>5575</v>
      </c>
      <c r="Y2549" t="s">
        <v>5721</v>
      </c>
      <c r="Z2549" t="s">
        <v>377</v>
      </c>
    </row>
    <row r="2550" spans="17:26" x14ac:dyDescent="0.35">
      <c r="Q2550" t="s">
        <v>171</v>
      </c>
      <c r="R2550">
        <v>23</v>
      </c>
      <c r="S2550">
        <v>150</v>
      </c>
      <c r="T2550">
        <v>97.3</v>
      </c>
      <c r="U2550" t="s">
        <v>2737</v>
      </c>
      <c r="V2550">
        <v>0</v>
      </c>
      <c r="W2550">
        <v>0</v>
      </c>
      <c r="X2550" t="s">
        <v>5580</v>
      </c>
      <c r="Y2550" t="s">
        <v>5722</v>
      </c>
      <c r="Z2550" t="s">
        <v>377</v>
      </c>
    </row>
    <row r="2551" spans="17:26" x14ac:dyDescent="0.35">
      <c r="Q2551" t="s">
        <v>171</v>
      </c>
      <c r="R2551">
        <v>23</v>
      </c>
      <c r="S2551">
        <v>150</v>
      </c>
      <c r="T2551">
        <v>97.3</v>
      </c>
      <c r="U2551" t="s">
        <v>2737</v>
      </c>
      <c r="V2551">
        <v>0</v>
      </c>
      <c r="W2551">
        <v>0</v>
      </c>
      <c r="X2551" t="s">
        <v>5237</v>
      </c>
      <c r="Y2551" t="s">
        <v>5723</v>
      </c>
      <c r="Z2551" t="s">
        <v>377</v>
      </c>
    </row>
    <row r="2552" spans="17:26" x14ac:dyDescent="0.35">
      <c r="Q2552" t="s">
        <v>171</v>
      </c>
      <c r="R2552">
        <v>23</v>
      </c>
      <c r="S2552">
        <v>150</v>
      </c>
      <c r="T2552">
        <v>97.3</v>
      </c>
      <c r="U2552" t="s">
        <v>2737</v>
      </c>
      <c r="V2552">
        <v>0</v>
      </c>
      <c r="W2552">
        <v>0</v>
      </c>
      <c r="X2552" t="s">
        <v>5243</v>
      </c>
      <c r="Y2552" t="s">
        <v>5724</v>
      </c>
      <c r="Z2552" t="s">
        <v>377</v>
      </c>
    </row>
    <row r="2553" spans="17:26" x14ac:dyDescent="0.35">
      <c r="Q2553" t="s">
        <v>171</v>
      </c>
      <c r="R2553">
        <v>23</v>
      </c>
      <c r="S2553">
        <v>150</v>
      </c>
      <c r="T2553">
        <v>97.3</v>
      </c>
      <c r="U2553" t="s">
        <v>2737</v>
      </c>
      <c r="V2553">
        <v>0</v>
      </c>
      <c r="W2553">
        <v>0</v>
      </c>
      <c r="X2553" t="s">
        <v>5725</v>
      </c>
      <c r="Y2553" t="s">
        <v>5726</v>
      </c>
      <c r="Z2553" t="s">
        <v>377</v>
      </c>
    </row>
    <row r="2554" spans="17:26" x14ac:dyDescent="0.35">
      <c r="Q2554" t="s">
        <v>171</v>
      </c>
      <c r="R2554">
        <v>23</v>
      </c>
      <c r="S2554">
        <v>150</v>
      </c>
      <c r="T2554">
        <v>97.3</v>
      </c>
      <c r="U2554" t="s">
        <v>2737</v>
      </c>
      <c r="V2554">
        <v>0</v>
      </c>
      <c r="W2554">
        <v>0</v>
      </c>
      <c r="X2554" t="s">
        <v>5586</v>
      </c>
      <c r="Y2554" t="s">
        <v>5727</v>
      </c>
      <c r="Z2554" t="s">
        <v>377</v>
      </c>
    </row>
    <row r="2555" spans="17:26" x14ac:dyDescent="0.35">
      <c r="Q2555" t="s">
        <v>171</v>
      </c>
      <c r="R2555">
        <v>23</v>
      </c>
      <c r="S2555">
        <v>150</v>
      </c>
      <c r="T2555">
        <v>97.3</v>
      </c>
      <c r="U2555" t="s">
        <v>2737</v>
      </c>
      <c r="V2555">
        <v>0</v>
      </c>
      <c r="W2555">
        <v>0</v>
      </c>
      <c r="X2555" t="s">
        <v>5590</v>
      </c>
      <c r="Y2555" t="s">
        <v>5728</v>
      </c>
      <c r="Z2555" t="s">
        <v>377</v>
      </c>
    </row>
    <row r="2556" spans="17:26" x14ac:dyDescent="0.35">
      <c r="Q2556" t="s">
        <v>171</v>
      </c>
      <c r="R2556">
        <v>23</v>
      </c>
      <c r="S2556">
        <v>150</v>
      </c>
      <c r="T2556">
        <v>97.3</v>
      </c>
      <c r="U2556" t="s">
        <v>2737</v>
      </c>
      <c r="V2556">
        <v>0</v>
      </c>
      <c r="W2556">
        <v>0</v>
      </c>
      <c r="X2556" t="s">
        <v>5729</v>
      </c>
      <c r="Y2556" t="s">
        <v>5730</v>
      </c>
      <c r="Z2556" t="s">
        <v>377</v>
      </c>
    </row>
    <row r="2557" spans="17:26" x14ac:dyDescent="0.35">
      <c r="Q2557" t="s">
        <v>171</v>
      </c>
      <c r="R2557">
        <v>23</v>
      </c>
      <c r="S2557">
        <v>150</v>
      </c>
      <c r="T2557">
        <v>97.3</v>
      </c>
      <c r="U2557" t="s">
        <v>2737</v>
      </c>
      <c r="V2557">
        <v>0</v>
      </c>
      <c r="W2557">
        <v>0</v>
      </c>
      <c r="X2557" t="s">
        <v>5263</v>
      </c>
      <c r="Y2557" t="s">
        <v>5731</v>
      </c>
      <c r="Z2557" t="s">
        <v>377</v>
      </c>
    </row>
    <row r="2558" spans="17:26" x14ac:dyDescent="0.35">
      <c r="Q2558" t="s">
        <v>171</v>
      </c>
      <c r="R2558">
        <v>23</v>
      </c>
      <c r="S2558">
        <v>150</v>
      </c>
      <c r="T2558">
        <v>97.3</v>
      </c>
      <c r="U2558" t="s">
        <v>2737</v>
      </c>
      <c r="V2558">
        <v>0</v>
      </c>
      <c r="W2558">
        <v>0</v>
      </c>
      <c r="X2558" t="s">
        <v>5732</v>
      </c>
      <c r="Y2558" t="s">
        <v>5733</v>
      </c>
      <c r="Z2558" t="s">
        <v>377</v>
      </c>
    </row>
    <row r="2559" spans="17:26" x14ac:dyDescent="0.35">
      <c r="Q2559" t="s">
        <v>171</v>
      </c>
      <c r="R2559">
        <v>23</v>
      </c>
      <c r="S2559">
        <v>150</v>
      </c>
      <c r="T2559">
        <v>97.3</v>
      </c>
      <c r="U2559" t="s">
        <v>2737</v>
      </c>
      <c r="V2559">
        <v>0</v>
      </c>
      <c r="W2559">
        <v>0</v>
      </c>
      <c r="X2559" t="s">
        <v>5732</v>
      </c>
      <c r="Y2559" t="s">
        <v>5734</v>
      </c>
      <c r="Z2559" t="s">
        <v>377</v>
      </c>
    </row>
    <row r="2560" spans="17:26" x14ac:dyDescent="0.35">
      <c r="Q2560" t="s">
        <v>171</v>
      </c>
      <c r="R2560">
        <v>23</v>
      </c>
      <c r="S2560">
        <v>150</v>
      </c>
      <c r="T2560">
        <v>97.3</v>
      </c>
      <c r="U2560" t="s">
        <v>2737</v>
      </c>
      <c r="V2560">
        <v>0</v>
      </c>
      <c r="W2560">
        <v>0</v>
      </c>
      <c r="X2560" t="s">
        <v>5732</v>
      </c>
      <c r="Y2560" t="s">
        <v>5735</v>
      </c>
      <c r="Z2560" t="s">
        <v>377</v>
      </c>
    </row>
    <row r="2561" spans="17:26" x14ac:dyDescent="0.35">
      <c r="Q2561" t="s">
        <v>171</v>
      </c>
      <c r="R2561">
        <v>23</v>
      </c>
      <c r="S2561">
        <v>150</v>
      </c>
      <c r="T2561">
        <v>97.3</v>
      </c>
      <c r="U2561" t="s">
        <v>2737</v>
      </c>
      <c r="V2561">
        <v>0</v>
      </c>
      <c r="W2561">
        <v>0</v>
      </c>
      <c r="X2561" t="s">
        <v>5736</v>
      </c>
      <c r="Y2561" t="s">
        <v>5737</v>
      </c>
      <c r="Z2561" t="s">
        <v>377</v>
      </c>
    </row>
    <row r="2562" spans="17:26" x14ac:dyDescent="0.35">
      <c r="Q2562" t="s">
        <v>171</v>
      </c>
      <c r="R2562">
        <v>23</v>
      </c>
      <c r="S2562">
        <v>150</v>
      </c>
      <c r="T2562">
        <v>97.3</v>
      </c>
      <c r="U2562" t="s">
        <v>2737</v>
      </c>
      <c r="V2562">
        <v>0</v>
      </c>
      <c r="W2562">
        <v>0</v>
      </c>
      <c r="X2562" t="s">
        <v>5738</v>
      </c>
      <c r="Y2562" t="s">
        <v>5739</v>
      </c>
      <c r="Z2562" t="s">
        <v>377</v>
      </c>
    </row>
    <row r="2563" spans="17:26" x14ac:dyDescent="0.35">
      <c r="Q2563" t="s">
        <v>171</v>
      </c>
      <c r="R2563">
        <v>23</v>
      </c>
      <c r="S2563">
        <v>150</v>
      </c>
      <c r="T2563">
        <v>97.3</v>
      </c>
      <c r="U2563" t="s">
        <v>2737</v>
      </c>
      <c r="V2563">
        <v>0</v>
      </c>
      <c r="W2563">
        <v>0</v>
      </c>
      <c r="X2563" t="s">
        <v>5738</v>
      </c>
      <c r="Y2563" t="s">
        <v>5740</v>
      </c>
      <c r="Z2563" t="s">
        <v>377</v>
      </c>
    </row>
    <row r="2564" spans="17:26" x14ac:dyDescent="0.35">
      <c r="Q2564" t="s">
        <v>171</v>
      </c>
      <c r="R2564">
        <v>23</v>
      </c>
      <c r="S2564">
        <v>150</v>
      </c>
      <c r="T2564">
        <v>97.3</v>
      </c>
      <c r="U2564" t="s">
        <v>2737</v>
      </c>
      <c r="V2564">
        <v>0</v>
      </c>
      <c r="W2564">
        <v>0</v>
      </c>
      <c r="X2564" t="s">
        <v>5599</v>
      </c>
      <c r="Y2564" t="s">
        <v>5741</v>
      </c>
      <c r="Z2564" t="s">
        <v>377</v>
      </c>
    </row>
    <row r="2565" spans="17:26" x14ac:dyDescent="0.35">
      <c r="Q2565" t="s">
        <v>171</v>
      </c>
      <c r="R2565">
        <v>23</v>
      </c>
      <c r="S2565">
        <v>150</v>
      </c>
      <c r="T2565">
        <v>97.3</v>
      </c>
      <c r="U2565" t="s">
        <v>2737</v>
      </c>
      <c r="V2565">
        <v>0</v>
      </c>
      <c r="W2565">
        <v>0</v>
      </c>
      <c r="X2565" t="s">
        <v>5742</v>
      </c>
      <c r="Y2565" t="s">
        <v>5743</v>
      </c>
      <c r="Z2565" t="s">
        <v>377</v>
      </c>
    </row>
    <row r="2566" spans="17:26" x14ac:dyDescent="0.35">
      <c r="Q2566" t="s">
        <v>171</v>
      </c>
      <c r="R2566">
        <v>23</v>
      </c>
      <c r="S2566">
        <v>150</v>
      </c>
      <c r="T2566">
        <v>97.3</v>
      </c>
      <c r="U2566" t="s">
        <v>2737</v>
      </c>
      <c r="V2566">
        <v>0</v>
      </c>
      <c r="W2566">
        <v>0</v>
      </c>
      <c r="X2566" t="s">
        <v>5742</v>
      </c>
      <c r="Y2566" t="s">
        <v>5744</v>
      </c>
      <c r="Z2566" t="s">
        <v>377</v>
      </c>
    </row>
    <row r="2567" spans="17:26" x14ac:dyDescent="0.35">
      <c r="Q2567" t="s">
        <v>171</v>
      </c>
      <c r="R2567">
        <v>23</v>
      </c>
      <c r="S2567">
        <v>150</v>
      </c>
      <c r="T2567">
        <v>97.3</v>
      </c>
      <c r="U2567" t="s">
        <v>2737</v>
      </c>
      <c r="V2567">
        <v>0</v>
      </c>
      <c r="W2567">
        <v>0</v>
      </c>
      <c r="X2567" t="s">
        <v>5604</v>
      </c>
      <c r="Y2567" t="s">
        <v>5745</v>
      </c>
      <c r="Z2567" t="s">
        <v>377</v>
      </c>
    </row>
    <row r="2568" spans="17:26" x14ac:dyDescent="0.35">
      <c r="Q2568" t="s">
        <v>171</v>
      </c>
      <c r="R2568">
        <v>23</v>
      </c>
      <c r="S2568">
        <v>150</v>
      </c>
      <c r="T2568">
        <v>97.3</v>
      </c>
      <c r="U2568" t="s">
        <v>2737</v>
      </c>
      <c r="V2568">
        <v>0</v>
      </c>
      <c r="W2568">
        <v>0</v>
      </c>
      <c r="X2568" t="s">
        <v>5746</v>
      </c>
      <c r="Y2568" t="s">
        <v>5747</v>
      </c>
      <c r="Z2568" t="s">
        <v>377</v>
      </c>
    </row>
    <row r="2569" spans="17:26" x14ac:dyDescent="0.35">
      <c r="Q2569" t="s">
        <v>171</v>
      </c>
      <c r="R2569">
        <v>23</v>
      </c>
      <c r="S2569">
        <v>150</v>
      </c>
      <c r="T2569">
        <v>97.3</v>
      </c>
      <c r="U2569" t="s">
        <v>2737</v>
      </c>
      <c r="V2569">
        <v>0</v>
      </c>
      <c r="W2569">
        <v>0</v>
      </c>
      <c r="X2569" t="s">
        <v>5398</v>
      </c>
      <c r="Y2569" t="s">
        <v>5748</v>
      </c>
      <c r="Z2569" t="s">
        <v>377</v>
      </c>
    </row>
    <row r="2570" spans="17:26" x14ac:dyDescent="0.35">
      <c r="Q2570" t="s">
        <v>171</v>
      </c>
      <c r="R2570">
        <v>23</v>
      </c>
      <c r="S2570">
        <v>150</v>
      </c>
      <c r="T2570">
        <v>97.3</v>
      </c>
      <c r="U2570" t="s">
        <v>2737</v>
      </c>
      <c r="V2570">
        <v>0</v>
      </c>
      <c r="W2570">
        <v>0</v>
      </c>
      <c r="X2570" t="s">
        <v>5749</v>
      </c>
      <c r="Y2570" t="s">
        <v>5750</v>
      </c>
      <c r="Z2570" t="s">
        <v>377</v>
      </c>
    </row>
    <row r="2571" spans="17:26" x14ac:dyDescent="0.35">
      <c r="Q2571" t="s">
        <v>171</v>
      </c>
      <c r="R2571">
        <v>23</v>
      </c>
      <c r="S2571">
        <v>150</v>
      </c>
      <c r="T2571">
        <v>97.3</v>
      </c>
      <c r="U2571" t="s">
        <v>2737</v>
      </c>
      <c r="V2571">
        <v>0</v>
      </c>
      <c r="W2571">
        <v>0</v>
      </c>
      <c r="X2571" t="s">
        <v>5749</v>
      </c>
      <c r="Y2571" t="s">
        <v>5751</v>
      </c>
      <c r="Z2571" t="s">
        <v>377</v>
      </c>
    </row>
    <row r="2572" spans="17:26" x14ac:dyDescent="0.35">
      <c r="Q2572" t="s">
        <v>171</v>
      </c>
      <c r="R2572">
        <v>23</v>
      </c>
      <c r="S2572">
        <v>150</v>
      </c>
      <c r="T2572">
        <v>97.3</v>
      </c>
      <c r="U2572" t="s">
        <v>2737</v>
      </c>
      <c r="V2572">
        <v>0</v>
      </c>
      <c r="W2572">
        <v>0</v>
      </c>
      <c r="X2572" t="s">
        <v>5749</v>
      </c>
      <c r="Y2572" t="s">
        <v>5752</v>
      </c>
      <c r="Z2572" t="s">
        <v>377</v>
      </c>
    </row>
    <row r="2573" spans="17:26" x14ac:dyDescent="0.35">
      <c r="Q2573" t="s">
        <v>171</v>
      </c>
      <c r="R2573">
        <v>23</v>
      </c>
      <c r="S2573">
        <v>150</v>
      </c>
      <c r="T2573">
        <v>97.3</v>
      </c>
      <c r="U2573" t="s">
        <v>2737</v>
      </c>
      <c r="V2573">
        <v>0</v>
      </c>
      <c r="W2573">
        <v>0</v>
      </c>
      <c r="X2573" t="s">
        <v>5612</v>
      </c>
      <c r="Y2573" t="s">
        <v>5753</v>
      </c>
      <c r="Z2573" t="s">
        <v>377</v>
      </c>
    </row>
    <row r="2574" spans="17:26" x14ac:dyDescent="0.35">
      <c r="Q2574" t="s">
        <v>171</v>
      </c>
      <c r="R2574">
        <v>23</v>
      </c>
      <c r="S2574">
        <v>150</v>
      </c>
      <c r="T2574">
        <v>97.3</v>
      </c>
      <c r="U2574" t="s">
        <v>2737</v>
      </c>
      <c r="V2574">
        <v>0</v>
      </c>
      <c r="W2574">
        <v>0</v>
      </c>
      <c r="X2574" t="s">
        <v>5754</v>
      </c>
      <c r="Y2574" t="s">
        <v>5755</v>
      </c>
      <c r="Z2574" t="s">
        <v>377</v>
      </c>
    </row>
    <row r="2575" spans="17:26" x14ac:dyDescent="0.35">
      <c r="Q2575" t="s">
        <v>171</v>
      </c>
      <c r="R2575">
        <v>23</v>
      </c>
      <c r="S2575">
        <v>150</v>
      </c>
      <c r="T2575">
        <v>97.3</v>
      </c>
      <c r="U2575" t="s">
        <v>2737</v>
      </c>
      <c r="V2575">
        <v>0</v>
      </c>
      <c r="W2575">
        <v>0</v>
      </c>
      <c r="X2575" t="s">
        <v>5615</v>
      </c>
      <c r="Y2575" t="s">
        <v>5756</v>
      </c>
      <c r="Z2575" t="s">
        <v>377</v>
      </c>
    </row>
    <row r="2576" spans="17:26" x14ac:dyDescent="0.35">
      <c r="Q2576" t="s">
        <v>171</v>
      </c>
      <c r="R2576">
        <v>23</v>
      </c>
      <c r="S2576">
        <v>150</v>
      </c>
      <c r="T2576">
        <v>97.3</v>
      </c>
      <c r="U2576" t="s">
        <v>2737</v>
      </c>
      <c r="V2576">
        <v>0</v>
      </c>
      <c r="W2576">
        <v>0</v>
      </c>
      <c r="X2576" t="s">
        <v>5622</v>
      </c>
      <c r="Y2576" t="s">
        <v>5757</v>
      </c>
      <c r="Z2576" t="s">
        <v>377</v>
      </c>
    </row>
    <row r="2577" spans="17:26" x14ac:dyDescent="0.35">
      <c r="Q2577" t="s">
        <v>171</v>
      </c>
      <c r="R2577">
        <v>23</v>
      </c>
      <c r="S2577">
        <v>150</v>
      </c>
      <c r="T2577">
        <v>97.3</v>
      </c>
      <c r="U2577" t="s">
        <v>2737</v>
      </c>
      <c r="V2577">
        <v>0</v>
      </c>
      <c r="W2577">
        <v>0</v>
      </c>
      <c r="X2577" t="s">
        <v>5758</v>
      </c>
      <c r="Y2577" t="s">
        <v>5759</v>
      </c>
      <c r="Z2577" t="s">
        <v>377</v>
      </c>
    </row>
    <row r="2578" spans="17:26" x14ac:dyDescent="0.35">
      <c r="Q2578" t="s">
        <v>171</v>
      </c>
      <c r="R2578">
        <v>23</v>
      </c>
      <c r="S2578">
        <v>150</v>
      </c>
      <c r="T2578">
        <v>97.3</v>
      </c>
      <c r="U2578" t="s">
        <v>2737</v>
      </c>
      <c r="V2578">
        <v>0</v>
      </c>
      <c r="W2578">
        <v>0</v>
      </c>
      <c r="X2578" t="s">
        <v>5760</v>
      </c>
      <c r="Y2578" t="s">
        <v>5761</v>
      </c>
      <c r="Z2578" t="s">
        <v>377</v>
      </c>
    </row>
    <row r="2579" spans="17:26" x14ac:dyDescent="0.35">
      <c r="Q2579" t="s">
        <v>171</v>
      </c>
      <c r="R2579">
        <v>23</v>
      </c>
      <c r="S2579">
        <v>150</v>
      </c>
      <c r="T2579">
        <v>97.3</v>
      </c>
      <c r="U2579" t="s">
        <v>2737</v>
      </c>
      <c r="V2579">
        <v>0</v>
      </c>
      <c r="W2579">
        <v>0</v>
      </c>
      <c r="X2579" t="s">
        <v>5627</v>
      </c>
      <c r="Y2579" t="s">
        <v>5762</v>
      </c>
      <c r="Z2579" t="s">
        <v>377</v>
      </c>
    </row>
    <row r="2580" spans="17:26" x14ac:dyDescent="0.35">
      <c r="Q2580" t="s">
        <v>171</v>
      </c>
      <c r="R2580">
        <v>23</v>
      </c>
      <c r="S2580">
        <v>150</v>
      </c>
      <c r="T2580">
        <v>97.4</v>
      </c>
      <c r="U2580" t="s">
        <v>172</v>
      </c>
      <c r="V2580">
        <v>0</v>
      </c>
      <c r="W2580">
        <v>0</v>
      </c>
      <c r="X2580" t="s">
        <v>5763</v>
      </c>
      <c r="Y2580" t="s">
        <v>5764</v>
      </c>
      <c r="Z2580" t="s">
        <v>377</v>
      </c>
    </row>
    <row r="2581" spans="17:26" x14ac:dyDescent="0.35">
      <c r="Q2581" t="s">
        <v>171</v>
      </c>
      <c r="R2581">
        <v>23</v>
      </c>
      <c r="S2581">
        <v>150</v>
      </c>
      <c r="T2581">
        <v>97.4</v>
      </c>
      <c r="U2581" t="s">
        <v>172</v>
      </c>
      <c r="V2581">
        <v>0</v>
      </c>
      <c r="W2581">
        <v>0</v>
      </c>
      <c r="X2581" t="s">
        <v>5256</v>
      </c>
      <c r="Y2581" t="s">
        <v>5765</v>
      </c>
      <c r="Z2581" t="s">
        <v>377</v>
      </c>
    </row>
    <row r="2582" spans="17:26" x14ac:dyDescent="0.35">
      <c r="Q2582" t="s">
        <v>171</v>
      </c>
      <c r="R2582">
        <v>23</v>
      </c>
      <c r="S2582">
        <v>150</v>
      </c>
      <c r="T2582">
        <v>97.4</v>
      </c>
      <c r="U2582" t="s">
        <v>172</v>
      </c>
      <c r="V2582">
        <v>0</v>
      </c>
      <c r="W2582">
        <v>0</v>
      </c>
      <c r="X2582" t="s">
        <v>5394</v>
      </c>
      <c r="Y2582" t="s">
        <v>5766</v>
      </c>
      <c r="Z2582" t="s">
        <v>377</v>
      </c>
    </row>
    <row r="2583" spans="17:26" x14ac:dyDescent="0.35">
      <c r="Q2583" t="s">
        <v>171</v>
      </c>
      <c r="R2583">
        <v>23</v>
      </c>
      <c r="S2583">
        <v>150</v>
      </c>
      <c r="T2583">
        <v>97.4</v>
      </c>
      <c r="U2583" t="s">
        <v>2737</v>
      </c>
      <c r="V2583">
        <v>0</v>
      </c>
      <c r="W2583">
        <v>0</v>
      </c>
      <c r="X2583" t="s">
        <v>5767</v>
      </c>
      <c r="Y2583" t="s">
        <v>5768</v>
      </c>
      <c r="Z2583" t="s">
        <v>377</v>
      </c>
    </row>
    <row r="2584" spans="17:26" x14ac:dyDescent="0.35">
      <c r="Q2584" t="s">
        <v>171</v>
      </c>
      <c r="R2584">
        <v>23</v>
      </c>
      <c r="S2584">
        <v>150</v>
      </c>
      <c r="T2584">
        <v>97.4</v>
      </c>
      <c r="U2584" t="s">
        <v>2737</v>
      </c>
      <c r="V2584">
        <v>0</v>
      </c>
      <c r="W2584">
        <v>0</v>
      </c>
      <c r="X2584" t="s">
        <v>5769</v>
      </c>
      <c r="Y2584" t="s">
        <v>5770</v>
      </c>
      <c r="Z2584" t="s">
        <v>377</v>
      </c>
    </row>
    <row r="2585" spans="17:26" x14ac:dyDescent="0.35">
      <c r="Q2585" t="s">
        <v>171</v>
      </c>
      <c r="R2585">
        <v>23</v>
      </c>
      <c r="S2585">
        <v>150</v>
      </c>
      <c r="T2585">
        <v>97.4</v>
      </c>
      <c r="U2585" t="s">
        <v>2737</v>
      </c>
      <c r="V2585">
        <v>0</v>
      </c>
      <c r="W2585">
        <v>0</v>
      </c>
      <c r="X2585" t="s">
        <v>5205</v>
      </c>
      <c r="Y2585" t="s">
        <v>5771</v>
      </c>
      <c r="Z2585" t="s">
        <v>377</v>
      </c>
    </row>
    <row r="2586" spans="17:26" x14ac:dyDescent="0.35">
      <c r="Q2586" t="s">
        <v>171</v>
      </c>
      <c r="R2586">
        <v>23</v>
      </c>
      <c r="S2586">
        <v>150</v>
      </c>
      <c r="T2586">
        <v>97.4</v>
      </c>
      <c r="U2586" t="s">
        <v>2737</v>
      </c>
      <c r="V2586">
        <v>0</v>
      </c>
      <c r="W2586">
        <v>0</v>
      </c>
      <c r="X2586" t="s">
        <v>5772</v>
      </c>
      <c r="Y2586" t="s">
        <v>5773</v>
      </c>
      <c r="Z2586" t="s">
        <v>377</v>
      </c>
    </row>
    <row r="2587" spans="17:26" x14ac:dyDescent="0.35">
      <c r="Q2587" t="s">
        <v>171</v>
      </c>
      <c r="R2587">
        <v>23</v>
      </c>
      <c r="S2587">
        <v>150</v>
      </c>
      <c r="T2587">
        <v>97.4</v>
      </c>
      <c r="U2587" t="s">
        <v>2737</v>
      </c>
      <c r="V2587">
        <v>0</v>
      </c>
      <c r="W2587">
        <v>0</v>
      </c>
      <c r="X2587" t="s">
        <v>5394</v>
      </c>
      <c r="Y2587" t="s">
        <v>5774</v>
      </c>
      <c r="Z2587" t="s">
        <v>377</v>
      </c>
    </row>
    <row r="2588" spans="17:26" x14ac:dyDescent="0.35">
      <c r="Q2588" t="s">
        <v>171</v>
      </c>
      <c r="R2588">
        <v>23</v>
      </c>
      <c r="S2588">
        <v>150</v>
      </c>
      <c r="T2588">
        <v>97.5</v>
      </c>
      <c r="U2588" t="s">
        <v>172</v>
      </c>
      <c r="V2588">
        <v>0</v>
      </c>
      <c r="W2588">
        <v>0</v>
      </c>
      <c r="X2588" t="s">
        <v>5775</v>
      </c>
      <c r="Y2588" t="s">
        <v>5776</v>
      </c>
      <c r="Z2588" t="s">
        <v>377</v>
      </c>
    </row>
    <row r="2589" spans="17:26" x14ac:dyDescent="0.35">
      <c r="Q2589" t="s">
        <v>171</v>
      </c>
      <c r="R2589">
        <v>23</v>
      </c>
      <c r="S2589">
        <v>150</v>
      </c>
      <c r="T2589">
        <v>97.5</v>
      </c>
      <c r="U2589" t="s">
        <v>172</v>
      </c>
      <c r="V2589">
        <v>0</v>
      </c>
      <c r="W2589">
        <v>0</v>
      </c>
      <c r="X2589" t="s">
        <v>5777</v>
      </c>
      <c r="Y2589" t="s">
        <v>5778</v>
      </c>
      <c r="Z2589" t="s">
        <v>377</v>
      </c>
    </row>
    <row r="2590" spans="17:26" x14ac:dyDescent="0.35">
      <c r="Q2590" t="s">
        <v>171</v>
      </c>
      <c r="R2590">
        <v>23</v>
      </c>
      <c r="S2590">
        <v>150</v>
      </c>
      <c r="T2590">
        <v>97.5</v>
      </c>
      <c r="U2590" t="s">
        <v>172</v>
      </c>
      <c r="V2590">
        <v>0</v>
      </c>
      <c r="W2590">
        <v>0</v>
      </c>
      <c r="X2590" t="s">
        <v>5203</v>
      </c>
      <c r="Y2590" t="s">
        <v>5779</v>
      </c>
      <c r="Z2590" t="s">
        <v>377</v>
      </c>
    </row>
    <row r="2591" spans="17:26" x14ac:dyDescent="0.35">
      <c r="Q2591" t="s">
        <v>171</v>
      </c>
      <c r="R2591">
        <v>23</v>
      </c>
      <c r="S2591">
        <v>150</v>
      </c>
      <c r="T2591">
        <v>97.5</v>
      </c>
      <c r="U2591" t="s">
        <v>172</v>
      </c>
      <c r="V2591">
        <v>0</v>
      </c>
      <c r="W2591">
        <v>0</v>
      </c>
      <c r="X2591" t="s">
        <v>5780</v>
      </c>
      <c r="Y2591" t="s">
        <v>5781</v>
      </c>
      <c r="Z2591" t="s">
        <v>377</v>
      </c>
    </row>
    <row r="2592" spans="17:26" x14ac:dyDescent="0.35">
      <c r="Q2592" t="s">
        <v>171</v>
      </c>
      <c r="R2592">
        <v>23</v>
      </c>
      <c r="S2592">
        <v>150</v>
      </c>
      <c r="T2592">
        <v>97.5</v>
      </c>
      <c r="U2592" t="s">
        <v>172</v>
      </c>
      <c r="V2592">
        <v>0</v>
      </c>
      <c r="W2592">
        <v>0</v>
      </c>
      <c r="X2592" t="s">
        <v>5782</v>
      </c>
      <c r="Y2592" t="s">
        <v>5783</v>
      </c>
      <c r="Z2592" t="s">
        <v>377</v>
      </c>
    </row>
    <row r="2593" spans="17:26" x14ac:dyDescent="0.35">
      <c r="Q2593" t="s">
        <v>171</v>
      </c>
      <c r="R2593">
        <v>23</v>
      </c>
      <c r="S2593">
        <v>150</v>
      </c>
      <c r="T2593">
        <v>97.5</v>
      </c>
      <c r="U2593" t="s">
        <v>172</v>
      </c>
      <c r="V2593">
        <v>0</v>
      </c>
      <c r="W2593">
        <v>0</v>
      </c>
      <c r="X2593" t="s">
        <v>5782</v>
      </c>
      <c r="Y2593" t="s">
        <v>5784</v>
      </c>
      <c r="Z2593" t="s">
        <v>377</v>
      </c>
    </row>
    <row r="2594" spans="17:26" x14ac:dyDescent="0.35">
      <c r="Q2594" t="s">
        <v>171</v>
      </c>
      <c r="R2594">
        <v>23</v>
      </c>
      <c r="S2594">
        <v>150</v>
      </c>
      <c r="T2594">
        <v>97.5</v>
      </c>
      <c r="U2594" t="s">
        <v>172</v>
      </c>
      <c r="V2594">
        <v>0</v>
      </c>
      <c r="W2594">
        <v>0</v>
      </c>
      <c r="X2594" t="s">
        <v>5328</v>
      </c>
      <c r="Y2594" t="s">
        <v>5785</v>
      </c>
      <c r="Z2594" t="s">
        <v>377</v>
      </c>
    </row>
    <row r="2595" spans="17:26" x14ac:dyDescent="0.35">
      <c r="Q2595" t="s">
        <v>171</v>
      </c>
      <c r="R2595">
        <v>23</v>
      </c>
      <c r="S2595">
        <v>150</v>
      </c>
      <c r="T2595">
        <v>97.5</v>
      </c>
      <c r="U2595" t="s">
        <v>172</v>
      </c>
      <c r="V2595">
        <v>0</v>
      </c>
      <c r="W2595">
        <v>0</v>
      </c>
      <c r="X2595" t="s">
        <v>5328</v>
      </c>
      <c r="Y2595" t="s">
        <v>5786</v>
      </c>
      <c r="Z2595" t="s">
        <v>377</v>
      </c>
    </row>
    <row r="2596" spans="17:26" x14ac:dyDescent="0.35">
      <c r="Q2596" t="s">
        <v>171</v>
      </c>
      <c r="R2596">
        <v>23</v>
      </c>
      <c r="S2596">
        <v>150</v>
      </c>
      <c r="T2596">
        <v>97.5</v>
      </c>
      <c r="U2596" t="s">
        <v>172</v>
      </c>
      <c r="V2596">
        <v>0</v>
      </c>
      <c r="W2596">
        <v>0</v>
      </c>
      <c r="X2596" t="s">
        <v>5390</v>
      </c>
      <c r="Y2596" t="s">
        <v>5787</v>
      </c>
      <c r="Z2596" t="s">
        <v>377</v>
      </c>
    </row>
    <row r="2597" spans="17:26" x14ac:dyDescent="0.35">
      <c r="Q2597" t="s">
        <v>171</v>
      </c>
      <c r="R2597">
        <v>23</v>
      </c>
      <c r="S2597">
        <v>150</v>
      </c>
      <c r="T2597">
        <v>97.5</v>
      </c>
      <c r="U2597" t="s">
        <v>2737</v>
      </c>
      <c r="V2597">
        <v>0</v>
      </c>
      <c r="W2597">
        <v>0</v>
      </c>
      <c r="X2597" t="s">
        <v>5788</v>
      </c>
      <c r="Y2597" t="s">
        <v>5789</v>
      </c>
      <c r="Z2597" t="s">
        <v>377</v>
      </c>
    </row>
    <row r="2598" spans="17:26" x14ac:dyDescent="0.35">
      <c r="Q2598" t="s">
        <v>171</v>
      </c>
      <c r="R2598">
        <v>23</v>
      </c>
      <c r="S2598">
        <v>150</v>
      </c>
      <c r="T2598">
        <v>97.5</v>
      </c>
      <c r="U2598" t="s">
        <v>2737</v>
      </c>
      <c r="V2598">
        <v>0</v>
      </c>
      <c r="W2598">
        <v>0</v>
      </c>
      <c r="X2598" t="s">
        <v>5788</v>
      </c>
      <c r="Y2598" t="s">
        <v>5790</v>
      </c>
      <c r="Z2598" t="s">
        <v>377</v>
      </c>
    </row>
    <row r="2599" spans="17:26" x14ac:dyDescent="0.35">
      <c r="Q2599" t="s">
        <v>171</v>
      </c>
      <c r="R2599">
        <v>23</v>
      </c>
      <c r="S2599">
        <v>150</v>
      </c>
      <c r="T2599">
        <v>97.5</v>
      </c>
      <c r="U2599" t="s">
        <v>2737</v>
      </c>
      <c r="V2599">
        <v>0</v>
      </c>
      <c r="W2599">
        <v>0</v>
      </c>
      <c r="X2599" t="s">
        <v>5775</v>
      </c>
      <c r="Y2599" t="s">
        <v>5791</v>
      </c>
      <c r="Z2599" t="s">
        <v>377</v>
      </c>
    </row>
    <row r="2600" spans="17:26" x14ac:dyDescent="0.35">
      <c r="Q2600" t="s">
        <v>171</v>
      </c>
      <c r="R2600">
        <v>23</v>
      </c>
      <c r="S2600">
        <v>150</v>
      </c>
      <c r="T2600">
        <v>97.5</v>
      </c>
      <c r="U2600" t="s">
        <v>2737</v>
      </c>
      <c r="V2600">
        <v>0</v>
      </c>
      <c r="W2600">
        <v>0</v>
      </c>
      <c r="X2600" t="s">
        <v>5775</v>
      </c>
      <c r="Y2600" t="s">
        <v>5792</v>
      </c>
      <c r="Z2600" t="s">
        <v>377</v>
      </c>
    </row>
    <row r="2601" spans="17:26" x14ac:dyDescent="0.35">
      <c r="Q2601" t="s">
        <v>171</v>
      </c>
      <c r="R2601">
        <v>23</v>
      </c>
      <c r="S2601">
        <v>150</v>
      </c>
      <c r="T2601">
        <v>97.5</v>
      </c>
      <c r="U2601" t="s">
        <v>2737</v>
      </c>
      <c r="V2601">
        <v>0</v>
      </c>
      <c r="W2601">
        <v>0</v>
      </c>
      <c r="X2601" t="s">
        <v>5139</v>
      </c>
      <c r="Y2601" t="s">
        <v>5793</v>
      </c>
      <c r="Z2601" t="s">
        <v>377</v>
      </c>
    </row>
    <row r="2602" spans="17:26" x14ac:dyDescent="0.35">
      <c r="Q2602" t="s">
        <v>171</v>
      </c>
      <c r="R2602">
        <v>23</v>
      </c>
      <c r="S2602">
        <v>150</v>
      </c>
      <c r="T2602">
        <v>97.5</v>
      </c>
      <c r="U2602" t="s">
        <v>2737</v>
      </c>
      <c r="V2602">
        <v>0</v>
      </c>
      <c r="W2602">
        <v>0</v>
      </c>
      <c r="X2602" t="s">
        <v>5139</v>
      </c>
      <c r="Y2602" t="s">
        <v>5794</v>
      </c>
      <c r="Z2602" t="s">
        <v>377</v>
      </c>
    </row>
    <row r="2603" spans="17:26" x14ac:dyDescent="0.35">
      <c r="Q2603" t="s">
        <v>171</v>
      </c>
      <c r="R2603">
        <v>23</v>
      </c>
      <c r="S2603">
        <v>150</v>
      </c>
      <c r="T2603">
        <v>97.5</v>
      </c>
      <c r="U2603" t="s">
        <v>2737</v>
      </c>
      <c r="V2603">
        <v>0</v>
      </c>
      <c r="W2603">
        <v>0</v>
      </c>
      <c r="X2603" t="s">
        <v>5777</v>
      </c>
      <c r="Y2603" t="s">
        <v>5795</v>
      </c>
      <c r="Z2603" t="s">
        <v>377</v>
      </c>
    </row>
    <row r="2604" spans="17:26" x14ac:dyDescent="0.35">
      <c r="Q2604" t="s">
        <v>171</v>
      </c>
      <c r="R2604">
        <v>23</v>
      </c>
      <c r="S2604">
        <v>150</v>
      </c>
      <c r="T2604">
        <v>97.5</v>
      </c>
      <c r="U2604" t="s">
        <v>2737</v>
      </c>
      <c r="V2604">
        <v>0</v>
      </c>
      <c r="W2604">
        <v>0</v>
      </c>
      <c r="X2604" t="s">
        <v>5777</v>
      </c>
      <c r="Y2604" t="s">
        <v>5796</v>
      </c>
      <c r="Z2604" t="s">
        <v>377</v>
      </c>
    </row>
    <row r="2605" spans="17:26" x14ac:dyDescent="0.35">
      <c r="Q2605" t="s">
        <v>171</v>
      </c>
      <c r="R2605">
        <v>23</v>
      </c>
      <c r="S2605">
        <v>150</v>
      </c>
      <c r="T2605">
        <v>97.5</v>
      </c>
      <c r="U2605" t="s">
        <v>2737</v>
      </c>
      <c r="V2605">
        <v>0</v>
      </c>
      <c r="W2605">
        <v>0</v>
      </c>
      <c r="X2605" t="s">
        <v>5777</v>
      </c>
      <c r="Y2605" t="s">
        <v>5797</v>
      </c>
      <c r="Z2605" t="s">
        <v>377</v>
      </c>
    </row>
    <row r="2606" spans="17:26" x14ac:dyDescent="0.35">
      <c r="Q2606" t="s">
        <v>171</v>
      </c>
      <c r="R2606">
        <v>23</v>
      </c>
      <c r="S2606">
        <v>150</v>
      </c>
      <c r="T2606">
        <v>97.5</v>
      </c>
      <c r="U2606" t="s">
        <v>2737</v>
      </c>
      <c r="V2606">
        <v>0</v>
      </c>
      <c r="W2606">
        <v>0</v>
      </c>
      <c r="X2606" t="s">
        <v>5203</v>
      </c>
      <c r="Y2606" t="s">
        <v>5798</v>
      </c>
      <c r="Z2606" t="s">
        <v>377</v>
      </c>
    </row>
    <row r="2607" spans="17:26" x14ac:dyDescent="0.35">
      <c r="Q2607" t="s">
        <v>171</v>
      </c>
      <c r="R2607">
        <v>23</v>
      </c>
      <c r="S2607">
        <v>150</v>
      </c>
      <c r="T2607">
        <v>97.5</v>
      </c>
      <c r="U2607" t="s">
        <v>2737</v>
      </c>
      <c r="V2607">
        <v>0</v>
      </c>
      <c r="W2607">
        <v>0</v>
      </c>
      <c r="X2607" t="s">
        <v>5203</v>
      </c>
      <c r="Y2607" t="s">
        <v>5799</v>
      </c>
      <c r="Z2607" t="s">
        <v>377</v>
      </c>
    </row>
    <row r="2608" spans="17:26" x14ac:dyDescent="0.35">
      <c r="Q2608" t="s">
        <v>171</v>
      </c>
      <c r="R2608">
        <v>23</v>
      </c>
      <c r="S2608">
        <v>150</v>
      </c>
      <c r="T2608">
        <v>97.5</v>
      </c>
      <c r="U2608" t="s">
        <v>2737</v>
      </c>
      <c r="V2608">
        <v>0</v>
      </c>
      <c r="W2608">
        <v>0</v>
      </c>
      <c r="X2608" t="s">
        <v>5780</v>
      </c>
      <c r="Y2608" t="s">
        <v>5800</v>
      </c>
      <c r="Z2608" t="s">
        <v>377</v>
      </c>
    </row>
    <row r="2609" spans="17:26" x14ac:dyDescent="0.35">
      <c r="Q2609" t="s">
        <v>171</v>
      </c>
      <c r="R2609">
        <v>23</v>
      </c>
      <c r="S2609">
        <v>150</v>
      </c>
      <c r="T2609">
        <v>97.5</v>
      </c>
      <c r="U2609" t="s">
        <v>2737</v>
      </c>
      <c r="V2609">
        <v>0</v>
      </c>
      <c r="W2609">
        <v>0</v>
      </c>
      <c r="X2609" t="s">
        <v>5780</v>
      </c>
      <c r="Y2609" t="s">
        <v>5801</v>
      </c>
      <c r="Z2609" t="s">
        <v>377</v>
      </c>
    </row>
    <row r="2610" spans="17:26" x14ac:dyDescent="0.35">
      <c r="Q2610" t="s">
        <v>171</v>
      </c>
      <c r="R2610">
        <v>23</v>
      </c>
      <c r="S2610">
        <v>150</v>
      </c>
      <c r="T2610">
        <v>97.5</v>
      </c>
      <c r="U2610" t="s">
        <v>2737</v>
      </c>
      <c r="V2610">
        <v>0</v>
      </c>
      <c r="W2610">
        <v>0</v>
      </c>
      <c r="X2610" t="s">
        <v>5780</v>
      </c>
      <c r="Y2610" t="s">
        <v>5802</v>
      </c>
      <c r="Z2610" t="s">
        <v>377</v>
      </c>
    </row>
    <row r="2611" spans="17:26" x14ac:dyDescent="0.35">
      <c r="Q2611" t="s">
        <v>171</v>
      </c>
      <c r="R2611">
        <v>23</v>
      </c>
      <c r="S2611">
        <v>150</v>
      </c>
      <c r="T2611">
        <v>97.5</v>
      </c>
      <c r="U2611" t="s">
        <v>2737</v>
      </c>
      <c r="V2611">
        <v>0</v>
      </c>
      <c r="W2611">
        <v>0</v>
      </c>
      <c r="X2611" t="s">
        <v>5782</v>
      </c>
      <c r="Y2611" t="s">
        <v>5803</v>
      </c>
      <c r="Z2611" t="s">
        <v>377</v>
      </c>
    </row>
    <row r="2612" spans="17:26" x14ac:dyDescent="0.35">
      <c r="Q2612" t="s">
        <v>171</v>
      </c>
      <c r="R2612">
        <v>23</v>
      </c>
      <c r="S2612">
        <v>150</v>
      </c>
      <c r="T2612">
        <v>97.5</v>
      </c>
      <c r="U2612" t="s">
        <v>2737</v>
      </c>
      <c r="V2612">
        <v>0</v>
      </c>
      <c r="W2612">
        <v>0</v>
      </c>
      <c r="X2612" t="s">
        <v>5216</v>
      </c>
      <c r="Y2612" t="s">
        <v>5804</v>
      </c>
      <c r="Z2612" t="s">
        <v>377</v>
      </c>
    </row>
    <row r="2613" spans="17:26" x14ac:dyDescent="0.35">
      <c r="Q2613" t="s">
        <v>171</v>
      </c>
      <c r="R2613">
        <v>23</v>
      </c>
      <c r="S2613">
        <v>150</v>
      </c>
      <c r="T2613">
        <v>97.5</v>
      </c>
      <c r="U2613" t="s">
        <v>2737</v>
      </c>
      <c r="V2613">
        <v>0</v>
      </c>
      <c r="W2613">
        <v>0</v>
      </c>
      <c r="X2613" t="s">
        <v>5805</v>
      </c>
      <c r="Y2613" t="s">
        <v>5806</v>
      </c>
      <c r="Z2613" t="s">
        <v>377</v>
      </c>
    </row>
    <row r="2614" spans="17:26" x14ac:dyDescent="0.35">
      <c r="Q2614" t="s">
        <v>171</v>
      </c>
      <c r="R2614">
        <v>23</v>
      </c>
      <c r="S2614">
        <v>150</v>
      </c>
      <c r="T2614">
        <v>97.5</v>
      </c>
      <c r="U2614" t="s">
        <v>2737</v>
      </c>
      <c r="V2614">
        <v>0</v>
      </c>
      <c r="W2614">
        <v>0</v>
      </c>
      <c r="X2614" t="s">
        <v>5386</v>
      </c>
      <c r="Y2614" t="s">
        <v>5807</v>
      </c>
      <c r="Z2614" t="s">
        <v>377</v>
      </c>
    </row>
    <row r="2615" spans="17:26" x14ac:dyDescent="0.35">
      <c r="Q2615" t="s">
        <v>171</v>
      </c>
      <c r="R2615">
        <v>23</v>
      </c>
      <c r="S2615">
        <v>150</v>
      </c>
      <c r="T2615">
        <v>97.5</v>
      </c>
      <c r="U2615" t="s">
        <v>2737</v>
      </c>
      <c r="V2615">
        <v>0</v>
      </c>
      <c r="W2615">
        <v>0</v>
      </c>
      <c r="X2615" t="s">
        <v>5390</v>
      </c>
      <c r="Y2615" t="s">
        <v>5808</v>
      </c>
      <c r="Z2615" t="s">
        <v>377</v>
      </c>
    </row>
    <row r="2616" spans="17:26" x14ac:dyDescent="0.35">
      <c r="Q2616" t="s">
        <v>171</v>
      </c>
      <c r="R2616">
        <v>23</v>
      </c>
      <c r="S2616">
        <v>150</v>
      </c>
      <c r="T2616">
        <v>97.5</v>
      </c>
      <c r="U2616" t="s">
        <v>2737</v>
      </c>
      <c r="V2616">
        <v>0</v>
      </c>
      <c r="W2616">
        <v>0</v>
      </c>
      <c r="X2616" t="s">
        <v>5390</v>
      </c>
      <c r="Y2616" t="s">
        <v>5809</v>
      </c>
      <c r="Z2616" t="s">
        <v>377</v>
      </c>
    </row>
    <row r="2617" spans="17:26" x14ac:dyDescent="0.35">
      <c r="Q2617" t="s">
        <v>171</v>
      </c>
      <c r="R2617">
        <v>23</v>
      </c>
      <c r="S2617">
        <v>150</v>
      </c>
      <c r="T2617">
        <v>97.5</v>
      </c>
      <c r="U2617" t="s">
        <v>2737</v>
      </c>
      <c r="V2617">
        <v>0</v>
      </c>
      <c r="W2617">
        <v>0</v>
      </c>
      <c r="X2617" t="s">
        <v>5252</v>
      </c>
      <c r="Y2617" t="s">
        <v>5810</v>
      </c>
      <c r="Z2617" t="s">
        <v>377</v>
      </c>
    </row>
    <row r="2618" spans="17:26" x14ac:dyDescent="0.35">
      <c r="Q2618" t="s">
        <v>171</v>
      </c>
      <c r="R2618">
        <v>23</v>
      </c>
      <c r="S2618">
        <v>150</v>
      </c>
      <c r="T2618">
        <v>97.6</v>
      </c>
      <c r="U2618" t="s">
        <v>172</v>
      </c>
      <c r="V2618">
        <v>0</v>
      </c>
      <c r="W2618">
        <v>0</v>
      </c>
      <c r="X2618" t="s">
        <v>5811</v>
      </c>
      <c r="Y2618" t="s">
        <v>5812</v>
      </c>
      <c r="Z2618" t="s">
        <v>377</v>
      </c>
    </row>
    <row r="2619" spans="17:26" x14ac:dyDescent="0.35">
      <c r="Q2619" t="s">
        <v>171</v>
      </c>
      <c r="R2619">
        <v>23</v>
      </c>
      <c r="S2619">
        <v>150</v>
      </c>
      <c r="T2619">
        <v>97.6</v>
      </c>
      <c r="U2619" t="s">
        <v>172</v>
      </c>
      <c r="V2619">
        <v>0</v>
      </c>
      <c r="W2619">
        <v>0</v>
      </c>
      <c r="X2619" t="s">
        <v>5811</v>
      </c>
      <c r="Y2619" t="s">
        <v>5813</v>
      </c>
      <c r="Z2619" t="s">
        <v>377</v>
      </c>
    </row>
    <row r="2620" spans="17:26" x14ac:dyDescent="0.35">
      <c r="Q2620" t="s">
        <v>171</v>
      </c>
      <c r="R2620">
        <v>23</v>
      </c>
      <c r="S2620">
        <v>150</v>
      </c>
      <c r="T2620">
        <v>97.6</v>
      </c>
      <c r="U2620" t="s">
        <v>172</v>
      </c>
      <c r="V2620">
        <v>0</v>
      </c>
      <c r="W2620">
        <v>0</v>
      </c>
      <c r="X2620" t="s">
        <v>5811</v>
      </c>
      <c r="Y2620" t="s">
        <v>5814</v>
      </c>
      <c r="Z2620" t="s">
        <v>377</v>
      </c>
    </row>
    <row r="2621" spans="17:26" x14ac:dyDescent="0.35">
      <c r="Q2621" t="s">
        <v>171</v>
      </c>
      <c r="R2621">
        <v>23</v>
      </c>
      <c r="S2621">
        <v>150</v>
      </c>
      <c r="T2621">
        <v>97.6</v>
      </c>
      <c r="U2621" t="s">
        <v>172</v>
      </c>
      <c r="V2621">
        <v>0</v>
      </c>
      <c r="W2621">
        <v>0</v>
      </c>
      <c r="X2621" t="s">
        <v>5137</v>
      </c>
      <c r="Y2621" t="s">
        <v>5815</v>
      </c>
      <c r="Z2621" t="s">
        <v>377</v>
      </c>
    </row>
    <row r="2622" spans="17:26" x14ac:dyDescent="0.35">
      <c r="Q2622" t="s">
        <v>171</v>
      </c>
      <c r="R2622">
        <v>23</v>
      </c>
      <c r="S2622">
        <v>150</v>
      </c>
      <c r="T2622">
        <v>97.6</v>
      </c>
      <c r="U2622" t="s">
        <v>172</v>
      </c>
      <c r="V2622">
        <v>0</v>
      </c>
      <c r="W2622">
        <v>0</v>
      </c>
      <c r="X2622" t="s">
        <v>5197</v>
      </c>
      <c r="Y2622" t="s">
        <v>5816</v>
      </c>
      <c r="Z2622" t="s">
        <v>377</v>
      </c>
    </row>
    <row r="2623" spans="17:26" x14ac:dyDescent="0.35">
      <c r="Q2623" t="s">
        <v>171</v>
      </c>
      <c r="R2623">
        <v>23</v>
      </c>
      <c r="S2623">
        <v>150</v>
      </c>
      <c r="T2623">
        <v>97.6</v>
      </c>
      <c r="U2623" t="s">
        <v>172</v>
      </c>
      <c r="V2623">
        <v>0</v>
      </c>
      <c r="W2623">
        <v>0</v>
      </c>
      <c r="X2623" t="s">
        <v>5817</v>
      </c>
      <c r="Y2623" t="s">
        <v>5818</v>
      </c>
      <c r="Z2623" t="s">
        <v>377</v>
      </c>
    </row>
    <row r="2624" spans="17:26" x14ac:dyDescent="0.35">
      <c r="Q2624" t="s">
        <v>171</v>
      </c>
      <c r="R2624">
        <v>23</v>
      </c>
      <c r="S2624">
        <v>150</v>
      </c>
      <c r="T2624">
        <v>97.6</v>
      </c>
      <c r="U2624" t="s">
        <v>172</v>
      </c>
      <c r="V2624">
        <v>0</v>
      </c>
      <c r="W2624">
        <v>0</v>
      </c>
      <c r="X2624" t="s">
        <v>5819</v>
      </c>
      <c r="Y2624" t="s">
        <v>5820</v>
      </c>
      <c r="Z2624" t="s">
        <v>377</v>
      </c>
    </row>
    <row r="2625" spans="17:26" x14ac:dyDescent="0.35">
      <c r="Q2625" t="s">
        <v>171</v>
      </c>
      <c r="R2625">
        <v>23</v>
      </c>
      <c r="S2625">
        <v>150</v>
      </c>
      <c r="T2625">
        <v>97.6</v>
      </c>
      <c r="U2625" t="s">
        <v>172</v>
      </c>
      <c r="V2625">
        <v>0</v>
      </c>
      <c r="W2625">
        <v>0</v>
      </c>
      <c r="X2625" t="s">
        <v>5378</v>
      </c>
      <c r="Y2625" t="s">
        <v>5821</v>
      </c>
      <c r="Z2625" t="s">
        <v>377</v>
      </c>
    </row>
    <row r="2626" spans="17:26" x14ac:dyDescent="0.35">
      <c r="Q2626" t="s">
        <v>171</v>
      </c>
      <c r="R2626">
        <v>23</v>
      </c>
      <c r="S2626">
        <v>150</v>
      </c>
      <c r="T2626">
        <v>97.6</v>
      </c>
      <c r="U2626" t="s">
        <v>172</v>
      </c>
      <c r="V2626">
        <v>0</v>
      </c>
      <c r="W2626">
        <v>0</v>
      </c>
      <c r="X2626" t="s">
        <v>5822</v>
      </c>
      <c r="Y2626" t="s">
        <v>5823</v>
      </c>
      <c r="Z2626" t="s">
        <v>377</v>
      </c>
    </row>
    <row r="2627" spans="17:26" x14ac:dyDescent="0.35">
      <c r="Q2627" t="s">
        <v>171</v>
      </c>
      <c r="R2627">
        <v>23</v>
      </c>
      <c r="S2627">
        <v>150</v>
      </c>
      <c r="T2627">
        <v>97.6</v>
      </c>
      <c r="U2627" t="s">
        <v>172</v>
      </c>
      <c r="V2627">
        <v>0</v>
      </c>
      <c r="W2627">
        <v>0</v>
      </c>
      <c r="X2627" t="s">
        <v>5822</v>
      </c>
      <c r="Y2627" t="s">
        <v>5824</v>
      </c>
      <c r="Z2627" t="s">
        <v>377</v>
      </c>
    </row>
    <row r="2628" spans="17:26" x14ac:dyDescent="0.35">
      <c r="Q2628" t="s">
        <v>171</v>
      </c>
      <c r="R2628">
        <v>23</v>
      </c>
      <c r="S2628">
        <v>150</v>
      </c>
      <c r="T2628">
        <v>97.6</v>
      </c>
      <c r="U2628" t="s">
        <v>2737</v>
      </c>
      <c r="V2628">
        <v>0</v>
      </c>
      <c r="W2628">
        <v>0</v>
      </c>
      <c r="X2628" t="s">
        <v>5133</v>
      </c>
      <c r="Y2628" t="s">
        <v>5825</v>
      </c>
      <c r="Z2628" t="s">
        <v>377</v>
      </c>
    </row>
    <row r="2629" spans="17:26" x14ac:dyDescent="0.35">
      <c r="Q2629" t="s">
        <v>171</v>
      </c>
      <c r="R2629">
        <v>23</v>
      </c>
      <c r="S2629">
        <v>150</v>
      </c>
      <c r="T2629">
        <v>97.6</v>
      </c>
      <c r="U2629" t="s">
        <v>2737</v>
      </c>
      <c r="V2629">
        <v>0</v>
      </c>
      <c r="W2629">
        <v>0</v>
      </c>
      <c r="X2629" t="s">
        <v>5133</v>
      </c>
      <c r="Y2629" t="s">
        <v>5826</v>
      </c>
      <c r="Z2629" t="s">
        <v>377</v>
      </c>
    </row>
    <row r="2630" spans="17:26" x14ac:dyDescent="0.35">
      <c r="Q2630" t="s">
        <v>171</v>
      </c>
      <c r="R2630">
        <v>23</v>
      </c>
      <c r="S2630">
        <v>150</v>
      </c>
      <c r="T2630">
        <v>97.6</v>
      </c>
      <c r="U2630" t="s">
        <v>2737</v>
      </c>
      <c r="V2630">
        <v>0</v>
      </c>
      <c r="W2630">
        <v>0</v>
      </c>
      <c r="X2630" t="s">
        <v>5827</v>
      </c>
      <c r="Y2630" t="s">
        <v>5828</v>
      </c>
      <c r="Z2630" t="s">
        <v>377</v>
      </c>
    </row>
    <row r="2631" spans="17:26" x14ac:dyDescent="0.35">
      <c r="Q2631" t="s">
        <v>171</v>
      </c>
      <c r="R2631">
        <v>23</v>
      </c>
      <c r="S2631">
        <v>150</v>
      </c>
      <c r="T2631">
        <v>97.6</v>
      </c>
      <c r="U2631" t="s">
        <v>2737</v>
      </c>
      <c r="V2631">
        <v>0</v>
      </c>
      <c r="W2631">
        <v>0</v>
      </c>
      <c r="X2631" t="s">
        <v>5135</v>
      </c>
      <c r="Y2631" t="s">
        <v>5829</v>
      </c>
      <c r="Z2631" t="s">
        <v>377</v>
      </c>
    </row>
    <row r="2632" spans="17:26" x14ac:dyDescent="0.35">
      <c r="Q2632" t="s">
        <v>171</v>
      </c>
      <c r="R2632">
        <v>23</v>
      </c>
      <c r="S2632">
        <v>150</v>
      </c>
      <c r="T2632">
        <v>97.6</v>
      </c>
      <c r="U2632" t="s">
        <v>2737</v>
      </c>
      <c r="V2632">
        <v>0</v>
      </c>
      <c r="W2632">
        <v>0</v>
      </c>
      <c r="X2632" t="s">
        <v>5135</v>
      </c>
      <c r="Y2632" t="s">
        <v>5830</v>
      </c>
      <c r="Z2632" t="s">
        <v>377</v>
      </c>
    </row>
    <row r="2633" spans="17:26" x14ac:dyDescent="0.35">
      <c r="Q2633" t="s">
        <v>171</v>
      </c>
      <c r="R2633">
        <v>23</v>
      </c>
      <c r="S2633">
        <v>150</v>
      </c>
      <c r="T2633">
        <v>97.6</v>
      </c>
      <c r="U2633" t="s">
        <v>2737</v>
      </c>
      <c r="V2633">
        <v>0</v>
      </c>
      <c r="W2633">
        <v>0</v>
      </c>
      <c r="X2633" t="s">
        <v>5135</v>
      </c>
      <c r="Y2633" t="s">
        <v>5831</v>
      </c>
      <c r="Z2633" t="s">
        <v>377</v>
      </c>
    </row>
    <row r="2634" spans="17:26" x14ac:dyDescent="0.35">
      <c r="Q2634" t="s">
        <v>171</v>
      </c>
      <c r="R2634">
        <v>23</v>
      </c>
      <c r="S2634">
        <v>150</v>
      </c>
      <c r="T2634">
        <v>97.6</v>
      </c>
      <c r="U2634" t="s">
        <v>2737</v>
      </c>
      <c r="V2634">
        <v>0</v>
      </c>
      <c r="W2634">
        <v>0</v>
      </c>
      <c r="X2634" t="s">
        <v>5832</v>
      </c>
      <c r="Y2634" t="s">
        <v>5833</v>
      </c>
      <c r="Z2634" t="s">
        <v>377</v>
      </c>
    </row>
    <row r="2635" spans="17:26" x14ac:dyDescent="0.35">
      <c r="Q2635" t="s">
        <v>171</v>
      </c>
      <c r="R2635">
        <v>23</v>
      </c>
      <c r="S2635">
        <v>150</v>
      </c>
      <c r="T2635">
        <v>97.6</v>
      </c>
      <c r="U2635" t="s">
        <v>2737</v>
      </c>
      <c r="V2635">
        <v>0</v>
      </c>
      <c r="W2635">
        <v>0</v>
      </c>
      <c r="X2635" t="s">
        <v>5832</v>
      </c>
      <c r="Y2635" t="s">
        <v>5834</v>
      </c>
      <c r="Z2635" t="s">
        <v>377</v>
      </c>
    </row>
    <row r="2636" spans="17:26" x14ac:dyDescent="0.35">
      <c r="Q2636" t="s">
        <v>171</v>
      </c>
      <c r="R2636">
        <v>23</v>
      </c>
      <c r="S2636">
        <v>150</v>
      </c>
      <c r="T2636">
        <v>97.6</v>
      </c>
      <c r="U2636" t="s">
        <v>2737</v>
      </c>
      <c r="V2636">
        <v>0</v>
      </c>
      <c r="W2636">
        <v>0</v>
      </c>
      <c r="X2636" t="s">
        <v>5832</v>
      </c>
      <c r="Y2636" t="s">
        <v>5835</v>
      </c>
      <c r="Z2636" t="s">
        <v>377</v>
      </c>
    </row>
    <row r="2637" spans="17:26" x14ac:dyDescent="0.35">
      <c r="Q2637" t="s">
        <v>171</v>
      </c>
      <c r="R2637">
        <v>23</v>
      </c>
      <c r="S2637">
        <v>150</v>
      </c>
      <c r="T2637">
        <v>97.6</v>
      </c>
      <c r="U2637" t="s">
        <v>2737</v>
      </c>
      <c r="V2637">
        <v>0</v>
      </c>
      <c r="W2637">
        <v>0</v>
      </c>
      <c r="X2637" t="s">
        <v>5836</v>
      </c>
      <c r="Y2637" t="s">
        <v>5837</v>
      </c>
      <c r="Z2637" t="s">
        <v>377</v>
      </c>
    </row>
    <row r="2638" spans="17:26" x14ac:dyDescent="0.35">
      <c r="Q2638" t="s">
        <v>171</v>
      </c>
      <c r="R2638">
        <v>23</v>
      </c>
      <c r="S2638">
        <v>150</v>
      </c>
      <c r="T2638">
        <v>97.6</v>
      </c>
      <c r="U2638" t="s">
        <v>2737</v>
      </c>
      <c r="V2638">
        <v>0</v>
      </c>
      <c r="W2638">
        <v>0</v>
      </c>
      <c r="X2638" t="s">
        <v>5313</v>
      </c>
      <c r="Y2638" t="s">
        <v>5838</v>
      </c>
      <c r="Z2638" t="s">
        <v>377</v>
      </c>
    </row>
    <row r="2639" spans="17:26" x14ac:dyDescent="0.35">
      <c r="Q2639" t="s">
        <v>171</v>
      </c>
      <c r="R2639">
        <v>23</v>
      </c>
      <c r="S2639">
        <v>150</v>
      </c>
      <c r="T2639">
        <v>97.6</v>
      </c>
      <c r="U2639" t="s">
        <v>2737</v>
      </c>
      <c r="V2639">
        <v>0</v>
      </c>
      <c r="W2639">
        <v>0</v>
      </c>
      <c r="X2639" t="s">
        <v>5313</v>
      </c>
      <c r="Y2639" t="s">
        <v>5839</v>
      </c>
      <c r="Z2639" t="s">
        <v>377</v>
      </c>
    </row>
    <row r="2640" spans="17:26" x14ac:dyDescent="0.35">
      <c r="Q2640" t="s">
        <v>171</v>
      </c>
      <c r="R2640">
        <v>23</v>
      </c>
      <c r="S2640">
        <v>150</v>
      </c>
      <c r="T2640">
        <v>97.6</v>
      </c>
      <c r="U2640" t="s">
        <v>2737</v>
      </c>
      <c r="V2640">
        <v>0</v>
      </c>
      <c r="W2640">
        <v>0</v>
      </c>
      <c r="X2640" t="s">
        <v>5313</v>
      </c>
      <c r="Y2640" t="s">
        <v>5840</v>
      </c>
      <c r="Z2640" t="s">
        <v>377</v>
      </c>
    </row>
    <row r="2641" spans="17:26" x14ac:dyDescent="0.35">
      <c r="Q2641" t="s">
        <v>171</v>
      </c>
      <c r="R2641">
        <v>23</v>
      </c>
      <c r="S2641">
        <v>150</v>
      </c>
      <c r="T2641">
        <v>97.6</v>
      </c>
      <c r="U2641" t="s">
        <v>2737</v>
      </c>
      <c r="V2641">
        <v>0</v>
      </c>
      <c r="W2641">
        <v>0</v>
      </c>
      <c r="X2641" t="s">
        <v>5841</v>
      </c>
      <c r="Y2641" t="s">
        <v>5842</v>
      </c>
      <c r="Z2641" t="s">
        <v>377</v>
      </c>
    </row>
    <row r="2642" spans="17:26" x14ac:dyDescent="0.35">
      <c r="Q2642" t="s">
        <v>171</v>
      </c>
      <c r="R2642">
        <v>23</v>
      </c>
      <c r="S2642">
        <v>150</v>
      </c>
      <c r="T2642">
        <v>97.6</v>
      </c>
      <c r="U2642" t="s">
        <v>2737</v>
      </c>
      <c r="V2642">
        <v>0</v>
      </c>
      <c r="W2642">
        <v>0</v>
      </c>
      <c r="X2642" t="s">
        <v>5843</v>
      </c>
      <c r="Y2642" t="s">
        <v>5844</v>
      </c>
      <c r="Z2642" t="s">
        <v>377</v>
      </c>
    </row>
    <row r="2643" spans="17:26" x14ac:dyDescent="0.35">
      <c r="Q2643" t="s">
        <v>171</v>
      </c>
      <c r="R2643">
        <v>23</v>
      </c>
      <c r="S2643">
        <v>150</v>
      </c>
      <c r="T2643">
        <v>97.6</v>
      </c>
      <c r="U2643" t="s">
        <v>2737</v>
      </c>
      <c r="V2643">
        <v>0</v>
      </c>
      <c r="W2643">
        <v>0</v>
      </c>
      <c r="X2643" t="s">
        <v>5843</v>
      </c>
      <c r="Y2643" t="s">
        <v>5845</v>
      </c>
      <c r="Z2643" t="s">
        <v>377</v>
      </c>
    </row>
    <row r="2644" spans="17:26" x14ac:dyDescent="0.35">
      <c r="Q2644" t="s">
        <v>171</v>
      </c>
      <c r="R2644">
        <v>23</v>
      </c>
      <c r="S2644">
        <v>150</v>
      </c>
      <c r="T2644">
        <v>97.6</v>
      </c>
      <c r="U2644" t="s">
        <v>2737</v>
      </c>
      <c r="V2644">
        <v>0</v>
      </c>
      <c r="W2644">
        <v>0</v>
      </c>
      <c r="X2644" t="s">
        <v>5843</v>
      </c>
      <c r="Y2644" t="s">
        <v>5846</v>
      </c>
      <c r="Z2644" t="s">
        <v>377</v>
      </c>
    </row>
    <row r="2645" spans="17:26" x14ac:dyDescent="0.35">
      <c r="Q2645" t="s">
        <v>171</v>
      </c>
      <c r="R2645">
        <v>23</v>
      </c>
      <c r="S2645">
        <v>150</v>
      </c>
      <c r="T2645">
        <v>97.6</v>
      </c>
      <c r="U2645" t="s">
        <v>2737</v>
      </c>
      <c r="V2645">
        <v>0</v>
      </c>
      <c r="W2645">
        <v>0</v>
      </c>
      <c r="X2645" t="s">
        <v>5381</v>
      </c>
      <c r="Y2645" t="s">
        <v>5847</v>
      </c>
      <c r="Z2645" t="s">
        <v>377</v>
      </c>
    </row>
    <row r="2646" spans="17:26" x14ac:dyDescent="0.35">
      <c r="Q2646" t="s">
        <v>171</v>
      </c>
      <c r="R2646">
        <v>23</v>
      </c>
      <c r="S2646">
        <v>150</v>
      </c>
      <c r="T2646">
        <v>97.6</v>
      </c>
      <c r="U2646" t="s">
        <v>2737</v>
      </c>
      <c r="V2646">
        <v>0</v>
      </c>
      <c r="W2646">
        <v>0</v>
      </c>
      <c r="X2646" t="s">
        <v>5381</v>
      </c>
      <c r="Y2646" t="s">
        <v>5848</v>
      </c>
      <c r="Z2646" t="s">
        <v>377</v>
      </c>
    </row>
    <row r="2647" spans="17:26" x14ac:dyDescent="0.35">
      <c r="Q2647" t="s">
        <v>171</v>
      </c>
      <c r="R2647">
        <v>23</v>
      </c>
      <c r="S2647">
        <v>150</v>
      </c>
      <c r="T2647">
        <v>97.6</v>
      </c>
      <c r="U2647" t="s">
        <v>2737</v>
      </c>
      <c r="V2647">
        <v>0</v>
      </c>
      <c r="W2647">
        <v>0</v>
      </c>
      <c r="X2647" t="s">
        <v>5383</v>
      </c>
      <c r="Y2647" t="s">
        <v>5849</v>
      </c>
      <c r="Z2647" t="s">
        <v>377</v>
      </c>
    </row>
    <row r="2648" spans="17:26" x14ac:dyDescent="0.35">
      <c r="Q2648" t="s">
        <v>171</v>
      </c>
      <c r="R2648">
        <v>23</v>
      </c>
      <c r="S2648">
        <v>150</v>
      </c>
      <c r="T2648">
        <v>97.6</v>
      </c>
      <c r="U2648" t="s">
        <v>2737</v>
      </c>
      <c r="V2648">
        <v>0</v>
      </c>
      <c r="W2648">
        <v>0</v>
      </c>
      <c r="X2648" t="s">
        <v>5383</v>
      </c>
      <c r="Y2648" t="s">
        <v>5850</v>
      </c>
      <c r="Z2648" t="s">
        <v>377</v>
      </c>
    </row>
    <row r="2649" spans="17:26" x14ac:dyDescent="0.35">
      <c r="Q2649" t="s">
        <v>171</v>
      </c>
      <c r="R2649">
        <v>23</v>
      </c>
      <c r="S2649">
        <v>150</v>
      </c>
      <c r="T2649">
        <v>97.6</v>
      </c>
      <c r="U2649" t="s">
        <v>2737</v>
      </c>
      <c r="V2649">
        <v>0</v>
      </c>
      <c r="W2649">
        <v>0</v>
      </c>
      <c r="X2649" t="s">
        <v>5822</v>
      </c>
      <c r="Y2649" t="s">
        <v>5851</v>
      </c>
      <c r="Z2649" t="s">
        <v>377</v>
      </c>
    </row>
    <row r="2650" spans="17:26" x14ac:dyDescent="0.35">
      <c r="Q2650" t="s">
        <v>171</v>
      </c>
      <c r="R2650">
        <v>23</v>
      </c>
      <c r="S2650">
        <v>150</v>
      </c>
      <c r="T2650">
        <v>97.7</v>
      </c>
      <c r="U2650" t="s">
        <v>172</v>
      </c>
      <c r="V2650">
        <v>0</v>
      </c>
      <c r="W2650">
        <v>0</v>
      </c>
      <c r="X2650" t="s">
        <v>5852</v>
      </c>
      <c r="Y2650" t="s">
        <v>5853</v>
      </c>
      <c r="Z2650" t="s">
        <v>377</v>
      </c>
    </row>
    <row r="2651" spans="17:26" x14ac:dyDescent="0.35">
      <c r="Q2651" t="s">
        <v>171</v>
      </c>
      <c r="R2651">
        <v>23</v>
      </c>
      <c r="S2651">
        <v>150</v>
      </c>
      <c r="T2651">
        <v>97.7</v>
      </c>
      <c r="U2651" t="s">
        <v>172</v>
      </c>
      <c r="V2651">
        <v>0</v>
      </c>
      <c r="W2651">
        <v>0</v>
      </c>
      <c r="X2651" t="s">
        <v>5852</v>
      </c>
      <c r="Y2651" t="s">
        <v>5854</v>
      </c>
      <c r="Z2651" t="s">
        <v>377</v>
      </c>
    </row>
    <row r="2652" spans="17:26" x14ac:dyDescent="0.35">
      <c r="Q2652" t="s">
        <v>171</v>
      </c>
      <c r="R2652">
        <v>23</v>
      </c>
      <c r="S2652">
        <v>150</v>
      </c>
      <c r="T2652">
        <v>97.7</v>
      </c>
      <c r="U2652" t="s">
        <v>172</v>
      </c>
      <c r="V2652">
        <v>0</v>
      </c>
      <c r="W2652">
        <v>0</v>
      </c>
      <c r="X2652" t="s">
        <v>5127</v>
      </c>
      <c r="Y2652" t="s">
        <v>5855</v>
      </c>
      <c r="Z2652" t="s">
        <v>377</v>
      </c>
    </row>
    <row r="2653" spans="17:26" x14ac:dyDescent="0.35">
      <c r="Q2653" t="s">
        <v>171</v>
      </c>
      <c r="R2653">
        <v>23</v>
      </c>
      <c r="S2653">
        <v>150</v>
      </c>
      <c r="T2653">
        <v>97.7</v>
      </c>
      <c r="U2653" t="s">
        <v>172</v>
      </c>
      <c r="V2653">
        <v>0</v>
      </c>
      <c r="W2653">
        <v>0</v>
      </c>
      <c r="X2653" t="s">
        <v>5856</v>
      </c>
      <c r="Y2653" t="s">
        <v>5857</v>
      </c>
      <c r="Z2653" t="s">
        <v>377</v>
      </c>
    </row>
    <row r="2654" spans="17:26" x14ac:dyDescent="0.35">
      <c r="Q2654" t="s">
        <v>171</v>
      </c>
      <c r="R2654">
        <v>23</v>
      </c>
      <c r="S2654">
        <v>150</v>
      </c>
      <c r="T2654">
        <v>97.7</v>
      </c>
      <c r="U2654" t="s">
        <v>172</v>
      </c>
      <c r="V2654">
        <v>0</v>
      </c>
      <c r="W2654">
        <v>0</v>
      </c>
      <c r="X2654" t="s">
        <v>5131</v>
      </c>
      <c r="Y2654" t="s">
        <v>5858</v>
      </c>
      <c r="Z2654" t="s">
        <v>377</v>
      </c>
    </row>
    <row r="2655" spans="17:26" x14ac:dyDescent="0.35">
      <c r="Q2655" t="s">
        <v>171</v>
      </c>
      <c r="R2655">
        <v>23</v>
      </c>
      <c r="S2655">
        <v>150</v>
      </c>
      <c r="T2655">
        <v>97.7</v>
      </c>
      <c r="U2655" t="s">
        <v>172</v>
      </c>
      <c r="V2655">
        <v>0</v>
      </c>
      <c r="W2655">
        <v>0</v>
      </c>
      <c r="X2655" t="s">
        <v>5859</v>
      </c>
      <c r="Y2655" t="s">
        <v>5860</v>
      </c>
      <c r="Z2655" t="s">
        <v>377</v>
      </c>
    </row>
    <row r="2656" spans="17:26" x14ac:dyDescent="0.35">
      <c r="Q2656" t="s">
        <v>171</v>
      </c>
      <c r="R2656">
        <v>23</v>
      </c>
      <c r="S2656">
        <v>150</v>
      </c>
      <c r="T2656">
        <v>97.7</v>
      </c>
      <c r="U2656" t="s">
        <v>172</v>
      </c>
      <c r="V2656">
        <v>0</v>
      </c>
      <c r="W2656">
        <v>0</v>
      </c>
      <c r="X2656" t="s">
        <v>5297</v>
      </c>
      <c r="Y2656" t="s">
        <v>5861</v>
      </c>
      <c r="Z2656" t="s">
        <v>377</v>
      </c>
    </row>
    <row r="2657" spans="17:26" x14ac:dyDescent="0.35">
      <c r="Q2657" t="s">
        <v>171</v>
      </c>
      <c r="R2657">
        <v>23</v>
      </c>
      <c r="S2657">
        <v>150</v>
      </c>
      <c r="T2657">
        <v>97.7</v>
      </c>
      <c r="U2657" t="s">
        <v>172</v>
      </c>
      <c r="V2657">
        <v>0</v>
      </c>
      <c r="W2657">
        <v>0</v>
      </c>
      <c r="X2657" t="s">
        <v>5297</v>
      </c>
      <c r="Y2657" t="s">
        <v>5862</v>
      </c>
      <c r="Z2657" t="s">
        <v>377</v>
      </c>
    </row>
    <row r="2658" spans="17:26" x14ac:dyDescent="0.35">
      <c r="Q2658" t="s">
        <v>171</v>
      </c>
      <c r="R2658">
        <v>23</v>
      </c>
      <c r="S2658">
        <v>150</v>
      </c>
      <c r="T2658">
        <v>97.7</v>
      </c>
      <c r="U2658" t="s">
        <v>172</v>
      </c>
      <c r="V2658">
        <v>0</v>
      </c>
      <c r="W2658">
        <v>0</v>
      </c>
      <c r="X2658" t="s">
        <v>5149</v>
      </c>
      <c r="Y2658" t="s">
        <v>5863</v>
      </c>
      <c r="Z2658" t="s">
        <v>377</v>
      </c>
    </row>
    <row r="2659" spans="17:26" x14ac:dyDescent="0.35">
      <c r="Q2659" t="s">
        <v>171</v>
      </c>
      <c r="R2659">
        <v>23</v>
      </c>
      <c r="S2659">
        <v>150</v>
      </c>
      <c r="T2659">
        <v>97.7</v>
      </c>
      <c r="U2659" t="s">
        <v>172</v>
      </c>
      <c r="V2659">
        <v>0</v>
      </c>
      <c r="W2659">
        <v>0</v>
      </c>
      <c r="X2659" t="s">
        <v>5305</v>
      </c>
      <c r="Y2659" t="s">
        <v>5864</v>
      </c>
      <c r="Z2659" t="s">
        <v>377</v>
      </c>
    </row>
    <row r="2660" spans="17:26" x14ac:dyDescent="0.35">
      <c r="Q2660" t="s">
        <v>171</v>
      </c>
      <c r="R2660">
        <v>23</v>
      </c>
      <c r="S2660">
        <v>150</v>
      </c>
      <c r="T2660">
        <v>97.7</v>
      </c>
      <c r="U2660" t="s">
        <v>172</v>
      </c>
      <c r="V2660">
        <v>0</v>
      </c>
      <c r="W2660">
        <v>0</v>
      </c>
      <c r="X2660" t="s">
        <v>5305</v>
      </c>
      <c r="Y2660" t="s">
        <v>5865</v>
      </c>
      <c r="Z2660" t="s">
        <v>377</v>
      </c>
    </row>
    <row r="2661" spans="17:26" x14ac:dyDescent="0.35">
      <c r="Q2661" t="s">
        <v>171</v>
      </c>
      <c r="R2661">
        <v>23</v>
      </c>
      <c r="S2661">
        <v>150</v>
      </c>
      <c r="T2661">
        <v>97.7</v>
      </c>
      <c r="U2661" t="s">
        <v>172</v>
      </c>
      <c r="V2661">
        <v>0</v>
      </c>
      <c r="W2661">
        <v>0</v>
      </c>
      <c r="X2661" t="s">
        <v>5308</v>
      </c>
      <c r="Y2661" t="s">
        <v>5866</v>
      </c>
      <c r="Z2661" t="s">
        <v>377</v>
      </c>
    </row>
    <row r="2662" spans="17:26" x14ac:dyDescent="0.35">
      <c r="Q2662" t="s">
        <v>171</v>
      </c>
      <c r="R2662">
        <v>23</v>
      </c>
      <c r="S2662">
        <v>150</v>
      </c>
      <c r="T2662">
        <v>97.7</v>
      </c>
      <c r="U2662" t="s">
        <v>172</v>
      </c>
      <c r="V2662">
        <v>0</v>
      </c>
      <c r="W2662">
        <v>0</v>
      </c>
      <c r="X2662" t="s">
        <v>5190</v>
      </c>
      <c r="Y2662" t="s">
        <v>5867</v>
      </c>
      <c r="Z2662" t="s">
        <v>377</v>
      </c>
    </row>
    <row r="2663" spans="17:26" x14ac:dyDescent="0.35">
      <c r="Q2663" t="s">
        <v>171</v>
      </c>
      <c r="R2663">
        <v>23</v>
      </c>
      <c r="S2663">
        <v>150</v>
      </c>
      <c r="T2663">
        <v>97.7</v>
      </c>
      <c r="U2663" t="s">
        <v>172</v>
      </c>
      <c r="V2663">
        <v>0</v>
      </c>
      <c r="W2663">
        <v>0</v>
      </c>
      <c r="X2663" t="s">
        <v>5190</v>
      </c>
      <c r="Y2663" t="s">
        <v>5868</v>
      </c>
      <c r="Z2663" t="s">
        <v>377</v>
      </c>
    </row>
    <row r="2664" spans="17:26" x14ac:dyDescent="0.35">
      <c r="Q2664" t="s">
        <v>171</v>
      </c>
      <c r="R2664">
        <v>23</v>
      </c>
      <c r="S2664">
        <v>150</v>
      </c>
      <c r="T2664">
        <v>97.7</v>
      </c>
      <c r="U2664" t="s">
        <v>172</v>
      </c>
      <c r="V2664">
        <v>0</v>
      </c>
      <c r="W2664">
        <v>0</v>
      </c>
      <c r="X2664" t="s">
        <v>5192</v>
      </c>
      <c r="Y2664" t="s">
        <v>5869</v>
      </c>
      <c r="Z2664" t="s">
        <v>377</v>
      </c>
    </row>
    <row r="2665" spans="17:26" x14ac:dyDescent="0.35">
      <c r="Q2665" t="s">
        <v>171</v>
      </c>
      <c r="R2665">
        <v>23</v>
      </c>
      <c r="S2665">
        <v>150</v>
      </c>
      <c r="T2665">
        <v>97.7</v>
      </c>
      <c r="U2665" t="s">
        <v>172</v>
      </c>
      <c r="V2665">
        <v>0</v>
      </c>
      <c r="W2665">
        <v>0</v>
      </c>
      <c r="X2665" t="s">
        <v>5192</v>
      </c>
      <c r="Y2665" t="s">
        <v>5870</v>
      </c>
      <c r="Z2665" t="s">
        <v>377</v>
      </c>
    </row>
    <row r="2666" spans="17:26" x14ac:dyDescent="0.35">
      <c r="Q2666" t="s">
        <v>171</v>
      </c>
      <c r="R2666">
        <v>23</v>
      </c>
      <c r="S2666">
        <v>150</v>
      </c>
      <c r="T2666">
        <v>97.7</v>
      </c>
      <c r="U2666" t="s">
        <v>172</v>
      </c>
      <c r="V2666">
        <v>0</v>
      </c>
      <c r="W2666">
        <v>0</v>
      </c>
      <c r="X2666" t="s">
        <v>5871</v>
      </c>
      <c r="Y2666" t="s">
        <v>5872</v>
      </c>
      <c r="Z2666" t="s">
        <v>377</v>
      </c>
    </row>
    <row r="2667" spans="17:26" x14ac:dyDescent="0.35">
      <c r="Q2667" t="s">
        <v>171</v>
      </c>
      <c r="R2667">
        <v>23</v>
      </c>
      <c r="S2667">
        <v>150</v>
      </c>
      <c r="T2667">
        <v>97.7</v>
      </c>
      <c r="U2667" t="s">
        <v>172</v>
      </c>
      <c r="V2667">
        <v>0</v>
      </c>
      <c r="W2667">
        <v>0</v>
      </c>
      <c r="X2667" t="s">
        <v>5871</v>
      </c>
      <c r="Y2667" t="s">
        <v>5873</v>
      </c>
      <c r="Z2667" t="s">
        <v>377</v>
      </c>
    </row>
    <row r="2668" spans="17:26" x14ac:dyDescent="0.35">
      <c r="Q2668" t="s">
        <v>171</v>
      </c>
      <c r="R2668">
        <v>23</v>
      </c>
      <c r="S2668">
        <v>150</v>
      </c>
      <c r="T2668">
        <v>97.7</v>
      </c>
      <c r="U2668" t="s">
        <v>172</v>
      </c>
      <c r="V2668">
        <v>0</v>
      </c>
      <c r="W2668">
        <v>0</v>
      </c>
      <c r="X2668" t="s">
        <v>5320</v>
      </c>
      <c r="Y2668" t="s">
        <v>5874</v>
      </c>
      <c r="Z2668" t="s">
        <v>377</v>
      </c>
    </row>
    <row r="2669" spans="17:26" x14ac:dyDescent="0.35">
      <c r="Q2669" t="s">
        <v>171</v>
      </c>
      <c r="R2669">
        <v>23</v>
      </c>
      <c r="S2669">
        <v>150</v>
      </c>
      <c r="T2669">
        <v>97.7</v>
      </c>
      <c r="U2669" t="s">
        <v>172</v>
      </c>
      <c r="V2669">
        <v>0</v>
      </c>
      <c r="W2669">
        <v>0</v>
      </c>
      <c r="X2669" t="s">
        <v>5248</v>
      </c>
      <c r="Y2669" t="s">
        <v>5875</v>
      </c>
      <c r="Z2669" t="s">
        <v>377</v>
      </c>
    </row>
    <row r="2670" spans="17:26" x14ac:dyDescent="0.35">
      <c r="Q2670" t="s">
        <v>171</v>
      </c>
      <c r="R2670">
        <v>23</v>
      </c>
      <c r="S2670">
        <v>150</v>
      </c>
      <c r="T2670">
        <v>97.7</v>
      </c>
      <c r="U2670" t="s">
        <v>172</v>
      </c>
      <c r="V2670">
        <v>0</v>
      </c>
      <c r="W2670">
        <v>0</v>
      </c>
      <c r="X2670" t="s">
        <v>5248</v>
      </c>
      <c r="Y2670" t="s">
        <v>5876</v>
      </c>
      <c r="Z2670" t="s">
        <v>377</v>
      </c>
    </row>
    <row r="2671" spans="17:26" x14ac:dyDescent="0.35">
      <c r="Q2671" t="s">
        <v>171</v>
      </c>
      <c r="R2671">
        <v>23</v>
      </c>
      <c r="S2671">
        <v>150</v>
      </c>
      <c r="T2671">
        <v>97.7</v>
      </c>
      <c r="U2671" t="s">
        <v>172</v>
      </c>
      <c r="V2671">
        <v>0</v>
      </c>
      <c r="W2671">
        <v>0</v>
      </c>
      <c r="X2671" t="s">
        <v>5877</v>
      </c>
      <c r="Y2671" t="s">
        <v>5878</v>
      </c>
      <c r="Z2671" t="s">
        <v>377</v>
      </c>
    </row>
    <row r="2672" spans="17:26" x14ac:dyDescent="0.35">
      <c r="Q2672" t="s">
        <v>171</v>
      </c>
      <c r="R2672">
        <v>23</v>
      </c>
      <c r="S2672">
        <v>150</v>
      </c>
      <c r="T2672">
        <v>97.7</v>
      </c>
      <c r="U2672" t="s">
        <v>2737</v>
      </c>
      <c r="V2672">
        <v>0</v>
      </c>
      <c r="W2672">
        <v>0</v>
      </c>
      <c r="X2672" t="s">
        <v>5852</v>
      </c>
      <c r="Y2672" t="s">
        <v>5879</v>
      </c>
      <c r="Z2672" t="s">
        <v>377</v>
      </c>
    </row>
    <row r="2673" spans="17:26" x14ac:dyDescent="0.35">
      <c r="Q2673" t="s">
        <v>171</v>
      </c>
      <c r="R2673">
        <v>23</v>
      </c>
      <c r="S2673">
        <v>150</v>
      </c>
      <c r="T2673">
        <v>97.7</v>
      </c>
      <c r="U2673" t="s">
        <v>2737</v>
      </c>
      <c r="V2673">
        <v>0</v>
      </c>
      <c r="W2673">
        <v>0</v>
      </c>
      <c r="X2673" t="s">
        <v>5127</v>
      </c>
      <c r="Y2673" t="s">
        <v>5880</v>
      </c>
      <c r="Z2673" t="s">
        <v>377</v>
      </c>
    </row>
    <row r="2674" spans="17:26" x14ac:dyDescent="0.35">
      <c r="Q2674" t="s">
        <v>171</v>
      </c>
      <c r="R2674">
        <v>23</v>
      </c>
      <c r="S2674">
        <v>150</v>
      </c>
      <c r="T2674">
        <v>97.7</v>
      </c>
      <c r="U2674" t="s">
        <v>2737</v>
      </c>
      <c r="V2674">
        <v>0</v>
      </c>
      <c r="W2674">
        <v>0</v>
      </c>
      <c r="X2674" t="s">
        <v>5131</v>
      </c>
      <c r="Y2674" t="s">
        <v>5881</v>
      </c>
      <c r="Z2674" t="s">
        <v>377</v>
      </c>
    </row>
    <row r="2675" spans="17:26" x14ac:dyDescent="0.35">
      <c r="Q2675" t="s">
        <v>171</v>
      </c>
      <c r="R2675">
        <v>23</v>
      </c>
      <c r="S2675">
        <v>150</v>
      </c>
      <c r="T2675">
        <v>97.7</v>
      </c>
      <c r="U2675" t="s">
        <v>2737</v>
      </c>
      <c r="V2675">
        <v>0</v>
      </c>
      <c r="W2675">
        <v>0</v>
      </c>
      <c r="X2675" t="s">
        <v>5859</v>
      </c>
      <c r="Y2675" t="s">
        <v>5882</v>
      </c>
      <c r="Z2675" t="s">
        <v>377</v>
      </c>
    </row>
    <row r="2676" spans="17:26" x14ac:dyDescent="0.35">
      <c r="Q2676" t="s">
        <v>171</v>
      </c>
      <c r="R2676">
        <v>23</v>
      </c>
      <c r="S2676">
        <v>150</v>
      </c>
      <c r="T2676">
        <v>97.7</v>
      </c>
      <c r="U2676" t="s">
        <v>2737</v>
      </c>
      <c r="V2676">
        <v>0</v>
      </c>
      <c r="W2676">
        <v>0</v>
      </c>
      <c r="X2676" t="s">
        <v>5859</v>
      </c>
      <c r="Y2676" t="s">
        <v>5883</v>
      </c>
      <c r="Z2676" t="s">
        <v>377</v>
      </c>
    </row>
    <row r="2677" spans="17:26" x14ac:dyDescent="0.35">
      <c r="Q2677" t="s">
        <v>171</v>
      </c>
      <c r="R2677">
        <v>23</v>
      </c>
      <c r="S2677">
        <v>150</v>
      </c>
      <c r="T2677">
        <v>97.7</v>
      </c>
      <c r="U2677" t="s">
        <v>2737</v>
      </c>
      <c r="V2677">
        <v>0</v>
      </c>
      <c r="W2677">
        <v>0</v>
      </c>
      <c r="X2677" t="s">
        <v>5297</v>
      </c>
      <c r="Y2677" t="s">
        <v>5884</v>
      </c>
      <c r="Z2677" t="s">
        <v>377</v>
      </c>
    </row>
    <row r="2678" spans="17:26" x14ac:dyDescent="0.35">
      <c r="Q2678" t="s">
        <v>171</v>
      </c>
      <c r="R2678">
        <v>23</v>
      </c>
      <c r="S2678">
        <v>150</v>
      </c>
      <c r="T2678">
        <v>97.7</v>
      </c>
      <c r="U2678" t="s">
        <v>2737</v>
      </c>
      <c r="V2678">
        <v>0</v>
      </c>
      <c r="W2678">
        <v>0</v>
      </c>
      <c r="X2678" t="s">
        <v>5149</v>
      </c>
      <c r="Y2678" t="s">
        <v>5885</v>
      </c>
      <c r="Z2678" t="s">
        <v>377</v>
      </c>
    </row>
    <row r="2679" spans="17:26" x14ac:dyDescent="0.35">
      <c r="Q2679" t="s">
        <v>171</v>
      </c>
      <c r="R2679">
        <v>23</v>
      </c>
      <c r="S2679">
        <v>150</v>
      </c>
      <c r="T2679">
        <v>97.7</v>
      </c>
      <c r="U2679" t="s">
        <v>2737</v>
      </c>
      <c r="V2679">
        <v>0</v>
      </c>
      <c r="W2679">
        <v>0</v>
      </c>
      <c r="X2679" t="s">
        <v>5305</v>
      </c>
      <c r="Y2679" t="s">
        <v>5886</v>
      </c>
      <c r="Z2679" t="s">
        <v>377</v>
      </c>
    </row>
    <row r="2680" spans="17:26" x14ac:dyDescent="0.35">
      <c r="Q2680" t="s">
        <v>171</v>
      </c>
      <c r="R2680">
        <v>23</v>
      </c>
      <c r="S2680">
        <v>150</v>
      </c>
      <c r="T2680">
        <v>97.7</v>
      </c>
      <c r="U2680" t="s">
        <v>2737</v>
      </c>
      <c r="V2680">
        <v>0</v>
      </c>
      <c r="W2680">
        <v>0</v>
      </c>
      <c r="X2680" t="s">
        <v>5190</v>
      </c>
      <c r="Y2680" t="s">
        <v>5887</v>
      </c>
      <c r="Z2680" t="s">
        <v>377</v>
      </c>
    </row>
    <row r="2681" spans="17:26" x14ac:dyDescent="0.35">
      <c r="Q2681" t="s">
        <v>171</v>
      </c>
      <c r="R2681">
        <v>23</v>
      </c>
      <c r="S2681">
        <v>150</v>
      </c>
      <c r="T2681">
        <v>97.7</v>
      </c>
      <c r="U2681" t="s">
        <v>2737</v>
      </c>
      <c r="V2681">
        <v>0</v>
      </c>
      <c r="W2681">
        <v>0</v>
      </c>
      <c r="X2681" t="s">
        <v>5190</v>
      </c>
      <c r="Y2681" t="s">
        <v>5888</v>
      </c>
      <c r="Z2681" t="s">
        <v>377</v>
      </c>
    </row>
    <row r="2682" spans="17:26" x14ac:dyDescent="0.35">
      <c r="Q2682" t="s">
        <v>171</v>
      </c>
      <c r="R2682">
        <v>23</v>
      </c>
      <c r="S2682">
        <v>150</v>
      </c>
      <c r="T2682">
        <v>97.7</v>
      </c>
      <c r="U2682" t="s">
        <v>2737</v>
      </c>
      <c r="V2682">
        <v>0</v>
      </c>
      <c r="W2682">
        <v>0</v>
      </c>
      <c r="X2682" t="s">
        <v>5192</v>
      </c>
      <c r="Y2682" t="s">
        <v>5889</v>
      </c>
      <c r="Z2682" t="s">
        <v>377</v>
      </c>
    </row>
    <row r="2683" spans="17:26" x14ac:dyDescent="0.35">
      <c r="Q2683" t="s">
        <v>171</v>
      </c>
      <c r="R2683">
        <v>23</v>
      </c>
      <c r="S2683">
        <v>150</v>
      </c>
      <c r="T2683">
        <v>97.7</v>
      </c>
      <c r="U2683" t="s">
        <v>2737</v>
      </c>
      <c r="V2683">
        <v>0</v>
      </c>
      <c r="W2683">
        <v>0</v>
      </c>
      <c r="X2683" t="s">
        <v>5192</v>
      </c>
      <c r="Y2683" t="s">
        <v>5890</v>
      </c>
      <c r="Z2683" t="s">
        <v>377</v>
      </c>
    </row>
    <row r="2684" spans="17:26" x14ac:dyDescent="0.35">
      <c r="Q2684" t="s">
        <v>171</v>
      </c>
      <c r="R2684">
        <v>23</v>
      </c>
      <c r="S2684">
        <v>150</v>
      </c>
      <c r="T2684">
        <v>97.7</v>
      </c>
      <c r="U2684" t="s">
        <v>2737</v>
      </c>
      <c r="V2684">
        <v>0</v>
      </c>
      <c r="W2684">
        <v>0</v>
      </c>
      <c r="X2684" t="s">
        <v>5192</v>
      </c>
      <c r="Y2684" t="s">
        <v>5891</v>
      </c>
      <c r="Z2684" t="s">
        <v>377</v>
      </c>
    </row>
    <row r="2685" spans="17:26" x14ac:dyDescent="0.35">
      <c r="Q2685" t="s">
        <v>171</v>
      </c>
      <c r="R2685">
        <v>23</v>
      </c>
      <c r="S2685">
        <v>150</v>
      </c>
      <c r="T2685">
        <v>97.7</v>
      </c>
      <c r="U2685" t="s">
        <v>2737</v>
      </c>
      <c r="V2685">
        <v>0</v>
      </c>
      <c r="W2685">
        <v>0</v>
      </c>
      <c r="X2685" t="s">
        <v>5194</v>
      </c>
      <c r="Y2685" t="s">
        <v>5892</v>
      </c>
      <c r="Z2685" t="s">
        <v>377</v>
      </c>
    </row>
    <row r="2686" spans="17:26" x14ac:dyDescent="0.35">
      <c r="Q2686" t="s">
        <v>171</v>
      </c>
      <c r="R2686">
        <v>23</v>
      </c>
      <c r="S2686">
        <v>150</v>
      </c>
      <c r="T2686">
        <v>97.7</v>
      </c>
      <c r="U2686" t="s">
        <v>2737</v>
      </c>
      <c r="V2686">
        <v>0</v>
      </c>
      <c r="W2686">
        <v>0</v>
      </c>
      <c r="X2686" t="s">
        <v>5194</v>
      </c>
      <c r="Y2686" t="s">
        <v>5893</v>
      </c>
      <c r="Z2686" t="s">
        <v>377</v>
      </c>
    </row>
    <row r="2687" spans="17:26" x14ac:dyDescent="0.35">
      <c r="Q2687" t="s">
        <v>171</v>
      </c>
      <c r="R2687">
        <v>23</v>
      </c>
      <c r="S2687">
        <v>150</v>
      </c>
      <c r="T2687">
        <v>97.7</v>
      </c>
      <c r="U2687" t="s">
        <v>2737</v>
      </c>
      <c r="V2687">
        <v>0</v>
      </c>
      <c r="W2687">
        <v>0</v>
      </c>
      <c r="X2687" t="s">
        <v>5194</v>
      </c>
      <c r="Y2687" t="s">
        <v>5894</v>
      </c>
      <c r="Z2687" t="s">
        <v>377</v>
      </c>
    </row>
    <row r="2688" spans="17:26" x14ac:dyDescent="0.35">
      <c r="Q2688" t="s">
        <v>171</v>
      </c>
      <c r="R2688">
        <v>23</v>
      </c>
      <c r="S2688">
        <v>150</v>
      </c>
      <c r="T2688">
        <v>97.7</v>
      </c>
      <c r="U2688" t="s">
        <v>2737</v>
      </c>
      <c r="V2688">
        <v>0</v>
      </c>
      <c r="W2688">
        <v>0</v>
      </c>
      <c r="X2688" t="s">
        <v>5194</v>
      </c>
      <c r="Y2688" t="s">
        <v>5895</v>
      </c>
      <c r="Z2688" t="s">
        <v>377</v>
      </c>
    </row>
    <row r="2689" spans="17:26" x14ac:dyDescent="0.35">
      <c r="Q2689" t="s">
        <v>171</v>
      </c>
      <c r="R2689">
        <v>23</v>
      </c>
      <c r="S2689">
        <v>150</v>
      </c>
      <c r="T2689">
        <v>97.7</v>
      </c>
      <c r="U2689" t="s">
        <v>2737</v>
      </c>
      <c r="V2689">
        <v>0</v>
      </c>
      <c r="W2689">
        <v>0</v>
      </c>
      <c r="X2689" t="s">
        <v>5316</v>
      </c>
      <c r="Y2689" t="s">
        <v>5896</v>
      </c>
      <c r="Z2689" t="s">
        <v>377</v>
      </c>
    </row>
    <row r="2690" spans="17:26" x14ac:dyDescent="0.35">
      <c r="Q2690" t="s">
        <v>171</v>
      </c>
      <c r="R2690">
        <v>23</v>
      </c>
      <c r="S2690">
        <v>150</v>
      </c>
      <c r="T2690">
        <v>97.7</v>
      </c>
      <c r="U2690" t="s">
        <v>2737</v>
      </c>
      <c r="V2690">
        <v>0</v>
      </c>
      <c r="W2690">
        <v>0</v>
      </c>
      <c r="X2690" t="s">
        <v>5316</v>
      </c>
      <c r="Y2690" t="s">
        <v>5897</v>
      </c>
      <c r="Z2690" t="s">
        <v>377</v>
      </c>
    </row>
    <row r="2691" spans="17:26" x14ac:dyDescent="0.35">
      <c r="Q2691" t="s">
        <v>171</v>
      </c>
      <c r="R2691">
        <v>23</v>
      </c>
      <c r="S2691">
        <v>150</v>
      </c>
      <c r="T2691">
        <v>97.7</v>
      </c>
      <c r="U2691" t="s">
        <v>2737</v>
      </c>
      <c r="V2691">
        <v>0</v>
      </c>
      <c r="W2691">
        <v>0</v>
      </c>
      <c r="X2691" t="s">
        <v>5871</v>
      </c>
      <c r="Y2691" t="s">
        <v>5898</v>
      </c>
      <c r="Z2691" t="s">
        <v>377</v>
      </c>
    </row>
    <row r="2692" spans="17:26" x14ac:dyDescent="0.35">
      <c r="Q2692" t="s">
        <v>171</v>
      </c>
      <c r="R2692">
        <v>23</v>
      </c>
      <c r="S2692">
        <v>150</v>
      </c>
      <c r="T2692">
        <v>97.7</v>
      </c>
      <c r="U2692" t="s">
        <v>2737</v>
      </c>
      <c r="V2692">
        <v>0</v>
      </c>
      <c r="W2692">
        <v>0</v>
      </c>
      <c r="X2692" t="s">
        <v>5871</v>
      </c>
      <c r="Y2692" t="s">
        <v>5899</v>
      </c>
      <c r="Z2692" t="s">
        <v>377</v>
      </c>
    </row>
    <row r="2693" spans="17:26" x14ac:dyDescent="0.35">
      <c r="Q2693" t="s">
        <v>171</v>
      </c>
      <c r="R2693">
        <v>23</v>
      </c>
      <c r="S2693">
        <v>150</v>
      </c>
      <c r="T2693">
        <v>97.7</v>
      </c>
      <c r="U2693" t="s">
        <v>2737</v>
      </c>
      <c r="V2693">
        <v>0</v>
      </c>
      <c r="W2693">
        <v>0</v>
      </c>
      <c r="X2693" t="s">
        <v>5871</v>
      </c>
      <c r="Y2693" t="s">
        <v>5900</v>
      </c>
      <c r="Z2693" t="s">
        <v>377</v>
      </c>
    </row>
    <row r="2694" spans="17:26" x14ac:dyDescent="0.35">
      <c r="Q2694" t="s">
        <v>171</v>
      </c>
      <c r="R2694">
        <v>23</v>
      </c>
      <c r="S2694">
        <v>150</v>
      </c>
      <c r="T2694">
        <v>97.7</v>
      </c>
      <c r="U2694" t="s">
        <v>2737</v>
      </c>
      <c r="V2694">
        <v>0</v>
      </c>
      <c r="W2694">
        <v>0</v>
      </c>
      <c r="X2694" t="s">
        <v>5877</v>
      </c>
      <c r="Y2694" t="s">
        <v>5901</v>
      </c>
      <c r="Z2694" t="s">
        <v>377</v>
      </c>
    </row>
    <row r="2695" spans="17:26" x14ac:dyDescent="0.35">
      <c r="Q2695" t="s">
        <v>171</v>
      </c>
      <c r="R2695">
        <v>23</v>
      </c>
      <c r="S2695">
        <v>150</v>
      </c>
      <c r="T2695">
        <v>97.8</v>
      </c>
      <c r="U2695" t="s">
        <v>172</v>
      </c>
      <c r="V2695">
        <v>0</v>
      </c>
      <c r="W2695">
        <v>0</v>
      </c>
      <c r="X2695" t="s">
        <v>5431</v>
      </c>
      <c r="Y2695" t="s">
        <v>5902</v>
      </c>
      <c r="Z2695" t="s">
        <v>377</v>
      </c>
    </row>
    <row r="2696" spans="17:26" x14ac:dyDescent="0.35">
      <c r="Q2696" t="s">
        <v>171</v>
      </c>
      <c r="R2696">
        <v>23</v>
      </c>
      <c r="S2696">
        <v>150</v>
      </c>
      <c r="T2696">
        <v>97.8</v>
      </c>
      <c r="U2696" t="s">
        <v>172</v>
      </c>
      <c r="V2696">
        <v>0</v>
      </c>
      <c r="W2696">
        <v>0</v>
      </c>
      <c r="X2696" t="s">
        <v>5433</v>
      </c>
      <c r="Y2696" t="s">
        <v>5903</v>
      </c>
      <c r="Z2696" t="s">
        <v>377</v>
      </c>
    </row>
    <row r="2697" spans="17:26" x14ac:dyDescent="0.35">
      <c r="Q2697" t="s">
        <v>171</v>
      </c>
      <c r="R2697">
        <v>23</v>
      </c>
      <c r="S2697">
        <v>150</v>
      </c>
      <c r="T2697">
        <v>97.8</v>
      </c>
      <c r="U2697" t="s">
        <v>172</v>
      </c>
      <c r="V2697">
        <v>0</v>
      </c>
      <c r="W2697">
        <v>0</v>
      </c>
      <c r="X2697" t="s">
        <v>5414</v>
      </c>
      <c r="Y2697" t="s">
        <v>5904</v>
      </c>
      <c r="Z2697" t="s">
        <v>377</v>
      </c>
    </row>
    <row r="2698" spans="17:26" x14ac:dyDescent="0.35">
      <c r="Q2698" t="s">
        <v>171</v>
      </c>
      <c r="R2698">
        <v>23</v>
      </c>
      <c r="S2698">
        <v>150</v>
      </c>
      <c r="T2698">
        <v>97.8</v>
      </c>
      <c r="U2698" t="s">
        <v>172</v>
      </c>
      <c r="V2698">
        <v>0</v>
      </c>
      <c r="W2698">
        <v>0</v>
      </c>
      <c r="X2698" t="s">
        <v>5414</v>
      </c>
      <c r="Y2698" t="s">
        <v>5905</v>
      </c>
      <c r="Z2698" t="s">
        <v>377</v>
      </c>
    </row>
    <row r="2699" spans="17:26" x14ac:dyDescent="0.35">
      <c r="Q2699" t="s">
        <v>171</v>
      </c>
      <c r="R2699">
        <v>23</v>
      </c>
      <c r="S2699">
        <v>150</v>
      </c>
      <c r="T2699">
        <v>97.8</v>
      </c>
      <c r="U2699" t="s">
        <v>172</v>
      </c>
      <c r="V2699">
        <v>0</v>
      </c>
      <c r="W2699">
        <v>0</v>
      </c>
      <c r="X2699" t="s">
        <v>5414</v>
      </c>
      <c r="Y2699" t="s">
        <v>5906</v>
      </c>
      <c r="Z2699" t="s">
        <v>377</v>
      </c>
    </row>
    <row r="2700" spans="17:26" x14ac:dyDescent="0.35">
      <c r="Q2700" t="s">
        <v>171</v>
      </c>
      <c r="R2700">
        <v>23</v>
      </c>
      <c r="S2700">
        <v>150</v>
      </c>
      <c r="T2700">
        <v>97.8</v>
      </c>
      <c r="U2700" t="s">
        <v>172</v>
      </c>
      <c r="V2700">
        <v>0</v>
      </c>
      <c r="W2700">
        <v>0</v>
      </c>
      <c r="X2700" t="s">
        <v>5436</v>
      </c>
      <c r="Y2700" t="s">
        <v>5907</v>
      </c>
      <c r="Z2700" t="s">
        <v>377</v>
      </c>
    </row>
    <row r="2701" spans="17:26" x14ac:dyDescent="0.35">
      <c r="Q2701" t="s">
        <v>171</v>
      </c>
      <c r="R2701">
        <v>23</v>
      </c>
      <c r="S2701">
        <v>150</v>
      </c>
      <c r="T2701">
        <v>97.8</v>
      </c>
      <c r="U2701" t="s">
        <v>172</v>
      </c>
      <c r="V2701">
        <v>0</v>
      </c>
      <c r="W2701">
        <v>0</v>
      </c>
      <c r="X2701" t="s">
        <v>5177</v>
      </c>
      <c r="Y2701" t="s">
        <v>5908</v>
      </c>
      <c r="Z2701" t="s">
        <v>377</v>
      </c>
    </row>
    <row r="2702" spans="17:26" x14ac:dyDescent="0.35">
      <c r="Q2702" t="s">
        <v>171</v>
      </c>
      <c r="R2702">
        <v>23</v>
      </c>
      <c r="S2702">
        <v>150</v>
      </c>
      <c r="T2702">
        <v>97.8</v>
      </c>
      <c r="U2702" t="s">
        <v>172</v>
      </c>
      <c r="V2702">
        <v>0</v>
      </c>
      <c r="W2702">
        <v>0</v>
      </c>
      <c r="X2702" t="s">
        <v>5181</v>
      </c>
      <c r="Y2702" t="s">
        <v>5909</v>
      </c>
      <c r="Z2702" t="s">
        <v>377</v>
      </c>
    </row>
    <row r="2703" spans="17:26" x14ac:dyDescent="0.35">
      <c r="Q2703" t="s">
        <v>171</v>
      </c>
      <c r="R2703">
        <v>23</v>
      </c>
      <c r="S2703">
        <v>150</v>
      </c>
      <c r="T2703">
        <v>97.8</v>
      </c>
      <c r="U2703" t="s">
        <v>172</v>
      </c>
      <c r="V2703">
        <v>0</v>
      </c>
      <c r="W2703">
        <v>0</v>
      </c>
      <c r="X2703" t="s">
        <v>5183</v>
      </c>
      <c r="Y2703" t="s">
        <v>5910</v>
      </c>
      <c r="Z2703" t="s">
        <v>377</v>
      </c>
    </row>
    <row r="2704" spans="17:26" x14ac:dyDescent="0.35">
      <c r="Q2704" t="s">
        <v>171</v>
      </c>
      <c r="R2704">
        <v>23</v>
      </c>
      <c r="S2704">
        <v>150</v>
      </c>
      <c r="T2704">
        <v>97.8</v>
      </c>
      <c r="U2704" t="s">
        <v>172</v>
      </c>
      <c r="V2704">
        <v>0</v>
      </c>
      <c r="W2704">
        <v>0</v>
      </c>
      <c r="X2704" t="s">
        <v>5188</v>
      </c>
      <c r="Y2704" t="s">
        <v>5911</v>
      </c>
      <c r="Z2704" t="s">
        <v>377</v>
      </c>
    </row>
    <row r="2705" spans="17:26" x14ac:dyDescent="0.35">
      <c r="Q2705" t="s">
        <v>171</v>
      </c>
      <c r="R2705">
        <v>23</v>
      </c>
      <c r="S2705">
        <v>150</v>
      </c>
      <c r="T2705">
        <v>97.8</v>
      </c>
      <c r="U2705" t="s">
        <v>172</v>
      </c>
      <c r="V2705">
        <v>0</v>
      </c>
      <c r="W2705">
        <v>0</v>
      </c>
      <c r="X2705" t="s">
        <v>5188</v>
      </c>
      <c r="Y2705" t="s">
        <v>5912</v>
      </c>
      <c r="Z2705" t="s">
        <v>377</v>
      </c>
    </row>
    <row r="2706" spans="17:26" x14ac:dyDescent="0.35">
      <c r="Q2706" t="s">
        <v>171</v>
      </c>
      <c r="R2706">
        <v>23</v>
      </c>
      <c r="S2706">
        <v>150</v>
      </c>
      <c r="T2706">
        <v>97.8</v>
      </c>
      <c r="U2706" t="s">
        <v>172</v>
      </c>
      <c r="V2706">
        <v>0</v>
      </c>
      <c r="W2706">
        <v>0</v>
      </c>
      <c r="X2706" t="s">
        <v>5241</v>
      </c>
      <c r="Y2706" t="s">
        <v>5913</v>
      </c>
      <c r="Z2706" t="s">
        <v>377</v>
      </c>
    </row>
    <row r="2707" spans="17:26" x14ac:dyDescent="0.35">
      <c r="Q2707" t="s">
        <v>171</v>
      </c>
      <c r="R2707">
        <v>23</v>
      </c>
      <c r="S2707">
        <v>150</v>
      </c>
      <c r="T2707">
        <v>97.8</v>
      </c>
      <c r="U2707" t="s">
        <v>172</v>
      </c>
      <c r="V2707">
        <v>0</v>
      </c>
      <c r="W2707">
        <v>0</v>
      </c>
      <c r="X2707" t="s">
        <v>5914</v>
      </c>
      <c r="Y2707" t="s">
        <v>5915</v>
      </c>
      <c r="Z2707" t="s">
        <v>377</v>
      </c>
    </row>
    <row r="2708" spans="17:26" x14ac:dyDescent="0.35">
      <c r="Q2708" t="s">
        <v>171</v>
      </c>
      <c r="R2708">
        <v>23</v>
      </c>
      <c r="S2708">
        <v>150</v>
      </c>
      <c r="T2708">
        <v>97.8</v>
      </c>
      <c r="U2708" t="s">
        <v>172</v>
      </c>
      <c r="V2708">
        <v>0</v>
      </c>
      <c r="W2708">
        <v>0</v>
      </c>
      <c r="X2708" t="s">
        <v>5914</v>
      </c>
      <c r="Y2708" t="s">
        <v>5916</v>
      </c>
      <c r="Z2708" t="s">
        <v>377</v>
      </c>
    </row>
    <row r="2709" spans="17:26" x14ac:dyDescent="0.35">
      <c r="Q2709" t="s">
        <v>171</v>
      </c>
      <c r="R2709">
        <v>23</v>
      </c>
      <c r="S2709">
        <v>150</v>
      </c>
      <c r="T2709">
        <v>97.8</v>
      </c>
      <c r="U2709" t="s">
        <v>2737</v>
      </c>
      <c r="V2709">
        <v>0</v>
      </c>
      <c r="W2709">
        <v>0</v>
      </c>
      <c r="X2709" t="s">
        <v>5431</v>
      </c>
      <c r="Y2709" t="s">
        <v>5917</v>
      </c>
      <c r="Z2709" t="s">
        <v>377</v>
      </c>
    </row>
    <row r="2710" spans="17:26" x14ac:dyDescent="0.35">
      <c r="Q2710" t="s">
        <v>171</v>
      </c>
      <c r="R2710">
        <v>23</v>
      </c>
      <c r="S2710">
        <v>150</v>
      </c>
      <c r="T2710">
        <v>97.8</v>
      </c>
      <c r="U2710" t="s">
        <v>2737</v>
      </c>
      <c r="V2710">
        <v>0</v>
      </c>
      <c r="W2710">
        <v>0</v>
      </c>
      <c r="X2710" t="s">
        <v>5918</v>
      </c>
      <c r="Y2710" t="s">
        <v>5919</v>
      </c>
      <c r="Z2710" t="s">
        <v>377</v>
      </c>
    </row>
    <row r="2711" spans="17:26" x14ac:dyDescent="0.35">
      <c r="Q2711" t="s">
        <v>171</v>
      </c>
      <c r="R2711">
        <v>23</v>
      </c>
      <c r="S2711">
        <v>150</v>
      </c>
      <c r="T2711">
        <v>97.8</v>
      </c>
      <c r="U2711" t="s">
        <v>2737</v>
      </c>
      <c r="V2711">
        <v>0</v>
      </c>
      <c r="W2711">
        <v>0</v>
      </c>
      <c r="X2711" t="s">
        <v>5436</v>
      </c>
      <c r="Y2711" t="s">
        <v>5920</v>
      </c>
      <c r="Z2711" t="s">
        <v>377</v>
      </c>
    </row>
    <row r="2712" spans="17:26" x14ac:dyDescent="0.35">
      <c r="Q2712" t="s">
        <v>171</v>
      </c>
      <c r="R2712">
        <v>23</v>
      </c>
      <c r="S2712">
        <v>150</v>
      </c>
      <c r="T2712">
        <v>97.8</v>
      </c>
      <c r="U2712" t="s">
        <v>2737</v>
      </c>
      <c r="V2712">
        <v>0</v>
      </c>
      <c r="W2712">
        <v>0</v>
      </c>
      <c r="X2712" t="s">
        <v>5300</v>
      </c>
      <c r="Y2712" t="s">
        <v>5921</v>
      </c>
      <c r="Z2712" t="s">
        <v>377</v>
      </c>
    </row>
    <row r="2713" spans="17:26" x14ac:dyDescent="0.35">
      <c r="Q2713" t="s">
        <v>171</v>
      </c>
      <c r="R2713">
        <v>23</v>
      </c>
      <c r="S2713">
        <v>150</v>
      </c>
      <c r="T2713">
        <v>97.8</v>
      </c>
      <c r="U2713" t="s">
        <v>2737</v>
      </c>
      <c r="V2713">
        <v>0</v>
      </c>
      <c r="W2713">
        <v>0</v>
      </c>
      <c r="X2713" t="s">
        <v>5369</v>
      </c>
      <c r="Y2713" t="s">
        <v>5922</v>
      </c>
      <c r="Z2713" t="s">
        <v>377</v>
      </c>
    </row>
    <row r="2714" spans="17:26" x14ac:dyDescent="0.35">
      <c r="Q2714" t="s">
        <v>171</v>
      </c>
      <c r="R2714">
        <v>23</v>
      </c>
      <c r="S2714">
        <v>150</v>
      </c>
      <c r="T2714">
        <v>97.8</v>
      </c>
      <c r="U2714" t="s">
        <v>2737</v>
      </c>
      <c r="V2714">
        <v>0</v>
      </c>
      <c r="W2714">
        <v>0</v>
      </c>
      <c r="X2714" t="s">
        <v>5369</v>
      </c>
      <c r="Y2714" t="s">
        <v>5923</v>
      </c>
      <c r="Z2714" t="s">
        <v>377</v>
      </c>
    </row>
    <row r="2715" spans="17:26" x14ac:dyDescent="0.35">
      <c r="Q2715" t="s">
        <v>171</v>
      </c>
      <c r="R2715">
        <v>23</v>
      </c>
      <c r="S2715">
        <v>150</v>
      </c>
      <c r="T2715">
        <v>97.8</v>
      </c>
      <c r="U2715" t="s">
        <v>2737</v>
      </c>
      <c r="V2715">
        <v>0</v>
      </c>
      <c r="W2715">
        <v>0</v>
      </c>
      <c r="X2715" t="s">
        <v>5239</v>
      </c>
      <c r="Y2715" t="s">
        <v>5924</v>
      </c>
      <c r="Z2715" t="s">
        <v>377</v>
      </c>
    </row>
    <row r="2716" spans="17:26" x14ac:dyDescent="0.35">
      <c r="Q2716" t="s">
        <v>171</v>
      </c>
      <c r="R2716">
        <v>23</v>
      </c>
      <c r="S2716">
        <v>150</v>
      </c>
      <c r="T2716">
        <v>97.8</v>
      </c>
      <c r="U2716" t="s">
        <v>2737</v>
      </c>
      <c r="V2716">
        <v>0</v>
      </c>
      <c r="W2716">
        <v>0</v>
      </c>
      <c r="X2716" t="s">
        <v>5239</v>
      </c>
      <c r="Y2716" t="s">
        <v>5925</v>
      </c>
      <c r="Z2716" t="s">
        <v>377</v>
      </c>
    </row>
    <row r="2717" spans="17:26" x14ac:dyDescent="0.35">
      <c r="Q2717" t="s">
        <v>171</v>
      </c>
      <c r="R2717">
        <v>23</v>
      </c>
      <c r="S2717">
        <v>150</v>
      </c>
      <c r="T2717">
        <v>97.8</v>
      </c>
      <c r="U2717" t="s">
        <v>2737</v>
      </c>
      <c r="V2717">
        <v>0</v>
      </c>
      <c r="W2717">
        <v>0</v>
      </c>
      <c r="X2717" t="s">
        <v>5239</v>
      </c>
      <c r="Y2717" t="s">
        <v>5926</v>
      </c>
      <c r="Z2717" t="s">
        <v>377</v>
      </c>
    </row>
    <row r="2718" spans="17:26" x14ac:dyDescent="0.35">
      <c r="Q2718" t="s">
        <v>171</v>
      </c>
      <c r="R2718">
        <v>23</v>
      </c>
      <c r="S2718">
        <v>150</v>
      </c>
      <c r="T2718">
        <v>97.8</v>
      </c>
      <c r="U2718" t="s">
        <v>2737</v>
      </c>
      <c r="V2718">
        <v>0</v>
      </c>
      <c r="W2718">
        <v>0</v>
      </c>
      <c r="X2718" t="s">
        <v>5239</v>
      </c>
      <c r="Y2718" t="s">
        <v>5927</v>
      </c>
      <c r="Z2718" t="s">
        <v>377</v>
      </c>
    </row>
    <row r="2719" spans="17:26" x14ac:dyDescent="0.35">
      <c r="Q2719" t="s">
        <v>171</v>
      </c>
      <c r="R2719">
        <v>23</v>
      </c>
      <c r="S2719">
        <v>150</v>
      </c>
      <c r="T2719">
        <v>97.8</v>
      </c>
      <c r="U2719" t="s">
        <v>2737</v>
      </c>
      <c r="V2719">
        <v>0</v>
      </c>
      <c r="W2719">
        <v>0</v>
      </c>
      <c r="X2719" t="s">
        <v>5239</v>
      </c>
      <c r="Y2719" t="s">
        <v>5928</v>
      </c>
      <c r="Z2719" t="s">
        <v>377</v>
      </c>
    </row>
    <row r="2720" spans="17:26" x14ac:dyDescent="0.35">
      <c r="Q2720" t="s">
        <v>171</v>
      </c>
      <c r="R2720">
        <v>23</v>
      </c>
      <c r="S2720">
        <v>150</v>
      </c>
      <c r="T2720">
        <v>97.8</v>
      </c>
      <c r="U2720" t="s">
        <v>2737</v>
      </c>
      <c r="V2720">
        <v>0</v>
      </c>
      <c r="W2720">
        <v>0</v>
      </c>
      <c r="X2720" t="s">
        <v>5914</v>
      </c>
      <c r="Y2720" t="s">
        <v>5929</v>
      </c>
      <c r="Z2720" t="s">
        <v>377</v>
      </c>
    </row>
    <row r="2721" spans="17:26" x14ac:dyDescent="0.35">
      <c r="Q2721" t="s">
        <v>171</v>
      </c>
      <c r="R2721">
        <v>23</v>
      </c>
      <c r="S2721">
        <v>150</v>
      </c>
      <c r="T2721">
        <v>97.9</v>
      </c>
      <c r="U2721" t="s">
        <v>172</v>
      </c>
      <c r="V2721">
        <v>0</v>
      </c>
      <c r="W2721">
        <v>0</v>
      </c>
      <c r="X2721" t="s">
        <v>5113</v>
      </c>
      <c r="Y2721" t="s">
        <v>5930</v>
      </c>
      <c r="Z2721" t="s">
        <v>377</v>
      </c>
    </row>
    <row r="2722" spans="17:26" x14ac:dyDescent="0.35">
      <c r="Q2722" t="s">
        <v>171</v>
      </c>
      <c r="R2722">
        <v>23</v>
      </c>
      <c r="S2722">
        <v>150</v>
      </c>
      <c r="T2722">
        <v>97.9</v>
      </c>
      <c r="U2722" t="s">
        <v>172</v>
      </c>
      <c r="V2722">
        <v>0</v>
      </c>
      <c r="W2722">
        <v>0</v>
      </c>
      <c r="X2722" t="s">
        <v>5290</v>
      </c>
      <c r="Y2722" t="s">
        <v>5931</v>
      </c>
      <c r="Z2722" t="s">
        <v>377</v>
      </c>
    </row>
    <row r="2723" spans="17:26" x14ac:dyDescent="0.35">
      <c r="Q2723" t="s">
        <v>171</v>
      </c>
      <c r="R2723">
        <v>23</v>
      </c>
      <c r="S2723">
        <v>150</v>
      </c>
      <c r="T2723">
        <v>97.9</v>
      </c>
      <c r="U2723" t="s">
        <v>172</v>
      </c>
      <c r="V2723">
        <v>0</v>
      </c>
      <c r="W2723">
        <v>0</v>
      </c>
      <c r="X2723" t="s">
        <v>5932</v>
      </c>
      <c r="Y2723" t="s">
        <v>5933</v>
      </c>
      <c r="Z2723" t="s">
        <v>377</v>
      </c>
    </row>
    <row r="2724" spans="17:26" x14ac:dyDescent="0.35">
      <c r="Q2724" t="s">
        <v>171</v>
      </c>
      <c r="R2724">
        <v>23</v>
      </c>
      <c r="S2724">
        <v>150</v>
      </c>
      <c r="T2724">
        <v>97.9</v>
      </c>
      <c r="U2724" t="s">
        <v>172</v>
      </c>
      <c r="V2724">
        <v>0</v>
      </c>
      <c r="W2724">
        <v>0</v>
      </c>
      <c r="X2724" t="s">
        <v>5168</v>
      </c>
      <c r="Y2724" t="s">
        <v>5934</v>
      </c>
      <c r="Z2724" t="s">
        <v>377</v>
      </c>
    </row>
    <row r="2725" spans="17:26" x14ac:dyDescent="0.35">
      <c r="Q2725" t="s">
        <v>171</v>
      </c>
      <c r="R2725">
        <v>23</v>
      </c>
      <c r="S2725">
        <v>150</v>
      </c>
      <c r="T2725">
        <v>97.9</v>
      </c>
      <c r="U2725" t="s">
        <v>172</v>
      </c>
      <c r="V2725">
        <v>0</v>
      </c>
      <c r="W2725">
        <v>0</v>
      </c>
      <c r="X2725" t="s">
        <v>5168</v>
      </c>
      <c r="Y2725" t="s">
        <v>5935</v>
      </c>
      <c r="Z2725" t="s">
        <v>377</v>
      </c>
    </row>
    <row r="2726" spans="17:26" x14ac:dyDescent="0.35">
      <c r="Q2726" t="s">
        <v>171</v>
      </c>
      <c r="R2726">
        <v>23</v>
      </c>
      <c r="S2726">
        <v>150</v>
      </c>
      <c r="T2726">
        <v>97.9</v>
      </c>
      <c r="U2726" t="s">
        <v>172</v>
      </c>
      <c r="V2726">
        <v>0</v>
      </c>
      <c r="W2726">
        <v>0</v>
      </c>
      <c r="X2726" t="s">
        <v>5168</v>
      </c>
      <c r="Y2726" t="s">
        <v>5936</v>
      </c>
      <c r="Z2726" t="s">
        <v>377</v>
      </c>
    </row>
    <row r="2727" spans="17:26" x14ac:dyDescent="0.35">
      <c r="Q2727" t="s">
        <v>171</v>
      </c>
      <c r="R2727">
        <v>23</v>
      </c>
      <c r="S2727">
        <v>150</v>
      </c>
      <c r="T2727">
        <v>97.9</v>
      </c>
      <c r="U2727" t="s">
        <v>172</v>
      </c>
      <c r="V2727">
        <v>0</v>
      </c>
      <c r="W2727">
        <v>0</v>
      </c>
      <c r="X2727" t="s">
        <v>5233</v>
      </c>
      <c r="Y2727" t="s">
        <v>5937</v>
      </c>
      <c r="Z2727" t="s">
        <v>377</v>
      </c>
    </row>
    <row r="2728" spans="17:26" x14ac:dyDescent="0.35">
      <c r="Q2728" t="s">
        <v>171</v>
      </c>
      <c r="R2728">
        <v>23</v>
      </c>
      <c r="S2728">
        <v>150</v>
      </c>
      <c r="T2728">
        <v>97.9</v>
      </c>
      <c r="U2728" t="s">
        <v>172</v>
      </c>
      <c r="V2728">
        <v>0</v>
      </c>
      <c r="W2728">
        <v>0</v>
      </c>
      <c r="X2728" t="s">
        <v>5233</v>
      </c>
      <c r="Y2728" t="s">
        <v>5938</v>
      </c>
      <c r="Z2728" t="s">
        <v>377</v>
      </c>
    </row>
    <row r="2729" spans="17:26" x14ac:dyDescent="0.35">
      <c r="Q2729" t="s">
        <v>171</v>
      </c>
      <c r="R2729">
        <v>23</v>
      </c>
      <c r="S2729">
        <v>150</v>
      </c>
      <c r="T2729">
        <v>97.9</v>
      </c>
      <c r="U2729" t="s">
        <v>172</v>
      </c>
      <c r="V2729">
        <v>0</v>
      </c>
      <c r="W2729">
        <v>0</v>
      </c>
      <c r="X2729" t="s">
        <v>5233</v>
      </c>
      <c r="Y2729" t="s">
        <v>5939</v>
      </c>
      <c r="Z2729" t="s">
        <v>377</v>
      </c>
    </row>
    <row r="2730" spans="17:26" x14ac:dyDescent="0.35">
      <c r="Q2730" t="s">
        <v>171</v>
      </c>
      <c r="R2730">
        <v>23</v>
      </c>
      <c r="S2730">
        <v>150</v>
      </c>
      <c r="T2730">
        <v>97.9</v>
      </c>
      <c r="U2730" t="s">
        <v>172</v>
      </c>
      <c r="V2730">
        <v>0</v>
      </c>
      <c r="W2730">
        <v>0</v>
      </c>
      <c r="X2730" t="s">
        <v>5233</v>
      </c>
      <c r="Y2730" t="s">
        <v>5940</v>
      </c>
      <c r="Z2730" t="s">
        <v>377</v>
      </c>
    </row>
    <row r="2731" spans="17:26" x14ac:dyDescent="0.35">
      <c r="Q2731" t="s">
        <v>171</v>
      </c>
      <c r="R2731">
        <v>23</v>
      </c>
      <c r="S2731">
        <v>150</v>
      </c>
      <c r="T2731">
        <v>97.9</v>
      </c>
      <c r="U2731" t="s">
        <v>172</v>
      </c>
      <c r="V2731">
        <v>0</v>
      </c>
      <c r="W2731">
        <v>0</v>
      </c>
      <c r="X2731" t="s">
        <v>5235</v>
      </c>
      <c r="Y2731" t="s">
        <v>5941</v>
      </c>
      <c r="Z2731" t="s">
        <v>377</v>
      </c>
    </row>
    <row r="2732" spans="17:26" x14ac:dyDescent="0.35">
      <c r="Q2732" t="s">
        <v>171</v>
      </c>
      <c r="R2732">
        <v>23</v>
      </c>
      <c r="S2732">
        <v>150</v>
      </c>
      <c r="T2732">
        <v>97.9</v>
      </c>
      <c r="U2732" t="s">
        <v>172</v>
      </c>
      <c r="V2732">
        <v>0</v>
      </c>
      <c r="W2732">
        <v>0</v>
      </c>
      <c r="X2732" t="s">
        <v>5366</v>
      </c>
      <c r="Y2732" t="s">
        <v>5942</v>
      </c>
      <c r="Z2732" t="s">
        <v>377</v>
      </c>
    </row>
    <row r="2733" spans="17:26" x14ac:dyDescent="0.35">
      <c r="Q2733" t="s">
        <v>171</v>
      </c>
      <c r="R2733">
        <v>23</v>
      </c>
      <c r="S2733">
        <v>150</v>
      </c>
      <c r="T2733">
        <v>97.9</v>
      </c>
      <c r="U2733" t="s">
        <v>172</v>
      </c>
      <c r="V2733">
        <v>0</v>
      </c>
      <c r="W2733">
        <v>0</v>
      </c>
      <c r="X2733" t="s">
        <v>5473</v>
      </c>
      <c r="Y2733" t="s">
        <v>5943</v>
      </c>
      <c r="Z2733" t="s">
        <v>377</v>
      </c>
    </row>
    <row r="2734" spans="17:26" x14ac:dyDescent="0.35">
      <c r="Q2734" t="s">
        <v>171</v>
      </c>
      <c r="R2734">
        <v>23</v>
      </c>
      <c r="S2734">
        <v>150</v>
      </c>
      <c r="T2734">
        <v>97.9</v>
      </c>
      <c r="U2734" t="s">
        <v>172</v>
      </c>
      <c r="V2734">
        <v>0</v>
      </c>
      <c r="W2734">
        <v>0</v>
      </c>
      <c r="X2734" t="s">
        <v>5388</v>
      </c>
      <c r="Y2734" t="s">
        <v>5944</v>
      </c>
      <c r="Z2734" t="s">
        <v>377</v>
      </c>
    </row>
    <row r="2735" spans="17:26" x14ac:dyDescent="0.35">
      <c r="Q2735" t="s">
        <v>171</v>
      </c>
      <c r="R2735">
        <v>23</v>
      </c>
      <c r="S2735">
        <v>150</v>
      </c>
      <c r="T2735">
        <v>97.9</v>
      </c>
      <c r="U2735" t="s">
        <v>2737</v>
      </c>
      <c r="V2735">
        <v>0</v>
      </c>
      <c r="W2735">
        <v>0</v>
      </c>
      <c r="X2735" t="s">
        <v>5446</v>
      </c>
      <c r="Y2735" t="s">
        <v>5945</v>
      </c>
      <c r="Z2735" t="s">
        <v>377</v>
      </c>
    </row>
    <row r="2736" spans="17:26" x14ac:dyDescent="0.35">
      <c r="Q2736" t="s">
        <v>171</v>
      </c>
      <c r="R2736">
        <v>23</v>
      </c>
      <c r="S2736">
        <v>150</v>
      </c>
      <c r="T2736">
        <v>97.9</v>
      </c>
      <c r="U2736" t="s">
        <v>2737</v>
      </c>
      <c r="V2736">
        <v>0</v>
      </c>
      <c r="W2736">
        <v>0</v>
      </c>
      <c r="X2736" t="s">
        <v>5125</v>
      </c>
      <c r="Y2736" t="s">
        <v>5946</v>
      </c>
      <c r="Z2736" t="s">
        <v>377</v>
      </c>
    </row>
    <row r="2737" spans="17:26" x14ac:dyDescent="0.35">
      <c r="Q2737" t="s">
        <v>171</v>
      </c>
      <c r="R2737">
        <v>23</v>
      </c>
      <c r="S2737">
        <v>150</v>
      </c>
      <c r="T2737">
        <v>97.9</v>
      </c>
      <c r="U2737" t="s">
        <v>2737</v>
      </c>
      <c r="V2737">
        <v>0</v>
      </c>
      <c r="W2737">
        <v>0</v>
      </c>
      <c r="X2737" t="s">
        <v>5932</v>
      </c>
      <c r="Y2737" t="s">
        <v>5947</v>
      </c>
      <c r="Z2737" t="s">
        <v>377</v>
      </c>
    </row>
    <row r="2738" spans="17:26" x14ac:dyDescent="0.35">
      <c r="Q2738" t="s">
        <v>171</v>
      </c>
      <c r="R2738">
        <v>23</v>
      </c>
      <c r="S2738">
        <v>150</v>
      </c>
      <c r="T2738">
        <v>97.9</v>
      </c>
      <c r="U2738" t="s">
        <v>2737</v>
      </c>
      <c r="V2738">
        <v>0</v>
      </c>
      <c r="W2738">
        <v>0</v>
      </c>
      <c r="X2738" t="s">
        <v>5175</v>
      </c>
      <c r="Y2738" t="s">
        <v>5948</v>
      </c>
      <c r="Z2738" t="s">
        <v>377</v>
      </c>
    </row>
    <row r="2739" spans="17:26" x14ac:dyDescent="0.35">
      <c r="Q2739" t="s">
        <v>171</v>
      </c>
      <c r="R2739">
        <v>23</v>
      </c>
      <c r="S2739">
        <v>150</v>
      </c>
      <c r="T2739">
        <v>97.9</v>
      </c>
      <c r="U2739" t="s">
        <v>2737</v>
      </c>
      <c r="V2739">
        <v>0</v>
      </c>
      <c r="W2739">
        <v>0</v>
      </c>
      <c r="X2739" t="s">
        <v>5711</v>
      </c>
      <c r="Y2739" t="s">
        <v>5949</v>
      </c>
      <c r="Z2739" t="s">
        <v>377</v>
      </c>
    </row>
    <row r="2740" spans="17:26" x14ac:dyDescent="0.35">
      <c r="Q2740" t="s">
        <v>171</v>
      </c>
      <c r="R2740">
        <v>23</v>
      </c>
      <c r="S2740">
        <v>150</v>
      </c>
      <c r="T2740">
        <v>97.9</v>
      </c>
      <c r="U2740" t="s">
        <v>2737</v>
      </c>
      <c r="V2740">
        <v>0</v>
      </c>
      <c r="W2740">
        <v>0</v>
      </c>
      <c r="X2740" t="s">
        <v>5362</v>
      </c>
      <c r="Y2740" t="s">
        <v>5950</v>
      </c>
      <c r="Z2740" t="s">
        <v>377</v>
      </c>
    </row>
    <row r="2741" spans="17:26" x14ac:dyDescent="0.35">
      <c r="Q2741" t="s">
        <v>171</v>
      </c>
      <c r="R2741">
        <v>23</v>
      </c>
      <c r="S2741">
        <v>150</v>
      </c>
      <c r="T2741">
        <v>97.9</v>
      </c>
      <c r="U2741" t="s">
        <v>2737</v>
      </c>
      <c r="V2741">
        <v>0</v>
      </c>
      <c r="W2741">
        <v>0</v>
      </c>
      <c r="X2741" t="s">
        <v>5388</v>
      </c>
      <c r="Y2741" t="s">
        <v>5951</v>
      </c>
      <c r="Z2741" t="s">
        <v>377</v>
      </c>
    </row>
    <row r="2742" spans="17:26" x14ac:dyDescent="0.35">
      <c r="Q2742" t="s">
        <v>171</v>
      </c>
      <c r="R2742">
        <v>23</v>
      </c>
      <c r="S2742">
        <v>150</v>
      </c>
      <c r="T2742">
        <v>97.9</v>
      </c>
      <c r="U2742" t="s">
        <v>2737</v>
      </c>
      <c r="V2742">
        <v>0</v>
      </c>
      <c r="W2742">
        <v>0</v>
      </c>
      <c r="X2742" t="s">
        <v>5454</v>
      </c>
      <c r="Y2742" t="s">
        <v>5952</v>
      </c>
      <c r="Z2742" t="s">
        <v>377</v>
      </c>
    </row>
    <row r="2743" spans="17:26" x14ac:dyDescent="0.35">
      <c r="Q2743" t="s">
        <v>171</v>
      </c>
      <c r="R2743">
        <v>23</v>
      </c>
      <c r="S2743">
        <v>150</v>
      </c>
      <c r="T2743">
        <v>97.9</v>
      </c>
      <c r="U2743" t="s">
        <v>2737</v>
      </c>
      <c r="V2743">
        <v>0</v>
      </c>
      <c r="W2743">
        <v>0</v>
      </c>
      <c r="X2743" t="s">
        <v>5953</v>
      </c>
      <c r="Y2743" t="s">
        <v>5954</v>
      </c>
      <c r="Z2743" t="s">
        <v>377</v>
      </c>
    </row>
    <row r="2744" spans="17:26" x14ac:dyDescent="0.35">
      <c r="Q2744" t="s">
        <v>171</v>
      </c>
      <c r="R2744">
        <v>23</v>
      </c>
      <c r="S2744">
        <v>150</v>
      </c>
      <c r="T2744">
        <v>97.9</v>
      </c>
      <c r="U2744" t="s">
        <v>2737</v>
      </c>
      <c r="V2744">
        <v>0</v>
      </c>
      <c r="W2744">
        <v>0</v>
      </c>
      <c r="X2744" t="s">
        <v>5953</v>
      </c>
      <c r="Y2744" t="s">
        <v>5955</v>
      </c>
      <c r="Z2744" t="s">
        <v>377</v>
      </c>
    </row>
    <row r="2745" spans="17:26" x14ac:dyDescent="0.35">
      <c r="Q2745" t="s">
        <v>171</v>
      </c>
      <c r="R2745">
        <v>23</v>
      </c>
      <c r="S2745">
        <v>150</v>
      </c>
      <c r="T2745">
        <v>98</v>
      </c>
      <c r="U2745" t="s">
        <v>172</v>
      </c>
      <c r="V2745">
        <v>0</v>
      </c>
      <c r="W2745">
        <v>0</v>
      </c>
      <c r="X2745" t="s">
        <v>5956</v>
      </c>
      <c r="Y2745" t="s">
        <v>5957</v>
      </c>
      <c r="Z2745" t="s">
        <v>377</v>
      </c>
    </row>
    <row r="2746" spans="17:26" x14ac:dyDescent="0.35">
      <c r="Q2746" t="s">
        <v>171</v>
      </c>
      <c r="R2746">
        <v>23</v>
      </c>
      <c r="S2746">
        <v>150</v>
      </c>
      <c r="T2746">
        <v>98</v>
      </c>
      <c r="U2746" t="s">
        <v>172</v>
      </c>
      <c r="V2746">
        <v>0</v>
      </c>
      <c r="W2746">
        <v>0</v>
      </c>
      <c r="X2746" t="s">
        <v>5631</v>
      </c>
      <c r="Y2746" t="s">
        <v>5958</v>
      </c>
      <c r="Z2746" t="s">
        <v>377</v>
      </c>
    </row>
    <row r="2747" spans="17:26" x14ac:dyDescent="0.35">
      <c r="Q2747" t="s">
        <v>171</v>
      </c>
      <c r="R2747">
        <v>23</v>
      </c>
      <c r="S2747">
        <v>150</v>
      </c>
      <c r="T2747">
        <v>98</v>
      </c>
      <c r="U2747" t="s">
        <v>172</v>
      </c>
      <c r="V2747">
        <v>0</v>
      </c>
      <c r="W2747">
        <v>0</v>
      </c>
      <c r="X2747" t="s">
        <v>5482</v>
      </c>
      <c r="Y2747" t="s">
        <v>5959</v>
      </c>
      <c r="Z2747" t="s">
        <v>377</v>
      </c>
    </row>
    <row r="2748" spans="17:26" x14ac:dyDescent="0.35">
      <c r="Q2748" t="s">
        <v>171</v>
      </c>
      <c r="R2748">
        <v>23</v>
      </c>
      <c r="S2748">
        <v>150</v>
      </c>
      <c r="T2748">
        <v>98</v>
      </c>
      <c r="U2748" t="s">
        <v>172</v>
      </c>
      <c r="V2748">
        <v>0</v>
      </c>
      <c r="W2748">
        <v>0</v>
      </c>
      <c r="X2748" t="s">
        <v>5484</v>
      </c>
      <c r="Y2748" t="s">
        <v>5960</v>
      </c>
      <c r="Z2748" t="s">
        <v>377</v>
      </c>
    </row>
    <row r="2749" spans="17:26" x14ac:dyDescent="0.35">
      <c r="Q2749" t="s">
        <v>171</v>
      </c>
      <c r="R2749">
        <v>23</v>
      </c>
      <c r="S2749">
        <v>150</v>
      </c>
      <c r="T2749">
        <v>98</v>
      </c>
      <c r="U2749" t="s">
        <v>172</v>
      </c>
      <c r="V2749">
        <v>0</v>
      </c>
      <c r="W2749">
        <v>0</v>
      </c>
      <c r="X2749" t="s">
        <v>5635</v>
      </c>
      <c r="Y2749" t="s">
        <v>5961</v>
      </c>
      <c r="Z2749" t="s">
        <v>377</v>
      </c>
    </row>
    <row r="2750" spans="17:26" x14ac:dyDescent="0.35">
      <c r="Q2750" t="s">
        <v>171</v>
      </c>
      <c r="R2750">
        <v>23</v>
      </c>
      <c r="S2750">
        <v>150</v>
      </c>
      <c r="T2750">
        <v>98</v>
      </c>
      <c r="U2750" t="s">
        <v>172</v>
      </c>
      <c r="V2750">
        <v>0</v>
      </c>
      <c r="W2750">
        <v>0</v>
      </c>
      <c r="X2750" t="s">
        <v>5635</v>
      </c>
      <c r="Y2750" t="s">
        <v>5962</v>
      </c>
      <c r="Z2750" t="s">
        <v>377</v>
      </c>
    </row>
    <row r="2751" spans="17:26" x14ac:dyDescent="0.35">
      <c r="Q2751" t="s">
        <v>171</v>
      </c>
      <c r="R2751">
        <v>23</v>
      </c>
      <c r="S2751">
        <v>150</v>
      </c>
      <c r="T2751">
        <v>98</v>
      </c>
      <c r="U2751" t="s">
        <v>172</v>
      </c>
      <c r="V2751">
        <v>0</v>
      </c>
      <c r="W2751">
        <v>0</v>
      </c>
      <c r="X2751" t="s">
        <v>5963</v>
      </c>
      <c r="Y2751" t="s">
        <v>5964</v>
      </c>
      <c r="Z2751" t="s">
        <v>377</v>
      </c>
    </row>
    <row r="2752" spans="17:26" x14ac:dyDescent="0.35">
      <c r="Q2752" t="s">
        <v>171</v>
      </c>
      <c r="R2752">
        <v>23</v>
      </c>
      <c r="S2752">
        <v>150</v>
      </c>
      <c r="T2752">
        <v>98</v>
      </c>
      <c r="U2752" t="s">
        <v>172</v>
      </c>
      <c r="V2752">
        <v>0</v>
      </c>
      <c r="W2752">
        <v>0</v>
      </c>
      <c r="X2752" t="s">
        <v>5486</v>
      </c>
      <c r="Y2752" t="s">
        <v>5965</v>
      </c>
      <c r="Z2752" t="s">
        <v>377</v>
      </c>
    </row>
    <row r="2753" spans="17:26" x14ac:dyDescent="0.35">
      <c r="Q2753" t="s">
        <v>171</v>
      </c>
      <c r="R2753">
        <v>23</v>
      </c>
      <c r="S2753">
        <v>150</v>
      </c>
      <c r="T2753">
        <v>98</v>
      </c>
      <c r="U2753" t="s">
        <v>172</v>
      </c>
      <c r="V2753">
        <v>0</v>
      </c>
      <c r="W2753">
        <v>0</v>
      </c>
      <c r="X2753" t="s">
        <v>5274</v>
      </c>
      <c r="Y2753" t="s">
        <v>5966</v>
      </c>
      <c r="Z2753" t="s">
        <v>377</v>
      </c>
    </row>
    <row r="2754" spans="17:26" x14ac:dyDescent="0.35">
      <c r="Q2754" t="s">
        <v>171</v>
      </c>
      <c r="R2754">
        <v>23</v>
      </c>
      <c r="S2754">
        <v>150</v>
      </c>
      <c r="T2754">
        <v>98</v>
      </c>
      <c r="U2754" t="s">
        <v>172</v>
      </c>
      <c r="V2754">
        <v>0</v>
      </c>
      <c r="W2754">
        <v>0</v>
      </c>
      <c r="X2754" t="s">
        <v>5492</v>
      </c>
      <c r="Y2754" t="s">
        <v>5967</v>
      </c>
      <c r="Z2754" t="s">
        <v>377</v>
      </c>
    </row>
    <row r="2755" spans="17:26" x14ac:dyDescent="0.35">
      <c r="Q2755" t="s">
        <v>171</v>
      </c>
      <c r="R2755">
        <v>23</v>
      </c>
      <c r="S2755">
        <v>150</v>
      </c>
      <c r="T2755">
        <v>98</v>
      </c>
      <c r="U2755" t="s">
        <v>172</v>
      </c>
      <c r="V2755">
        <v>0</v>
      </c>
      <c r="W2755">
        <v>0</v>
      </c>
      <c r="X2755" t="s">
        <v>5968</v>
      </c>
      <c r="Y2755" t="s">
        <v>5969</v>
      </c>
      <c r="Z2755" t="s">
        <v>377</v>
      </c>
    </row>
    <row r="2756" spans="17:26" x14ac:dyDescent="0.35">
      <c r="Q2756" t="s">
        <v>171</v>
      </c>
      <c r="R2756">
        <v>23</v>
      </c>
      <c r="S2756">
        <v>150</v>
      </c>
      <c r="T2756">
        <v>98</v>
      </c>
      <c r="U2756" t="s">
        <v>172</v>
      </c>
      <c r="V2756">
        <v>0</v>
      </c>
      <c r="W2756">
        <v>0</v>
      </c>
      <c r="X2756" t="s">
        <v>5970</v>
      </c>
      <c r="Y2756" t="s">
        <v>5971</v>
      </c>
      <c r="Z2756" t="s">
        <v>377</v>
      </c>
    </row>
    <row r="2757" spans="17:26" x14ac:dyDescent="0.35">
      <c r="Q2757" t="s">
        <v>171</v>
      </c>
      <c r="R2757">
        <v>23</v>
      </c>
      <c r="S2757">
        <v>150</v>
      </c>
      <c r="T2757">
        <v>98</v>
      </c>
      <c r="U2757" t="s">
        <v>172</v>
      </c>
      <c r="V2757">
        <v>0</v>
      </c>
      <c r="W2757">
        <v>0</v>
      </c>
      <c r="X2757" t="s">
        <v>5970</v>
      </c>
      <c r="Y2757" t="s">
        <v>5972</v>
      </c>
      <c r="Z2757" t="s">
        <v>377</v>
      </c>
    </row>
    <row r="2758" spans="17:26" x14ac:dyDescent="0.35">
      <c r="Q2758" t="s">
        <v>171</v>
      </c>
      <c r="R2758">
        <v>23</v>
      </c>
      <c r="S2758">
        <v>150</v>
      </c>
      <c r="T2758">
        <v>98</v>
      </c>
      <c r="U2758" t="s">
        <v>172</v>
      </c>
      <c r="V2758">
        <v>0</v>
      </c>
      <c r="W2758">
        <v>0</v>
      </c>
      <c r="X2758" t="s">
        <v>5973</v>
      </c>
      <c r="Y2758" t="s">
        <v>5974</v>
      </c>
      <c r="Z2758" t="s">
        <v>377</v>
      </c>
    </row>
    <row r="2759" spans="17:26" x14ac:dyDescent="0.35">
      <c r="Q2759" t="s">
        <v>171</v>
      </c>
      <c r="R2759">
        <v>23</v>
      </c>
      <c r="S2759">
        <v>150</v>
      </c>
      <c r="T2759">
        <v>98</v>
      </c>
      <c r="U2759" t="s">
        <v>172</v>
      </c>
      <c r="V2759">
        <v>0</v>
      </c>
      <c r="W2759">
        <v>0</v>
      </c>
      <c r="X2759" t="s">
        <v>5501</v>
      </c>
      <c r="Y2759" t="s">
        <v>5975</v>
      </c>
      <c r="Z2759" t="s">
        <v>377</v>
      </c>
    </row>
    <row r="2760" spans="17:26" x14ac:dyDescent="0.35">
      <c r="Q2760" t="s">
        <v>171</v>
      </c>
      <c r="R2760">
        <v>23</v>
      </c>
      <c r="S2760">
        <v>150</v>
      </c>
      <c r="T2760">
        <v>98</v>
      </c>
      <c r="U2760" t="s">
        <v>172</v>
      </c>
      <c r="V2760">
        <v>0</v>
      </c>
      <c r="W2760">
        <v>0</v>
      </c>
      <c r="X2760" t="s">
        <v>5501</v>
      </c>
      <c r="Y2760" t="s">
        <v>5976</v>
      </c>
      <c r="Z2760" t="s">
        <v>377</v>
      </c>
    </row>
    <row r="2761" spans="17:26" x14ac:dyDescent="0.35">
      <c r="Q2761" t="s">
        <v>171</v>
      </c>
      <c r="R2761">
        <v>23</v>
      </c>
      <c r="S2761">
        <v>150</v>
      </c>
      <c r="T2761">
        <v>98</v>
      </c>
      <c r="U2761" t="s">
        <v>172</v>
      </c>
      <c r="V2761">
        <v>0</v>
      </c>
      <c r="W2761">
        <v>0</v>
      </c>
      <c r="X2761" t="s">
        <v>5278</v>
      </c>
      <c r="Y2761" t="s">
        <v>5977</v>
      </c>
      <c r="Z2761" t="s">
        <v>377</v>
      </c>
    </row>
    <row r="2762" spans="17:26" x14ac:dyDescent="0.35">
      <c r="Q2762" t="s">
        <v>171</v>
      </c>
      <c r="R2762">
        <v>23</v>
      </c>
      <c r="S2762">
        <v>150</v>
      </c>
      <c r="T2762">
        <v>98</v>
      </c>
      <c r="U2762" t="s">
        <v>172</v>
      </c>
      <c r="V2762">
        <v>0</v>
      </c>
      <c r="W2762">
        <v>0</v>
      </c>
      <c r="X2762" t="s">
        <v>5278</v>
      </c>
      <c r="Y2762" t="s">
        <v>5978</v>
      </c>
      <c r="Z2762" t="s">
        <v>377</v>
      </c>
    </row>
    <row r="2763" spans="17:26" x14ac:dyDescent="0.35">
      <c r="Q2763" t="s">
        <v>171</v>
      </c>
      <c r="R2763">
        <v>23</v>
      </c>
      <c r="S2763">
        <v>150</v>
      </c>
      <c r="T2763">
        <v>98</v>
      </c>
      <c r="U2763" t="s">
        <v>172</v>
      </c>
      <c r="V2763">
        <v>0</v>
      </c>
      <c r="W2763">
        <v>0</v>
      </c>
      <c r="X2763" t="s">
        <v>5117</v>
      </c>
      <c r="Y2763" t="s">
        <v>5979</v>
      </c>
      <c r="Z2763" t="s">
        <v>377</v>
      </c>
    </row>
    <row r="2764" spans="17:26" x14ac:dyDescent="0.35">
      <c r="Q2764" t="s">
        <v>171</v>
      </c>
      <c r="R2764">
        <v>23</v>
      </c>
      <c r="S2764">
        <v>150</v>
      </c>
      <c r="T2764">
        <v>98</v>
      </c>
      <c r="U2764" t="s">
        <v>172</v>
      </c>
      <c r="V2764">
        <v>0</v>
      </c>
      <c r="W2764">
        <v>0</v>
      </c>
      <c r="X2764" t="s">
        <v>5644</v>
      </c>
      <c r="Y2764" t="s">
        <v>5980</v>
      </c>
      <c r="Z2764" t="s">
        <v>377</v>
      </c>
    </row>
    <row r="2765" spans="17:26" x14ac:dyDescent="0.35">
      <c r="Q2765" t="s">
        <v>171</v>
      </c>
      <c r="R2765">
        <v>23</v>
      </c>
      <c r="S2765">
        <v>150</v>
      </c>
      <c r="T2765">
        <v>98</v>
      </c>
      <c r="U2765" t="s">
        <v>172</v>
      </c>
      <c r="V2765">
        <v>0</v>
      </c>
      <c r="W2765">
        <v>0</v>
      </c>
      <c r="X2765" t="s">
        <v>5504</v>
      </c>
      <c r="Y2765" t="s">
        <v>5981</v>
      </c>
      <c r="Z2765" t="s">
        <v>377</v>
      </c>
    </row>
    <row r="2766" spans="17:26" x14ac:dyDescent="0.35">
      <c r="Q2766" t="s">
        <v>171</v>
      </c>
      <c r="R2766">
        <v>23</v>
      </c>
      <c r="S2766">
        <v>150</v>
      </c>
      <c r="T2766">
        <v>98</v>
      </c>
      <c r="U2766" t="s">
        <v>172</v>
      </c>
      <c r="V2766">
        <v>0</v>
      </c>
      <c r="W2766">
        <v>0</v>
      </c>
      <c r="X2766" t="s">
        <v>5504</v>
      </c>
      <c r="Y2766" t="s">
        <v>5982</v>
      </c>
      <c r="Z2766" t="s">
        <v>377</v>
      </c>
    </row>
    <row r="2767" spans="17:26" x14ac:dyDescent="0.35">
      <c r="Q2767" t="s">
        <v>171</v>
      </c>
      <c r="R2767">
        <v>23</v>
      </c>
      <c r="S2767">
        <v>150</v>
      </c>
      <c r="T2767">
        <v>98</v>
      </c>
      <c r="U2767" t="s">
        <v>172</v>
      </c>
      <c r="V2767">
        <v>0</v>
      </c>
      <c r="W2767">
        <v>0</v>
      </c>
      <c r="X2767" t="s">
        <v>5504</v>
      </c>
      <c r="Y2767" t="s">
        <v>5983</v>
      </c>
      <c r="Z2767" t="s">
        <v>377</v>
      </c>
    </row>
    <row r="2768" spans="17:26" x14ac:dyDescent="0.35">
      <c r="Q2768" t="s">
        <v>171</v>
      </c>
      <c r="R2768">
        <v>23</v>
      </c>
      <c r="S2768">
        <v>150</v>
      </c>
      <c r="T2768">
        <v>98</v>
      </c>
      <c r="U2768" t="s">
        <v>172</v>
      </c>
      <c r="V2768">
        <v>0</v>
      </c>
      <c r="W2768">
        <v>0</v>
      </c>
      <c r="X2768" t="s">
        <v>5984</v>
      </c>
      <c r="Y2768" t="s">
        <v>5985</v>
      </c>
      <c r="Z2768" t="s">
        <v>377</v>
      </c>
    </row>
    <row r="2769" spans="17:26" x14ac:dyDescent="0.35">
      <c r="Q2769" t="s">
        <v>171</v>
      </c>
      <c r="R2769">
        <v>23</v>
      </c>
      <c r="S2769">
        <v>150</v>
      </c>
      <c r="T2769">
        <v>98</v>
      </c>
      <c r="U2769" t="s">
        <v>172</v>
      </c>
      <c r="V2769">
        <v>0</v>
      </c>
      <c r="W2769">
        <v>0</v>
      </c>
      <c r="X2769" t="s">
        <v>5984</v>
      </c>
      <c r="Y2769" t="s">
        <v>5986</v>
      </c>
      <c r="Z2769" t="s">
        <v>377</v>
      </c>
    </row>
    <row r="2770" spans="17:26" x14ac:dyDescent="0.35">
      <c r="Q2770" t="s">
        <v>171</v>
      </c>
      <c r="R2770">
        <v>23</v>
      </c>
      <c r="S2770">
        <v>150</v>
      </c>
      <c r="T2770">
        <v>98</v>
      </c>
      <c r="U2770" t="s">
        <v>172</v>
      </c>
      <c r="V2770">
        <v>0</v>
      </c>
      <c r="W2770">
        <v>0</v>
      </c>
      <c r="X2770" t="s">
        <v>5653</v>
      </c>
      <c r="Y2770" t="s">
        <v>5987</v>
      </c>
      <c r="Z2770" t="s">
        <v>377</v>
      </c>
    </row>
    <row r="2771" spans="17:26" x14ac:dyDescent="0.35">
      <c r="Q2771" t="s">
        <v>171</v>
      </c>
      <c r="R2771">
        <v>23</v>
      </c>
      <c r="S2771">
        <v>150</v>
      </c>
      <c r="T2771">
        <v>98</v>
      </c>
      <c r="U2771" t="s">
        <v>172</v>
      </c>
      <c r="V2771">
        <v>0</v>
      </c>
      <c r="W2771">
        <v>0</v>
      </c>
      <c r="X2771" t="s">
        <v>5988</v>
      </c>
      <c r="Y2771" t="s">
        <v>5989</v>
      </c>
      <c r="Z2771" t="s">
        <v>377</v>
      </c>
    </row>
    <row r="2772" spans="17:26" x14ac:dyDescent="0.35">
      <c r="Q2772" t="s">
        <v>171</v>
      </c>
      <c r="R2772">
        <v>23</v>
      </c>
      <c r="S2772">
        <v>150</v>
      </c>
      <c r="T2772">
        <v>98</v>
      </c>
      <c r="U2772" t="s">
        <v>172</v>
      </c>
      <c r="V2772">
        <v>0</v>
      </c>
      <c r="W2772">
        <v>0</v>
      </c>
      <c r="X2772" t="s">
        <v>5988</v>
      </c>
      <c r="Y2772" t="s">
        <v>5990</v>
      </c>
      <c r="Z2772" t="s">
        <v>377</v>
      </c>
    </row>
    <row r="2773" spans="17:26" x14ac:dyDescent="0.35">
      <c r="Q2773" t="s">
        <v>171</v>
      </c>
      <c r="R2773">
        <v>23</v>
      </c>
      <c r="S2773">
        <v>150</v>
      </c>
      <c r="T2773">
        <v>98</v>
      </c>
      <c r="U2773" t="s">
        <v>172</v>
      </c>
      <c r="V2773">
        <v>0</v>
      </c>
      <c r="W2773">
        <v>0</v>
      </c>
      <c r="X2773" t="s">
        <v>5509</v>
      </c>
      <c r="Y2773" t="s">
        <v>5991</v>
      </c>
      <c r="Z2773" t="s">
        <v>377</v>
      </c>
    </row>
    <row r="2774" spans="17:26" x14ac:dyDescent="0.35">
      <c r="Q2774" t="s">
        <v>171</v>
      </c>
      <c r="R2774">
        <v>23</v>
      </c>
      <c r="S2774">
        <v>150</v>
      </c>
      <c r="T2774">
        <v>98</v>
      </c>
      <c r="U2774" t="s">
        <v>172</v>
      </c>
      <c r="V2774">
        <v>0</v>
      </c>
      <c r="W2774">
        <v>0</v>
      </c>
      <c r="X2774" t="s">
        <v>5509</v>
      </c>
      <c r="Y2774" t="s">
        <v>5992</v>
      </c>
      <c r="Z2774" t="s">
        <v>377</v>
      </c>
    </row>
    <row r="2775" spans="17:26" x14ac:dyDescent="0.35">
      <c r="Q2775" t="s">
        <v>171</v>
      </c>
      <c r="R2775">
        <v>23</v>
      </c>
      <c r="S2775">
        <v>150</v>
      </c>
      <c r="T2775">
        <v>98</v>
      </c>
      <c r="U2775" t="s">
        <v>172</v>
      </c>
      <c r="V2775">
        <v>0</v>
      </c>
      <c r="W2775">
        <v>0</v>
      </c>
      <c r="X2775" t="s">
        <v>5657</v>
      </c>
      <c r="Y2775" t="s">
        <v>5993</v>
      </c>
      <c r="Z2775" t="s">
        <v>377</v>
      </c>
    </row>
    <row r="2776" spans="17:26" x14ac:dyDescent="0.35">
      <c r="Q2776" t="s">
        <v>171</v>
      </c>
      <c r="R2776">
        <v>23</v>
      </c>
      <c r="S2776">
        <v>150</v>
      </c>
      <c r="T2776">
        <v>98</v>
      </c>
      <c r="U2776" t="s">
        <v>172</v>
      </c>
      <c r="V2776">
        <v>0</v>
      </c>
      <c r="W2776">
        <v>0</v>
      </c>
      <c r="X2776" t="s">
        <v>5284</v>
      </c>
      <c r="Y2776" t="s">
        <v>5994</v>
      </c>
      <c r="Z2776" t="s">
        <v>377</v>
      </c>
    </row>
    <row r="2777" spans="17:26" x14ac:dyDescent="0.35">
      <c r="Q2777" t="s">
        <v>171</v>
      </c>
      <c r="R2777">
        <v>23</v>
      </c>
      <c r="S2777">
        <v>150</v>
      </c>
      <c r="T2777">
        <v>98</v>
      </c>
      <c r="U2777" t="s">
        <v>172</v>
      </c>
      <c r="V2777">
        <v>0</v>
      </c>
      <c r="W2777">
        <v>0</v>
      </c>
      <c r="X2777" t="s">
        <v>5516</v>
      </c>
      <c r="Y2777" t="s">
        <v>5995</v>
      </c>
      <c r="Z2777" t="s">
        <v>377</v>
      </c>
    </row>
    <row r="2778" spans="17:26" x14ac:dyDescent="0.35">
      <c r="Q2778" t="s">
        <v>171</v>
      </c>
      <c r="R2778">
        <v>23</v>
      </c>
      <c r="S2778">
        <v>150</v>
      </c>
      <c r="T2778">
        <v>98</v>
      </c>
      <c r="U2778" t="s">
        <v>172</v>
      </c>
      <c r="V2778">
        <v>0</v>
      </c>
      <c r="W2778">
        <v>0</v>
      </c>
      <c r="X2778" t="s">
        <v>5518</v>
      </c>
      <c r="Y2778" t="s">
        <v>5996</v>
      </c>
      <c r="Z2778" t="s">
        <v>377</v>
      </c>
    </row>
    <row r="2779" spans="17:26" x14ac:dyDescent="0.35">
      <c r="Q2779" t="s">
        <v>171</v>
      </c>
      <c r="R2779">
        <v>23</v>
      </c>
      <c r="S2779">
        <v>150</v>
      </c>
      <c r="T2779">
        <v>98</v>
      </c>
      <c r="U2779" t="s">
        <v>172</v>
      </c>
      <c r="V2779">
        <v>0</v>
      </c>
      <c r="W2779">
        <v>0</v>
      </c>
      <c r="X2779" t="s">
        <v>5661</v>
      </c>
      <c r="Y2779" t="s">
        <v>5997</v>
      </c>
      <c r="Z2779" t="s">
        <v>377</v>
      </c>
    </row>
    <row r="2780" spans="17:26" x14ac:dyDescent="0.35">
      <c r="Q2780" t="s">
        <v>171</v>
      </c>
      <c r="R2780">
        <v>23</v>
      </c>
      <c r="S2780">
        <v>150</v>
      </c>
      <c r="T2780">
        <v>98</v>
      </c>
      <c r="U2780" t="s">
        <v>172</v>
      </c>
      <c r="V2780">
        <v>0</v>
      </c>
      <c r="W2780">
        <v>0</v>
      </c>
      <c r="X2780" t="s">
        <v>5661</v>
      </c>
      <c r="Y2780" t="s">
        <v>5998</v>
      </c>
      <c r="Z2780" t="s">
        <v>377</v>
      </c>
    </row>
    <row r="2781" spans="17:26" x14ac:dyDescent="0.35">
      <c r="Q2781" t="s">
        <v>171</v>
      </c>
      <c r="R2781">
        <v>23</v>
      </c>
      <c r="S2781">
        <v>150</v>
      </c>
      <c r="T2781">
        <v>98</v>
      </c>
      <c r="U2781" t="s">
        <v>172</v>
      </c>
      <c r="V2781">
        <v>0</v>
      </c>
      <c r="W2781">
        <v>0</v>
      </c>
      <c r="X2781" t="s">
        <v>5663</v>
      </c>
      <c r="Y2781" t="s">
        <v>5999</v>
      </c>
      <c r="Z2781" t="s">
        <v>377</v>
      </c>
    </row>
    <row r="2782" spans="17:26" x14ac:dyDescent="0.35">
      <c r="Q2782" t="s">
        <v>171</v>
      </c>
      <c r="R2782">
        <v>23</v>
      </c>
      <c r="S2782">
        <v>150</v>
      </c>
      <c r="T2782">
        <v>98</v>
      </c>
      <c r="U2782" t="s">
        <v>172</v>
      </c>
      <c r="V2782">
        <v>0</v>
      </c>
      <c r="W2782">
        <v>0</v>
      </c>
      <c r="X2782" t="s">
        <v>5129</v>
      </c>
      <c r="Y2782" t="s">
        <v>6000</v>
      </c>
      <c r="Z2782" t="s">
        <v>377</v>
      </c>
    </row>
    <row r="2783" spans="17:26" x14ac:dyDescent="0.35">
      <c r="Q2783" t="s">
        <v>171</v>
      </c>
      <c r="R2783">
        <v>23</v>
      </c>
      <c r="S2783">
        <v>150</v>
      </c>
      <c r="T2783">
        <v>98</v>
      </c>
      <c r="U2783" t="s">
        <v>172</v>
      </c>
      <c r="V2783">
        <v>0</v>
      </c>
      <c r="W2783">
        <v>0</v>
      </c>
      <c r="X2783" t="s">
        <v>5160</v>
      </c>
      <c r="Y2783" t="s">
        <v>6001</v>
      </c>
      <c r="Z2783" t="s">
        <v>377</v>
      </c>
    </row>
    <row r="2784" spans="17:26" x14ac:dyDescent="0.35">
      <c r="Q2784" t="s">
        <v>171</v>
      </c>
      <c r="R2784">
        <v>23</v>
      </c>
      <c r="S2784">
        <v>150</v>
      </c>
      <c r="T2784">
        <v>98</v>
      </c>
      <c r="U2784" t="s">
        <v>172</v>
      </c>
      <c r="V2784">
        <v>0</v>
      </c>
      <c r="W2784">
        <v>0</v>
      </c>
      <c r="X2784" t="s">
        <v>5160</v>
      </c>
      <c r="Y2784" t="s">
        <v>6002</v>
      </c>
      <c r="Z2784" t="s">
        <v>377</v>
      </c>
    </row>
    <row r="2785" spans="17:26" x14ac:dyDescent="0.35">
      <c r="Q2785" t="s">
        <v>171</v>
      </c>
      <c r="R2785">
        <v>23</v>
      </c>
      <c r="S2785">
        <v>150</v>
      </c>
      <c r="T2785">
        <v>98</v>
      </c>
      <c r="U2785" t="s">
        <v>172</v>
      </c>
      <c r="V2785">
        <v>0</v>
      </c>
      <c r="W2785">
        <v>0</v>
      </c>
      <c r="X2785" t="s">
        <v>5528</v>
      </c>
      <c r="Y2785" t="s">
        <v>6003</v>
      </c>
      <c r="Z2785" t="s">
        <v>377</v>
      </c>
    </row>
    <row r="2786" spans="17:26" x14ac:dyDescent="0.35">
      <c r="Q2786" t="s">
        <v>171</v>
      </c>
      <c r="R2786">
        <v>23</v>
      </c>
      <c r="S2786">
        <v>150</v>
      </c>
      <c r="T2786">
        <v>98</v>
      </c>
      <c r="U2786" t="s">
        <v>172</v>
      </c>
      <c r="V2786">
        <v>0</v>
      </c>
      <c r="W2786">
        <v>0</v>
      </c>
      <c r="X2786" t="s">
        <v>5162</v>
      </c>
      <c r="Y2786" t="s">
        <v>6004</v>
      </c>
      <c r="Z2786" t="s">
        <v>377</v>
      </c>
    </row>
    <row r="2787" spans="17:26" x14ac:dyDescent="0.35">
      <c r="Q2787" t="s">
        <v>171</v>
      </c>
      <c r="R2787">
        <v>23</v>
      </c>
      <c r="S2787">
        <v>150</v>
      </c>
      <c r="T2787">
        <v>98</v>
      </c>
      <c r="U2787" t="s">
        <v>172</v>
      </c>
      <c r="V2787">
        <v>0</v>
      </c>
      <c r="W2787">
        <v>0</v>
      </c>
      <c r="X2787" t="s">
        <v>5164</v>
      </c>
      <c r="Y2787" t="s">
        <v>6005</v>
      </c>
      <c r="Z2787" t="s">
        <v>377</v>
      </c>
    </row>
    <row r="2788" spans="17:26" x14ac:dyDescent="0.35">
      <c r="Q2788" t="s">
        <v>171</v>
      </c>
      <c r="R2788">
        <v>23</v>
      </c>
      <c r="S2788">
        <v>150</v>
      </c>
      <c r="T2788">
        <v>98</v>
      </c>
      <c r="U2788" t="s">
        <v>172</v>
      </c>
      <c r="V2788">
        <v>0</v>
      </c>
      <c r="W2788">
        <v>0</v>
      </c>
      <c r="X2788" t="s">
        <v>5164</v>
      </c>
      <c r="Y2788" t="s">
        <v>6006</v>
      </c>
      <c r="Z2788" t="s">
        <v>377</v>
      </c>
    </row>
    <row r="2789" spans="17:26" x14ac:dyDescent="0.35">
      <c r="Q2789" t="s">
        <v>171</v>
      </c>
      <c r="R2789">
        <v>23</v>
      </c>
      <c r="S2789">
        <v>150</v>
      </c>
      <c r="T2789">
        <v>98</v>
      </c>
      <c r="U2789" t="s">
        <v>172</v>
      </c>
      <c r="V2789">
        <v>0</v>
      </c>
      <c r="W2789">
        <v>0</v>
      </c>
      <c r="X2789" t="s">
        <v>5164</v>
      </c>
      <c r="Y2789" t="s">
        <v>6007</v>
      </c>
      <c r="Z2789" t="s">
        <v>377</v>
      </c>
    </row>
    <row r="2790" spans="17:26" x14ac:dyDescent="0.35">
      <c r="Q2790" t="s">
        <v>171</v>
      </c>
      <c r="R2790">
        <v>23</v>
      </c>
      <c r="S2790">
        <v>150</v>
      </c>
      <c r="T2790">
        <v>98</v>
      </c>
      <c r="U2790" t="s">
        <v>172</v>
      </c>
      <c r="V2790">
        <v>0</v>
      </c>
      <c r="W2790">
        <v>0</v>
      </c>
      <c r="X2790" t="s">
        <v>6008</v>
      </c>
      <c r="Y2790" t="s">
        <v>6009</v>
      </c>
      <c r="Z2790" t="s">
        <v>377</v>
      </c>
    </row>
    <row r="2791" spans="17:26" x14ac:dyDescent="0.35">
      <c r="Q2791" t="s">
        <v>171</v>
      </c>
      <c r="R2791">
        <v>23</v>
      </c>
      <c r="S2791">
        <v>150</v>
      </c>
      <c r="T2791">
        <v>98</v>
      </c>
      <c r="U2791" t="s">
        <v>172</v>
      </c>
      <c r="V2791">
        <v>0</v>
      </c>
      <c r="W2791">
        <v>0</v>
      </c>
      <c r="X2791" t="s">
        <v>6008</v>
      </c>
      <c r="Y2791" t="s">
        <v>6010</v>
      </c>
      <c r="Z2791" t="s">
        <v>377</v>
      </c>
    </row>
    <row r="2792" spans="17:26" x14ac:dyDescent="0.35">
      <c r="Q2792" t="s">
        <v>171</v>
      </c>
      <c r="R2792">
        <v>23</v>
      </c>
      <c r="S2792">
        <v>150</v>
      </c>
      <c r="T2792">
        <v>98</v>
      </c>
      <c r="U2792" t="s">
        <v>172</v>
      </c>
      <c r="V2792">
        <v>0</v>
      </c>
      <c r="W2792">
        <v>0</v>
      </c>
      <c r="X2792" t="s">
        <v>5199</v>
      </c>
      <c r="Y2792" t="s">
        <v>6011</v>
      </c>
      <c r="Z2792" t="s">
        <v>377</v>
      </c>
    </row>
    <row r="2793" spans="17:26" x14ac:dyDescent="0.35">
      <c r="Q2793" t="s">
        <v>171</v>
      </c>
      <c r="R2793">
        <v>23</v>
      </c>
      <c r="S2793">
        <v>150</v>
      </c>
      <c r="T2793">
        <v>98</v>
      </c>
      <c r="U2793" t="s">
        <v>172</v>
      </c>
      <c r="V2793">
        <v>0</v>
      </c>
      <c r="W2793">
        <v>0</v>
      </c>
      <c r="X2793" t="s">
        <v>5212</v>
      </c>
      <c r="Y2793" t="s">
        <v>6012</v>
      </c>
      <c r="Z2793" t="s">
        <v>377</v>
      </c>
    </row>
    <row r="2794" spans="17:26" x14ac:dyDescent="0.35">
      <c r="Q2794" t="s">
        <v>171</v>
      </c>
      <c r="R2794">
        <v>23</v>
      </c>
      <c r="S2794">
        <v>150</v>
      </c>
      <c r="T2794">
        <v>98</v>
      </c>
      <c r="U2794" t="s">
        <v>172</v>
      </c>
      <c r="V2794">
        <v>0</v>
      </c>
      <c r="W2794">
        <v>0</v>
      </c>
      <c r="X2794" t="s">
        <v>5534</v>
      </c>
      <c r="Y2794" t="s">
        <v>6013</v>
      </c>
      <c r="Z2794" t="s">
        <v>377</v>
      </c>
    </row>
    <row r="2795" spans="17:26" x14ac:dyDescent="0.35">
      <c r="Q2795" t="s">
        <v>171</v>
      </c>
      <c r="R2795">
        <v>23</v>
      </c>
      <c r="S2795">
        <v>150</v>
      </c>
      <c r="T2795">
        <v>98</v>
      </c>
      <c r="U2795" t="s">
        <v>172</v>
      </c>
      <c r="V2795">
        <v>0</v>
      </c>
      <c r="W2795">
        <v>0</v>
      </c>
      <c r="X2795" t="s">
        <v>6014</v>
      </c>
      <c r="Y2795" t="s">
        <v>6015</v>
      </c>
      <c r="Z2795" t="s">
        <v>377</v>
      </c>
    </row>
    <row r="2796" spans="17:26" x14ac:dyDescent="0.35">
      <c r="Q2796" t="s">
        <v>171</v>
      </c>
      <c r="R2796">
        <v>23</v>
      </c>
      <c r="S2796">
        <v>150</v>
      </c>
      <c r="T2796">
        <v>98</v>
      </c>
      <c r="U2796" t="s">
        <v>172</v>
      </c>
      <c r="V2796">
        <v>0</v>
      </c>
      <c r="W2796">
        <v>0</v>
      </c>
      <c r="X2796" t="s">
        <v>6016</v>
      </c>
      <c r="Y2796" t="s">
        <v>6017</v>
      </c>
      <c r="Z2796" t="s">
        <v>377</v>
      </c>
    </row>
    <row r="2797" spans="17:26" x14ac:dyDescent="0.35">
      <c r="Q2797" t="s">
        <v>171</v>
      </c>
      <c r="R2797">
        <v>23</v>
      </c>
      <c r="S2797">
        <v>150</v>
      </c>
      <c r="T2797">
        <v>98</v>
      </c>
      <c r="U2797" t="s">
        <v>172</v>
      </c>
      <c r="V2797">
        <v>0</v>
      </c>
      <c r="W2797">
        <v>0</v>
      </c>
      <c r="X2797" t="s">
        <v>5539</v>
      </c>
      <c r="Y2797" t="s">
        <v>6018</v>
      </c>
      <c r="Z2797" t="s">
        <v>377</v>
      </c>
    </row>
    <row r="2798" spans="17:26" x14ac:dyDescent="0.35">
      <c r="Q2798" t="s">
        <v>171</v>
      </c>
      <c r="R2798">
        <v>23</v>
      </c>
      <c r="S2798">
        <v>150</v>
      </c>
      <c r="T2798">
        <v>98</v>
      </c>
      <c r="U2798" t="s">
        <v>172</v>
      </c>
      <c r="V2798">
        <v>0</v>
      </c>
      <c r="W2798">
        <v>0</v>
      </c>
      <c r="X2798" t="s">
        <v>5690</v>
      </c>
      <c r="Y2798" t="s">
        <v>6019</v>
      </c>
      <c r="Z2798" t="s">
        <v>377</v>
      </c>
    </row>
    <row r="2799" spans="17:26" x14ac:dyDescent="0.35">
      <c r="Q2799" t="s">
        <v>171</v>
      </c>
      <c r="R2799">
        <v>23</v>
      </c>
      <c r="S2799">
        <v>150</v>
      </c>
      <c r="T2799">
        <v>98</v>
      </c>
      <c r="U2799" t="s">
        <v>172</v>
      </c>
      <c r="V2799">
        <v>0</v>
      </c>
      <c r="W2799">
        <v>0</v>
      </c>
      <c r="X2799" t="s">
        <v>5690</v>
      </c>
      <c r="Y2799" t="s">
        <v>6020</v>
      </c>
      <c r="Z2799" t="s">
        <v>377</v>
      </c>
    </row>
    <row r="2800" spans="17:26" x14ac:dyDescent="0.35">
      <c r="Q2800" t="s">
        <v>171</v>
      </c>
      <c r="R2800">
        <v>23</v>
      </c>
      <c r="S2800">
        <v>150</v>
      </c>
      <c r="T2800">
        <v>98</v>
      </c>
      <c r="U2800" t="s">
        <v>172</v>
      </c>
      <c r="V2800">
        <v>0</v>
      </c>
      <c r="W2800">
        <v>0</v>
      </c>
      <c r="X2800" t="s">
        <v>5541</v>
      </c>
      <c r="Y2800" t="s">
        <v>6021</v>
      </c>
      <c r="Z2800" t="s">
        <v>377</v>
      </c>
    </row>
    <row r="2801" spans="17:26" x14ac:dyDescent="0.35">
      <c r="Q2801" t="s">
        <v>171</v>
      </c>
      <c r="R2801">
        <v>23</v>
      </c>
      <c r="S2801">
        <v>150</v>
      </c>
      <c r="T2801">
        <v>98</v>
      </c>
      <c r="U2801" t="s">
        <v>172</v>
      </c>
      <c r="V2801">
        <v>0</v>
      </c>
      <c r="W2801">
        <v>0</v>
      </c>
      <c r="X2801" t="s">
        <v>6022</v>
      </c>
      <c r="Y2801" t="s">
        <v>6023</v>
      </c>
      <c r="Z2801" t="s">
        <v>377</v>
      </c>
    </row>
    <row r="2802" spans="17:26" x14ac:dyDescent="0.35">
      <c r="Q2802" t="s">
        <v>171</v>
      </c>
      <c r="R2802">
        <v>23</v>
      </c>
      <c r="S2802">
        <v>150</v>
      </c>
      <c r="T2802">
        <v>98</v>
      </c>
      <c r="U2802" t="s">
        <v>172</v>
      </c>
      <c r="V2802">
        <v>0</v>
      </c>
      <c r="W2802">
        <v>0</v>
      </c>
      <c r="X2802" t="s">
        <v>5548</v>
      </c>
      <c r="Y2802" t="s">
        <v>6024</v>
      </c>
      <c r="Z2802" t="s">
        <v>377</v>
      </c>
    </row>
    <row r="2803" spans="17:26" x14ac:dyDescent="0.35">
      <c r="Q2803" t="s">
        <v>171</v>
      </c>
      <c r="R2803">
        <v>23</v>
      </c>
      <c r="S2803">
        <v>150</v>
      </c>
      <c r="T2803">
        <v>98</v>
      </c>
      <c r="U2803" t="s">
        <v>172</v>
      </c>
      <c r="V2803">
        <v>0</v>
      </c>
      <c r="W2803">
        <v>0</v>
      </c>
      <c r="X2803" t="s">
        <v>5555</v>
      </c>
      <c r="Y2803" t="s">
        <v>6025</v>
      </c>
      <c r="Z2803" t="s">
        <v>377</v>
      </c>
    </row>
    <row r="2804" spans="17:26" x14ac:dyDescent="0.35">
      <c r="Q2804" t="s">
        <v>171</v>
      </c>
      <c r="R2804">
        <v>23</v>
      </c>
      <c r="S2804">
        <v>150</v>
      </c>
      <c r="T2804">
        <v>98</v>
      </c>
      <c r="U2804" t="s">
        <v>172</v>
      </c>
      <c r="V2804">
        <v>0</v>
      </c>
      <c r="W2804">
        <v>0</v>
      </c>
      <c r="X2804" t="s">
        <v>5347</v>
      </c>
      <c r="Y2804" t="s">
        <v>6026</v>
      </c>
      <c r="Z2804" t="s">
        <v>377</v>
      </c>
    </row>
    <row r="2805" spans="17:26" x14ac:dyDescent="0.35">
      <c r="Q2805" t="s">
        <v>171</v>
      </c>
      <c r="R2805">
        <v>23</v>
      </c>
      <c r="S2805">
        <v>150</v>
      </c>
      <c r="T2805">
        <v>98</v>
      </c>
      <c r="U2805" t="s">
        <v>172</v>
      </c>
      <c r="V2805">
        <v>0</v>
      </c>
      <c r="W2805">
        <v>0</v>
      </c>
      <c r="X2805" t="s">
        <v>5347</v>
      </c>
      <c r="Y2805" t="s">
        <v>6027</v>
      </c>
      <c r="Z2805" t="s">
        <v>377</v>
      </c>
    </row>
    <row r="2806" spans="17:26" x14ac:dyDescent="0.35">
      <c r="Q2806" t="s">
        <v>171</v>
      </c>
      <c r="R2806">
        <v>23</v>
      </c>
      <c r="S2806">
        <v>150</v>
      </c>
      <c r="T2806">
        <v>98</v>
      </c>
      <c r="U2806" t="s">
        <v>172</v>
      </c>
      <c r="V2806">
        <v>0</v>
      </c>
      <c r="W2806">
        <v>0</v>
      </c>
      <c r="X2806" t="s">
        <v>5350</v>
      </c>
      <c r="Y2806" t="s">
        <v>6028</v>
      </c>
      <c r="Z2806" t="s">
        <v>377</v>
      </c>
    </row>
    <row r="2807" spans="17:26" x14ac:dyDescent="0.35">
      <c r="Q2807" t="s">
        <v>171</v>
      </c>
      <c r="R2807">
        <v>23</v>
      </c>
      <c r="S2807">
        <v>150</v>
      </c>
      <c r="T2807">
        <v>98</v>
      </c>
      <c r="U2807" t="s">
        <v>172</v>
      </c>
      <c r="V2807">
        <v>0</v>
      </c>
      <c r="W2807">
        <v>0</v>
      </c>
      <c r="X2807" t="s">
        <v>5350</v>
      </c>
      <c r="Y2807" t="s">
        <v>6029</v>
      </c>
      <c r="Z2807" t="s">
        <v>377</v>
      </c>
    </row>
    <row r="2808" spans="17:26" x14ac:dyDescent="0.35">
      <c r="Q2808" t="s">
        <v>171</v>
      </c>
      <c r="R2808">
        <v>23</v>
      </c>
      <c r="S2808">
        <v>150</v>
      </c>
      <c r="T2808">
        <v>98</v>
      </c>
      <c r="U2808" t="s">
        <v>172</v>
      </c>
      <c r="V2808">
        <v>0</v>
      </c>
      <c r="W2808">
        <v>0</v>
      </c>
      <c r="X2808" t="s">
        <v>5350</v>
      </c>
      <c r="Y2808" t="s">
        <v>6030</v>
      </c>
      <c r="Z2808" t="s">
        <v>377</v>
      </c>
    </row>
    <row r="2809" spans="17:26" x14ac:dyDescent="0.35">
      <c r="Q2809" t="s">
        <v>171</v>
      </c>
      <c r="R2809">
        <v>23</v>
      </c>
      <c r="S2809">
        <v>150</v>
      </c>
      <c r="T2809">
        <v>98</v>
      </c>
      <c r="U2809" t="s">
        <v>172</v>
      </c>
      <c r="V2809">
        <v>0</v>
      </c>
      <c r="W2809">
        <v>0</v>
      </c>
      <c r="X2809" t="s">
        <v>5355</v>
      </c>
      <c r="Y2809" t="s">
        <v>6031</v>
      </c>
      <c r="Z2809" t="s">
        <v>377</v>
      </c>
    </row>
    <row r="2810" spans="17:26" x14ac:dyDescent="0.35">
      <c r="Q2810" t="s">
        <v>171</v>
      </c>
      <c r="R2810">
        <v>23</v>
      </c>
      <c r="S2810">
        <v>150</v>
      </c>
      <c r="T2810">
        <v>98</v>
      </c>
      <c r="U2810" t="s">
        <v>172</v>
      </c>
      <c r="V2810">
        <v>0</v>
      </c>
      <c r="W2810">
        <v>0</v>
      </c>
      <c r="X2810" t="s">
        <v>5571</v>
      </c>
      <c r="Y2810" t="s">
        <v>6032</v>
      </c>
      <c r="Z2810" t="s">
        <v>377</v>
      </c>
    </row>
    <row r="2811" spans="17:26" x14ac:dyDescent="0.35">
      <c r="Q2811" t="s">
        <v>171</v>
      </c>
      <c r="R2811">
        <v>23</v>
      </c>
      <c r="S2811">
        <v>150</v>
      </c>
      <c r="T2811">
        <v>98</v>
      </c>
      <c r="U2811" t="s">
        <v>172</v>
      </c>
      <c r="V2811">
        <v>0</v>
      </c>
      <c r="W2811">
        <v>0</v>
      </c>
      <c r="X2811" t="s">
        <v>5571</v>
      </c>
      <c r="Y2811" t="s">
        <v>6033</v>
      </c>
      <c r="Z2811" t="s">
        <v>377</v>
      </c>
    </row>
    <row r="2812" spans="17:26" x14ac:dyDescent="0.35">
      <c r="Q2812" t="s">
        <v>171</v>
      </c>
      <c r="R2812">
        <v>23</v>
      </c>
      <c r="S2812">
        <v>150</v>
      </c>
      <c r="T2812">
        <v>98</v>
      </c>
      <c r="U2812" t="s">
        <v>172</v>
      </c>
      <c r="V2812">
        <v>0</v>
      </c>
      <c r="W2812">
        <v>0</v>
      </c>
      <c r="X2812" t="s">
        <v>5571</v>
      </c>
      <c r="Y2812" t="s">
        <v>6034</v>
      </c>
      <c r="Z2812" t="s">
        <v>377</v>
      </c>
    </row>
    <row r="2813" spans="17:26" x14ac:dyDescent="0.35">
      <c r="Q2813" t="s">
        <v>171</v>
      </c>
      <c r="R2813">
        <v>23</v>
      </c>
      <c r="S2813">
        <v>150</v>
      </c>
      <c r="T2813">
        <v>98</v>
      </c>
      <c r="U2813" t="s">
        <v>172</v>
      </c>
      <c r="V2813">
        <v>0</v>
      </c>
      <c r="W2813">
        <v>0</v>
      </c>
      <c r="X2813" t="s">
        <v>5714</v>
      </c>
      <c r="Y2813" t="s">
        <v>6035</v>
      </c>
      <c r="Z2813" t="s">
        <v>377</v>
      </c>
    </row>
    <row r="2814" spans="17:26" x14ac:dyDescent="0.35">
      <c r="Q2814" t="s">
        <v>171</v>
      </c>
      <c r="R2814">
        <v>23</v>
      </c>
      <c r="S2814">
        <v>150</v>
      </c>
      <c r="T2814">
        <v>98</v>
      </c>
      <c r="U2814" t="s">
        <v>172</v>
      </c>
      <c r="V2814">
        <v>0</v>
      </c>
      <c r="W2814">
        <v>0</v>
      </c>
      <c r="X2814" t="s">
        <v>5714</v>
      </c>
      <c r="Y2814" t="s">
        <v>6036</v>
      </c>
      <c r="Z2814" t="s">
        <v>377</v>
      </c>
    </row>
    <row r="2815" spans="17:26" x14ac:dyDescent="0.35">
      <c r="Q2815" t="s">
        <v>171</v>
      </c>
      <c r="R2815">
        <v>23</v>
      </c>
      <c r="S2815">
        <v>150</v>
      </c>
      <c r="T2815">
        <v>98</v>
      </c>
      <c r="U2815" t="s">
        <v>172</v>
      </c>
      <c r="V2815">
        <v>0</v>
      </c>
      <c r="W2815">
        <v>0</v>
      </c>
      <c r="X2815" t="s">
        <v>5359</v>
      </c>
      <c r="Y2815" t="s">
        <v>6037</v>
      </c>
      <c r="Z2815" t="s">
        <v>377</v>
      </c>
    </row>
    <row r="2816" spans="17:26" x14ac:dyDescent="0.35">
      <c r="Q2816" t="s">
        <v>171</v>
      </c>
      <c r="R2816">
        <v>23</v>
      </c>
      <c r="S2816">
        <v>150</v>
      </c>
      <c r="T2816">
        <v>98</v>
      </c>
      <c r="U2816" t="s">
        <v>172</v>
      </c>
      <c r="V2816">
        <v>0</v>
      </c>
      <c r="W2816">
        <v>0</v>
      </c>
      <c r="X2816" t="s">
        <v>6038</v>
      </c>
      <c r="Y2816" t="s">
        <v>6039</v>
      </c>
      <c r="Z2816" t="s">
        <v>377</v>
      </c>
    </row>
    <row r="2817" spans="17:26" x14ac:dyDescent="0.35">
      <c r="Q2817" t="s">
        <v>171</v>
      </c>
      <c r="R2817">
        <v>23</v>
      </c>
      <c r="S2817">
        <v>150</v>
      </c>
      <c r="T2817">
        <v>98</v>
      </c>
      <c r="U2817" t="s">
        <v>172</v>
      </c>
      <c r="V2817">
        <v>0</v>
      </c>
      <c r="W2817">
        <v>0</v>
      </c>
      <c r="X2817" t="s">
        <v>5580</v>
      </c>
      <c r="Y2817" t="s">
        <v>6040</v>
      </c>
      <c r="Z2817" t="s">
        <v>377</v>
      </c>
    </row>
    <row r="2818" spans="17:26" x14ac:dyDescent="0.35">
      <c r="Q2818" t="s">
        <v>171</v>
      </c>
      <c r="R2818">
        <v>23</v>
      </c>
      <c r="S2818">
        <v>150</v>
      </c>
      <c r="T2818">
        <v>98</v>
      </c>
      <c r="U2818" t="s">
        <v>172</v>
      </c>
      <c r="V2818">
        <v>0</v>
      </c>
      <c r="W2818">
        <v>0</v>
      </c>
      <c r="X2818" t="s">
        <v>5237</v>
      </c>
      <c r="Y2818" t="s">
        <v>6041</v>
      </c>
      <c r="Z2818" t="s">
        <v>377</v>
      </c>
    </row>
    <row r="2819" spans="17:26" x14ac:dyDescent="0.35">
      <c r="Q2819" t="s">
        <v>171</v>
      </c>
      <c r="R2819">
        <v>23</v>
      </c>
      <c r="S2819">
        <v>150</v>
      </c>
      <c r="T2819">
        <v>98</v>
      </c>
      <c r="U2819" t="s">
        <v>172</v>
      </c>
      <c r="V2819">
        <v>0</v>
      </c>
      <c r="W2819">
        <v>0</v>
      </c>
      <c r="X2819" t="s">
        <v>5582</v>
      </c>
      <c r="Y2819" t="s">
        <v>6042</v>
      </c>
      <c r="Z2819" t="s">
        <v>377</v>
      </c>
    </row>
    <row r="2820" spans="17:26" x14ac:dyDescent="0.35">
      <c r="Q2820" t="s">
        <v>171</v>
      </c>
      <c r="R2820">
        <v>23</v>
      </c>
      <c r="S2820">
        <v>150</v>
      </c>
      <c r="T2820">
        <v>98</v>
      </c>
      <c r="U2820" t="s">
        <v>172</v>
      </c>
      <c r="V2820">
        <v>0</v>
      </c>
      <c r="W2820">
        <v>0</v>
      </c>
      <c r="X2820" t="s">
        <v>5725</v>
      </c>
      <c r="Y2820" t="s">
        <v>6043</v>
      </c>
      <c r="Z2820" t="s">
        <v>377</v>
      </c>
    </row>
    <row r="2821" spans="17:26" x14ac:dyDescent="0.35">
      <c r="Q2821" t="s">
        <v>171</v>
      </c>
      <c r="R2821">
        <v>23</v>
      </c>
      <c r="S2821">
        <v>150</v>
      </c>
      <c r="T2821">
        <v>98</v>
      </c>
      <c r="U2821" t="s">
        <v>172</v>
      </c>
      <c r="V2821">
        <v>0</v>
      </c>
      <c r="W2821">
        <v>0</v>
      </c>
      <c r="X2821" t="s">
        <v>6044</v>
      </c>
      <c r="Y2821" t="s">
        <v>6045</v>
      </c>
      <c r="Z2821" t="s">
        <v>377</v>
      </c>
    </row>
    <row r="2822" spans="17:26" x14ac:dyDescent="0.35">
      <c r="Q2822" t="s">
        <v>171</v>
      </c>
      <c r="R2822">
        <v>23</v>
      </c>
      <c r="S2822">
        <v>150</v>
      </c>
      <c r="T2822">
        <v>98</v>
      </c>
      <c r="U2822" t="s">
        <v>172</v>
      </c>
      <c r="V2822">
        <v>0</v>
      </c>
      <c r="W2822">
        <v>0</v>
      </c>
      <c r="X2822" t="s">
        <v>5376</v>
      </c>
      <c r="Y2822" t="s">
        <v>6046</v>
      </c>
      <c r="Z2822" t="s">
        <v>377</v>
      </c>
    </row>
    <row r="2823" spans="17:26" x14ac:dyDescent="0.35">
      <c r="Q2823" t="s">
        <v>171</v>
      </c>
      <c r="R2823">
        <v>23</v>
      </c>
      <c r="S2823">
        <v>150</v>
      </c>
      <c r="T2823">
        <v>98</v>
      </c>
      <c r="U2823" t="s">
        <v>172</v>
      </c>
      <c r="V2823">
        <v>0</v>
      </c>
      <c r="W2823">
        <v>0</v>
      </c>
      <c r="X2823" t="s">
        <v>5586</v>
      </c>
      <c r="Y2823" t="s">
        <v>6047</v>
      </c>
      <c r="Z2823" t="s">
        <v>377</v>
      </c>
    </row>
    <row r="2824" spans="17:26" x14ac:dyDescent="0.35">
      <c r="Q2824" t="s">
        <v>171</v>
      </c>
      <c r="R2824">
        <v>23</v>
      </c>
      <c r="S2824">
        <v>150</v>
      </c>
      <c r="T2824">
        <v>98</v>
      </c>
      <c r="U2824" t="s">
        <v>172</v>
      </c>
      <c r="V2824">
        <v>0</v>
      </c>
      <c r="W2824">
        <v>0</v>
      </c>
      <c r="X2824" t="s">
        <v>5590</v>
      </c>
      <c r="Y2824" t="s">
        <v>6048</v>
      </c>
      <c r="Z2824" t="s">
        <v>377</v>
      </c>
    </row>
    <row r="2825" spans="17:26" x14ac:dyDescent="0.35">
      <c r="Q2825" t="s">
        <v>171</v>
      </c>
      <c r="R2825">
        <v>23</v>
      </c>
      <c r="S2825">
        <v>150</v>
      </c>
      <c r="T2825">
        <v>98</v>
      </c>
      <c r="U2825" t="s">
        <v>172</v>
      </c>
      <c r="V2825">
        <v>0</v>
      </c>
      <c r="W2825">
        <v>0</v>
      </c>
      <c r="X2825" t="s">
        <v>5590</v>
      </c>
      <c r="Y2825" t="s">
        <v>6049</v>
      </c>
      <c r="Z2825" t="s">
        <v>377</v>
      </c>
    </row>
    <row r="2826" spans="17:26" x14ac:dyDescent="0.35">
      <c r="Q2826" t="s">
        <v>171</v>
      </c>
      <c r="R2826">
        <v>23</v>
      </c>
      <c r="S2826">
        <v>150</v>
      </c>
      <c r="T2826">
        <v>98</v>
      </c>
      <c r="U2826" t="s">
        <v>172</v>
      </c>
      <c r="V2826">
        <v>0</v>
      </c>
      <c r="W2826">
        <v>0</v>
      </c>
      <c r="X2826" t="s">
        <v>6050</v>
      </c>
      <c r="Y2826" t="s">
        <v>6051</v>
      </c>
      <c r="Z2826" t="s">
        <v>377</v>
      </c>
    </row>
    <row r="2827" spans="17:26" x14ac:dyDescent="0.35">
      <c r="Q2827" t="s">
        <v>171</v>
      </c>
      <c r="R2827">
        <v>23</v>
      </c>
      <c r="S2827">
        <v>150</v>
      </c>
      <c r="T2827">
        <v>98</v>
      </c>
      <c r="U2827" t="s">
        <v>172</v>
      </c>
      <c r="V2827">
        <v>0</v>
      </c>
      <c r="W2827">
        <v>0</v>
      </c>
      <c r="X2827" t="s">
        <v>6050</v>
      </c>
      <c r="Y2827" t="s">
        <v>6052</v>
      </c>
      <c r="Z2827" t="s">
        <v>377</v>
      </c>
    </row>
    <row r="2828" spans="17:26" x14ac:dyDescent="0.35">
      <c r="Q2828" t="s">
        <v>171</v>
      </c>
      <c r="R2828">
        <v>23</v>
      </c>
      <c r="S2828">
        <v>150</v>
      </c>
      <c r="T2828">
        <v>98</v>
      </c>
      <c r="U2828" t="s">
        <v>172</v>
      </c>
      <c r="V2828">
        <v>0</v>
      </c>
      <c r="W2828">
        <v>0</v>
      </c>
      <c r="X2828" t="s">
        <v>6053</v>
      </c>
      <c r="Y2828" t="s">
        <v>6054</v>
      </c>
      <c r="Z2828" t="s">
        <v>377</v>
      </c>
    </row>
    <row r="2829" spans="17:26" x14ac:dyDescent="0.35">
      <c r="Q2829" t="s">
        <v>171</v>
      </c>
      <c r="R2829">
        <v>23</v>
      </c>
      <c r="S2829">
        <v>150</v>
      </c>
      <c r="T2829">
        <v>98</v>
      </c>
      <c r="U2829" t="s">
        <v>172</v>
      </c>
      <c r="V2829">
        <v>0</v>
      </c>
      <c r="W2829">
        <v>0</v>
      </c>
      <c r="X2829" t="s">
        <v>5254</v>
      </c>
      <c r="Y2829" t="s">
        <v>6055</v>
      </c>
      <c r="Z2829" t="s">
        <v>377</v>
      </c>
    </row>
    <row r="2830" spans="17:26" x14ac:dyDescent="0.35">
      <c r="Q2830" t="s">
        <v>171</v>
      </c>
      <c r="R2830">
        <v>23</v>
      </c>
      <c r="S2830">
        <v>150</v>
      </c>
      <c r="T2830">
        <v>98</v>
      </c>
      <c r="U2830" t="s">
        <v>172</v>
      </c>
      <c r="V2830">
        <v>0</v>
      </c>
      <c r="W2830">
        <v>0</v>
      </c>
      <c r="X2830" t="s">
        <v>5595</v>
      </c>
      <c r="Y2830" t="s">
        <v>6056</v>
      </c>
      <c r="Z2830" t="s">
        <v>377</v>
      </c>
    </row>
    <row r="2831" spans="17:26" x14ac:dyDescent="0.35">
      <c r="Q2831" t="s">
        <v>171</v>
      </c>
      <c r="R2831">
        <v>23</v>
      </c>
      <c r="S2831">
        <v>150</v>
      </c>
      <c r="T2831">
        <v>98</v>
      </c>
      <c r="U2831" t="s">
        <v>172</v>
      </c>
      <c r="V2831">
        <v>0</v>
      </c>
      <c r="W2831">
        <v>0</v>
      </c>
      <c r="X2831" t="s">
        <v>5260</v>
      </c>
      <c r="Y2831" t="s">
        <v>6057</v>
      </c>
      <c r="Z2831" t="s">
        <v>377</v>
      </c>
    </row>
    <row r="2832" spans="17:26" x14ac:dyDescent="0.35">
      <c r="Q2832" t="s">
        <v>171</v>
      </c>
      <c r="R2832">
        <v>23</v>
      </c>
      <c r="S2832">
        <v>150</v>
      </c>
      <c r="T2832">
        <v>98</v>
      </c>
      <c r="U2832" t="s">
        <v>172</v>
      </c>
      <c r="V2832">
        <v>0</v>
      </c>
      <c r="W2832">
        <v>0</v>
      </c>
      <c r="X2832" t="s">
        <v>6058</v>
      </c>
      <c r="Y2832" t="s">
        <v>6059</v>
      </c>
      <c r="Z2832" t="s">
        <v>377</v>
      </c>
    </row>
    <row r="2833" spans="17:26" x14ac:dyDescent="0.35">
      <c r="Q2833" t="s">
        <v>171</v>
      </c>
      <c r="R2833">
        <v>23</v>
      </c>
      <c r="S2833">
        <v>150</v>
      </c>
      <c r="T2833">
        <v>98</v>
      </c>
      <c r="U2833" t="s">
        <v>172</v>
      </c>
      <c r="V2833">
        <v>0</v>
      </c>
      <c r="W2833">
        <v>0</v>
      </c>
      <c r="X2833" t="s">
        <v>6058</v>
      </c>
      <c r="Y2833" t="s">
        <v>6060</v>
      </c>
      <c r="Z2833" t="s">
        <v>377</v>
      </c>
    </row>
    <row r="2834" spans="17:26" x14ac:dyDescent="0.35">
      <c r="Q2834" t="s">
        <v>171</v>
      </c>
      <c r="R2834">
        <v>23</v>
      </c>
      <c r="S2834">
        <v>150</v>
      </c>
      <c r="T2834">
        <v>98</v>
      </c>
      <c r="U2834" t="s">
        <v>172</v>
      </c>
      <c r="V2834">
        <v>0</v>
      </c>
      <c r="W2834">
        <v>0</v>
      </c>
      <c r="X2834" t="s">
        <v>5599</v>
      </c>
      <c r="Y2834" t="s">
        <v>6061</v>
      </c>
      <c r="Z2834" t="s">
        <v>377</v>
      </c>
    </row>
    <row r="2835" spans="17:26" x14ac:dyDescent="0.35">
      <c r="Q2835" t="s">
        <v>171</v>
      </c>
      <c r="R2835">
        <v>23</v>
      </c>
      <c r="S2835">
        <v>150</v>
      </c>
      <c r="T2835">
        <v>98</v>
      </c>
      <c r="U2835" t="s">
        <v>172</v>
      </c>
      <c r="V2835">
        <v>0</v>
      </c>
      <c r="W2835">
        <v>0</v>
      </c>
      <c r="X2835" t="s">
        <v>5602</v>
      </c>
      <c r="Y2835" t="s">
        <v>6062</v>
      </c>
      <c r="Z2835" t="s">
        <v>377</v>
      </c>
    </row>
    <row r="2836" spans="17:26" x14ac:dyDescent="0.35">
      <c r="Q2836" t="s">
        <v>171</v>
      </c>
      <c r="R2836">
        <v>23</v>
      </c>
      <c r="S2836">
        <v>150</v>
      </c>
      <c r="T2836">
        <v>98</v>
      </c>
      <c r="U2836" t="s">
        <v>172</v>
      </c>
      <c r="V2836">
        <v>0</v>
      </c>
      <c r="W2836">
        <v>0</v>
      </c>
      <c r="X2836" t="s">
        <v>5742</v>
      </c>
      <c r="Y2836" t="s">
        <v>6063</v>
      </c>
      <c r="Z2836" t="s">
        <v>377</v>
      </c>
    </row>
    <row r="2837" spans="17:26" x14ac:dyDescent="0.35">
      <c r="Q2837" t="s">
        <v>171</v>
      </c>
      <c r="R2837">
        <v>23</v>
      </c>
      <c r="S2837">
        <v>150</v>
      </c>
      <c r="T2837">
        <v>98</v>
      </c>
      <c r="U2837" t="s">
        <v>172</v>
      </c>
      <c r="V2837">
        <v>0</v>
      </c>
      <c r="W2837">
        <v>0</v>
      </c>
      <c r="X2837" t="s">
        <v>5604</v>
      </c>
      <c r="Y2837" t="s">
        <v>6064</v>
      </c>
      <c r="Z2837" t="s">
        <v>377</v>
      </c>
    </row>
    <row r="2838" spans="17:26" x14ac:dyDescent="0.35">
      <c r="Q2838" t="s">
        <v>171</v>
      </c>
      <c r="R2838">
        <v>23</v>
      </c>
      <c r="S2838">
        <v>150</v>
      </c>
      <c r="T2838">
        <v>98</v>
      </c>
      <c r="U2838" t="s">
        <v>172</v>
      </c>
      <c r="V2838">
        <v>0</v>
      </c>
      <c r="W2838">
        <v>0</v>
      </c>
      <c r="X2838" t="s">
        <v>5749</v>
      </c>
      <c r="Y2838" t="s">
        <v>6065</v>
      </c>
      <c r="Z2838" t="s">
        <v>377</v>
      </c>
    </row>
    <row r="2839" spans="17:26" x14ac:dyDescent="0.35">
      <c r="Q2839" t="s">
        <v>171</v>
      </c>
      <c r="R2839">
        <v>23</v>
      </c>
      <c r="S2839">
        <v>150</v>
      </c>
      <c r="T2839">
        <v>98</v>
      </c>
      <c r="U2839" t="s">
        <v>172</v>
      </c>
      <c r="V2839">
        <v>0</v>
      </c>
      <c r="W2839">
        <v>0</v>
      </c>
      <c r="X2839" t="s">
        <v>5401</v>
      </c>
      <c r="Y2839" t="s">
        <v>6066</v>
      </c>
      <c r="Z2839" t="s">
        <v>377</v>
      </c>
    </row>
    <row r="2840" spans="17:26" x14ac:dyDescent="0.35">
      <c r="Q2840" t="s">
        <v>171</v>
      </c>
      <c r="R2840">
        <v>23</v>
      </c>
      <c r="S2840">
        <v>150</v>
      </c>
      <c r="T2840">
        <v>98</v>
      </c>
      <c r="U2840" t="s">
        <v>172</v>
      </c>
      <c r="V2840">
        <v>0</v>
      </c>
      <c r="W2840">
        <v>0</v>
      </c>
      <c r="X2840" t="s">
        <v>5612</v>
      </c>
      <c r="Y2840" t="s">
        <v>6067</v>
      </c>
      <c r="Z2840" t="s">
        <v>377</v>
      </c>
    </row>
    <row r="2841" spans="17:26" x14ac:dyDescent="0.35">
      <c r="Q2841" t="s">
        <v>171</v>
      </c>
      <c r="R2841">
        <v>23</v>
      </c>
      <c r="S2841">
        <v>150</v>
      </c>
      <c r="T2841">
        <v>98</v>
      </c>
      <c r="U2841" t="s">
        <v>172</v>
      </c>
      <c r="V2841">
        <v>0</v>
      </c>
      <c r="W2841">
        <v>0</v>
      </c>
      <c r="X2841" t="s">
        <v>5612</v>
      </c>
      <c r="Y2841" t="s">
        <v>6068</v>
      </c>
      <c r="Z2841" t="s">
        <v>377</v>
      </c>
    </row>
    <row r="2842" spans="17:26" x14ac:dyDescent="0.35">
      <c r="Q2842" t="s">
        <v>171</v>
      </c>
      <c r="R2842">
        <v>23</v>
      </c>
      <c r="S2842">
        <v>150</v>
      </c>
      <c r="T2842">
        <v>98</v>
      </c>
      <c r="U2842" t="s">
        <v>172</v>
      </c>
      <c r="V2842">
        <v>0</v>
      </c>
      <c r="W2842">
        <v>0</v>
      </c>
      <c r="X2842" t="s">
        <v>5754</v>
      </c>
      <c r="Y2842" t="s">
        <v>6069</v>
      </c>
      <c r="Z2842" t="s">
        <v>377</v>
      </c>
    </row>
    <row r="2843" spans="17:26" x14ac:dyDescent="0.35">
      <c r="Q2843" t="s">
        <v>171</v>
      </c>
      <c r="R2843">
        <v>23</v>
      </c>
      <c r="S2843">
        <v>150</v>
      </c>
      <c r="T2843">
        <v>98</v>
      </c>
      <c r="U2843" t="s">
        <v>172</v>
      </c>
      <c r="V2843">
        <v>0</v>
      </c>
      <c r="W2843">
        <v>0</v>
      </c>
      <c r="X2843" t="s">
        <v>5615</v>
      </c>
      <c r="Y2843" t="s">
        <v>6070</v>
      </c>
      <c r="Z2843" t="s">
        <v>377</v>
      </c>
    </row>
    <row r="2844" spans="17:26" x14ac:dyDescent="0.35">
      <c r="Q2844" t="s">
        <v>171</v>
      </c>
      <c r="R2844">
        <v>23</v>
      </c>
      <c r="S2844">
        <v>150</v>
      </c>
      <c r="T2844">
        <v>98</v>
      </c>
      <c r="U2844" t="s">
        <v>172</v>
      </c>
      <c r="V2844">
        <v>0</v>
      </c>
      <c r="W2844">
        <v>0</v>
      </c>
      <c r="X2844" t="s">
        <v>5617</v>
      </c>
      <c r="Y2844" t="s">
        <v>6071</v>
      </c>
      <c r="Z2844" t="s">
        <v>377</v>
      </c>
    </row>
    <row r="2845" spans="17:26" x14ac:dyDescent="0.35">
      <c r="Q2845" t="s">
        <v>171</v>
      </c>
      <c r="R2845">
        <v>23</v>
      </c>
      <c r="S2845">
        <v>150</v>
      </c>
      <c r="T2845">
        <v>98</v>
      </c>
      <c r="U2845" t="s">
        <v>172</v>
      </c>
      <c r="V2845">
        <v>0</v>
      </c>
      <c r="W2845">
        <v>0</v>
      </c>
      <c r="X2845" t="s">
        <v>5617</v>
      </c>
      <c r="Y2845" t="s">
        <v>6072</v>
      </c>
      <c r="Z2845" t="s">
        <v>377</v>
      </c>
    </row>
    <row r="2846" spans="17:26" x14ac:dyDescent="0.35">
      <c r="Q2846" t="s">
        <v>171</v>
      </c>
      <c r="R2846">
        <v>23</v>
      </c>
      <c r="S2846">
        <v>150</v>
      </c>
      <c r="T2846">
        <v>98</v>
      </c>
      <c r="U2846" t="s">
        <v>172</v>
      </c>
      <c r="V2846">
        <v>0</v>
      </c>
      <c r="W2846">
        <v>0</v>
      </c>
      <c r="X2846" t="s">
        <v>5620</v>
      </c>
      <c r="Y2846" t="s">
        <v>6073</v>
      </c>
      <c r="Z2846" t="s">
        <v>377</v>
      </c>
    </row>
    <row r="2847" spans="17:26" x14ac:dyDescent="0.35">
      <c r="Q2847" t="s">
        <v>171</v>
      </c>
      <c r="R2847">
        <v>23</v>
      </c>
      <c r="S2847">
        <v>150</v>
      </c>
      <c r="T2847">
        <v>98</v>
      </c>
      <c r="U2847" t="s">
        <v>172</v>
      </c>
      <c r="V2847">
        <v>0</v>
      </c>
      <c r="W2847">
        <v>0</v>
      </c>
      <c r="X2847" t="s">
        <v>5620</v>
      </c>
      <c r="Y2847" t="s">
        <v>6074</v>
      </c>
      <c r="Z2847" t="s">
        <v>377</v>
      </c>
    </row>
    <row r="2848" spans="17:26" x14ac:dyDescent="0.35">
      <c r="Q2848" t="s">
        <v>171</v>
      </c>
      <c r="R2848">
        <v>23</v>
      </c>
      <c r="S2848">
        <v>150</v>
      </c>
      <c r="T2848">
        <v>98</v>
      </c>
      <c r="U2848" t="s">
        <v>172</v>
      </c>
      <c r="V2848">
        <v>0</v>
      </c>
      <c r="W2848">
        <v>0</v>
      </c>
      <c r="X2848" t="s">
        <v>5620</v>
      </c>
      <c r="Y2848" t="s">
        <v>6075</v>
      </c>
      <c r="Z2848" t="s">
        <v>377</v>
      </c>
    </row>
    <row r="2849" spans="17:26" x14ac:dyDescent="0.35">
      <c r="Q2849" t="s">
        <v>171</v>
      </c>
      <c r="R2849">
        <v>23</v>
      </c>
      <c r="S2849">
        <v>150</v>
      </c>
      <c r="T2849">
        <v>98</v>
      </c>
      <c r="U2849" t="s">
        <v>172</v>
      </c>
      <c r="V2849">
        <v>0</v>
      </c>
      <c r="W2849">
        <v>0</v>
      </c>
      <c r="X2849" t="s">
        <v>6076</v>
      </c>
      <c r="Y2849" t="s">
        <v>6077</v>
      </c>
      <c r="Z2849" t="s">
        <v>377</v>
      </c>
    </row>
    <row r="2850" spans="17:26" x14ac:dyDescent="0.35">
      <c r="Q2850" t="s">
        <v>171</v>
      </c>
      <c r="R2850">
        <v>23</v>
      </c>
      <c r="S2850">
        <v>150</v>
      </c>
      <c r="T2850">
        <v>98</v>
      </c>
      <c r="U2850" t="s">
        <v>172</v>
      </c>
      <c r="V2850">
        <v>0</v>
      </c>
      <c r="W2850">
        <v>0</v>
      </c>
      <c r="X2850" t="s">
        <v>5758</v>
      </c>
      <c r="Y2850" t="s">
        <v>6078</v>
      </c>
      <c r="Z2850" t="s">
        <v>377</v>
      </c>
    </row>
    <row r="2851" spans="17:26" x14ac:dyDescent="0.35">
      <c r="Q2851" t="s">
        <v>171</v>
      </c>
      <c r="R2851">
        <v>23</v>
      </c>
      <c r="S2851">
        <v>150</v>
      </c>
      <c r="T2851">
        <v>98</v>
      </c>
      <c r="U2851" t="s">
        <v>172</v>
      </c>
      <c r="V2851">
        <v>0</v>
      </c>
      <c r="W2851">
        <v>0</v>
      </c>
      <c r="X2851" t="s">
        <v>5624</v>
      </c>
      <c r="Y2851" t="s">
        <v>6079</v>
      </c>
      <c r="Z2851" t="s">
        <v>377</v>
      </c>
    </row>
    <row r="2852" spans="17:26" x14ac:dyDescent="0.35">
      <c r="Q2852" t="s">
        <v>171</v>
      </c>
      <c r="R2852">
        <v>23</v>
      </c>
      <c r="S2852">
        <v>150</v>
      </c>
      <c r="T2852">
        <v>98</v>
      </c>
      <c r="U2852" t="s">
        <v>172</v>
      </c>
      <c r="V2852">
        <v>0</v>
      </c>
      <c r="W2852">
        <v>0</v>
      </c>
      <c r="X2852" t="s">
        <v>5760</v>
      </c>
      <c r="Y2852" t="s">
        <v>6080</v>
      </c>
      <c r="Z2852" t="s">
        <v>377</v>
      </c>
    </row>
    <row r="2853" spans="17:26" x14ac:dyDescent="0.35">
      <c r="Q2853" t="s">
        <v>171</v>
      </c>
      <c r="R2853">
        <v>23</v>
      </c>
      <c r="S2853">
        <v>150</v>
      </c>
      <c r="T2853">
        <v>98</v>
      </c>
      <c r="U2853" t="s">
        <v>172</v>
      </c>
      <c r="V2853">
        <v>0</v>
      </c>
      <c r="W2853">
        <v>0</v>
      </c>
      <c r="X2853" t="s">
        <v>6081</v>
      </c>
      <c r="Y2853" t="s">
        <v>6082</v>
      </c>
      <c r="Z2853" t="s">
        <v>377</v>
      </c>
    </row>
    <row r="2854" spans="17:26" x14ac:dyDescent="0.35">
      <c r="Q2854" t="s">
        <v>171</v>
      </c>
      <c r="R2854">
        <v>23</v>
      </c>
      <c r="S2854">
        <v>150</v>
      </c>
      <c r="T2854">
        <v>98</v>
      </c>
      <c r="U2854" t="s">
        <v>172</v>
      </c>
      <c r="V2854">
        <v>0</v>
      </c>
      <c r="W2854">
        <v>0</v>
      </c>
      <c r="X2854" t="s">
        <v>6081</v>
      </c>
      <c r="Y2854" t="s">
        <v>6083</v>
      </c>
      <c r="Z2854" t="s">
        <v>377</v>
      </c>
    </row>
    <row r="2855" spans="17:26" x14ac:dyDescent="0.35">
      <c r="Q2855" t="s">
        <v>171</v>
      </c>
      <c r="R2855">
        <v>23</v>
      </c>
      <c r="S2855">
        <v>150</v>
      </c>
      <c r="T2855">
        <v>98</v>
      </c>
      <c r="U2855" t="s">
        <v>2737</v>
      </c>
      <c r="V2855">
        <v>0</v>
      </c>
      <c r="W2855">
        <v>0</v>
      </c>
      <c r="X2855" t="s">
        <v>5476</v>
      </c>
      <c r="Y2855" t="s">
        <v>6084</v>
      </c>
      <c r="Z2855" t="s">
        <v>377</v>
      </c>
    </row>
    <row r="2856" spans="17:26" x14ac:dyDescent="0.35">
      <c r="Q2856" t="s">
        <v>171</v>
      </c>
      <c r="R2856">
        <v>23</v>
      </c>
      <c r="S2856">
        <v>150</v>
      </c>
      <c r="T2856">
        <v>98</v>
      </c>
      <c r="U2856" t="s">
        <v>2737</v>
      </c>
      <c r="V2856">
        <v>0</v>
      </c>
      <c r="W2856">
        <v>0</v>
      </c>
      <c r="X2856" t="s">
        <v>5631</v>
      </c>
      <c r="Y2856" t="s">
        <v>6085</v>
      </c>
      <c r="Z2856" t="s">
        <v>377</v>
      </c>
    </row>
    <row r="2857" spans="17:26" x14ac:dyDescent="0.35">
      <c r="Q2857" t="s">
        <v>171</v>
      </c>
      <c r="R2857">
        <v>23</v>
      </c>
      <c r="S2857">
        <v>150</v>
      </c>
      <c r="T2857">
        <v>98</v>
      </c>
      <c r="U2857" t="s">
        <v>2737</v>
      </c>
      <c r="V2857">
        <v>0</v>
      </c>
      <c r="W2857">
        <v>0</v>
      </c>
      <c r="X2857" t="s">
        <v>5272</v>
      </c>
      <c r="Y2857" t="s">
        <v>6086</v>
      </c>
      <c r="Z2857" t="s">
        <v>377</v>
      </c>
    </row>
    <row r="2858" spans="17:26" x14ac:dyDescent="0.35">
      <c r="Q2858" t="s">
        <v>171</v>
      </c>
      <c r="R2858">
        <v>23</v>
      </c>
      <c r="S2858">
        <v>150</v>
      </c>
      <c r="T2858">
        <v>98</v>
      </c>
      <c r="U2858" t="s">
        <v>2737</v>
      </c>
      <c r="V2858">
        <v>0</v>
      </c>
      <c r="W2858">
        <v>0</v>
      </c>
      <c r="X2858" t="s">
        <v>5272</v>
      </c>
      <c r="Y2858" t="s">
        <v>6087</v>
      </c>
      <c r="Z2858" t="s">
        <v>377</v>
      </c>
    </row>
    <row r="2859" spans="17:26" x14ac:dyDescent="0.35">
      <c r="Q2859" t="s">
        <v>171</v>
      </c>
      <c r="R2859">
        <v>23</v>
      </c>
      <c r="S2859">
        <v>150</v>
      </c>
      <c r="T2859">
        <v>98</v>
      </c>
      <c r="U2859" t="s">
        <v>2737</v>
      </c>
      <c r="V2859">
        <v>0</v>
      </c>
      <c r="W2859">
        <v>0</v>
      </c>
      <c r="X2859" t="s">
        <v>5272</v>
      </c>
      <c r="Y2859" t="s">
        <v>6088</v>
      </c>
      <c r="Z2859" t="s">
        <v>377</v>
      </c>
    </row>
    <row r="2860" spans="17:26" x14ac:dyDescent="0.35">
      <c r="Q2860" t="s">
        <v>171</v>
      </c>
      <c r="R2860">
        <v>23</v>
      </c>
      <c r="S2860">
        <v>150</v>
      </c>
      <c r="T2860">
        <v>98</v>
      </c>
      <c r="U2860" t="s">
        <v>2737</v>
      </c>
      <c r="V2860">
        <v>0</v>
      </c>
      <c r="W2860">
        <v>0</v>
      </c>
      <c r="X2860" t="s">
        <v>5482</v>
      </c>
      <c r="Y2860" t="s">
        <v>6089</v>
      </c>
      <c r="Z2860" t="s">
        <v>377</v>
      </c>
    </row>
    <row r="2861" spans="17:26" x14ac:dyDescent="0.35">
      <c r="Q2861" t="s">
        <v>171</v>
      </c>
      <c r="R2861">
        <v>23</v>
      </c>
      <c r="S2861">
        <v>150</v>
      </c>
      <c r="T2861">
        <v>98</v>
      </c>
      <c r="U2861" t="s">
        <v>2737</v>
      </c>
      <c r="V2861">
        <v>0</v>
      </c>
      <c r="W2861">
        <v>0</v>
      </c>
      <c r="X2861" t="s">
        <v>6090</v>
      </c>
      <c r="Y2861" t="s">
        <v>6091</v>
      </c>
      <c r="Z2861" t="s">
        <v>377</v>
      </c>
    </row>
    <row r="2862" spans="17:26" x14ac:dyDescent="0.35">
      <c r="Q2862" t="s">
        <v>171</v>
      </c>
      <c r="R2862">
        <v>23</v>
      </c>
      <c r="S2862">
        <v>150</v>
      </c>
      <c r="T2862">
        <v>98</v>
      </c>
      <c r="U2862" t="s">
        <v>2737</v>
      </c>
      <c r="V2862">
        <v>0</v>
      </c>
      <c r="W2862">
        <v>0</v>
      </c>
      <c r="X2862" t="s">
        <v>5635</v>
      </c>
      <c r="Y2862" t="s">
        <v>6092</v>
      </c>
      <c r="Z2862" t="s">
        <v>377</v>
      </c>
    </row>
    <row r="2863" spans="17:26" x14ac:dyDescent="0.35">
      <c r="Q2863" t="s">
        <v>171</v>
      </c>
      <c r="R2863">
        <v>23</v>
      </c>
      <c r="S2863">
        <v>150</v>
      </c>
      <c r="T2863">
        <v>98</v>
      </c>
      <c r="U2863" t="s">
        <v>2737</v>
      </c>
      <c r="V2863">
        <v>0</v>
      </c>
      <c r="W2863">
        <v>0</v>
      </c>
      <c r="X2863" t="s">
        <v>5963</v>
      </c>
      <c r="Y2863" t="s">
        <v>6093</v>
      </c>
      <c r="Z2863" t="s">
        <v>377</v>
      </c>
    </row>
    <row r="2864" spans="17:26" x14ac:dyDescent="0.35">
      <c r="Q2864" t="s">
        <v>171</v>
      </c>
      <c r="R2864">
        <v>23</v>
      </c>
      <c r="S2864">
        <v>150</v>
      </c>
      <c r="T2864">
        <v>98</v>
      </c>
      <c r="U2864" t="s">
        <v>2737</v>
      </c>
      <c r="V2864">
        <v>0</v>
      </c>
      <c r="W2864">
        <v>0</v>
      </c>
      <c r="X2864" t="s">
        <v>5486</v>
      </c>
      <c r="Y2864" t="s">
        <v>6094</v>
      </c>
      <c r="Z2864" t="s">
        <v>377</v>
      </c>
    </row>
    <row r="2865" spans="17:26" x14ac:dyDescent="0.35">
      <c r="Q2865" t="s">
        <v>171</v>
      </c>
      <c r="R2865">
        <v>23</v>
      </c>
      <c r="S2865">
        <v>150</v>
      </c>
      <c r="T2865">
        <v>98</v>
      </c>
      <c r="U2865" t="s">
        <v>2737</v>
      </c>
      <c r="V2865">
        <v>0</v>
      </c>
      <c r="W2865">
        <v>0</v>
      </c>
      <c r="X2865" t="s">
        <v>5488</v>
      </c>
      <c r="Y2865" t="s">
        <v>6095</v>
      </c>
      <c r="Z2865" t="s">
        <v>377</v>
      </c>
    </row>
    <row r="2866" spans="17:26" x14ac:dyDescent="0.35">
      <c r="Q2866" t="s">
        <v>171</v>
      </c>
      <c r="R2866">
        <v>23</v>
      </c>
      <c r="S2866">
        <v>150</v>
      </c>
      <c r="T2866">
        <v>98</v>
      </c>
      <c r="U2866" t="s">
        <v>2737</v>
      </c>
      <c r="V2866">
        <v>0</v>
      </c>
      <c r="W2866">
        <v>0</v>
      </c>
      <c r="X2866" t="s">
        <v>5490</v>
      </c>
      <c r="Y2866" t="s">
        <v>6096</v>
      </c>
      <c r="Z2866" t="s">
        <v>377</v>
      </c>
    </row>
    <row r="2867" spans="17:26" x14ac:dyDescent="0.35">
      <c r="Q2867" t="s">
        <v>171</v>
      </c>
      <c r="R2867">
        <v>23</v>
      </c>
      <c r="S2867">
        <v>150</v>
      </c>
      <c r="T2867">
        <v>98</v>
      </c>
      <c r="U2867" t="s">
        <v>2737</v>
      </c>
      <c r="V2867">
        <v>0</v>
      </c>
      <c r="W2867">
        <v>0</v>
      </c>
      <c r="X2867" t="s">
        <v>5492</v>
      </c>
      <c r="Y2867" t="s">
        <v>6097</v>
      </c>
      <c r="Z2867" t="s">
        <v>377</v>
      </c>
    </row>
    <row r="2868" spans="17:26" x14ac:dyDescent="0.35">
      <c r="Q2868" t="s">
        <v>171</v>
      </c>
      <c r="R2868">
        <v>23</v>
      </c>
      <c r="S2868">
        <v>150</v>
      </c>
      <c r="T2868">
        <v>98</v>
      </c>
      <c r="U2868" t="s">
        <v>2737</v>
      </c>
      <c r="V2868">
        <v>0</v>
      </c>
      <c r="W2868">
        <v>0</v>
      </c>
      <c r="X2868" t="s">
        <v>5496</v>
      </c>
      <c r="Y2868" t="s">
        <v>6098</v>
      </c>
      <c r="Z2868" t="s">
        <v>377</v>
      </c>
    </row>
    <row r="2869" spans="17:26" x14ac:dyDescent="0.35">
      <c r="Q2869" t="s">
        <v>171</v>
      </c>
      <c r="R2869">
        <v>23</v>
      </c>
      <c r="S2869">
        <v>150</v>
      </c>
      <c r="T2869">
        <v>98</v>
      </c>
      <c r="U2869" t="s">
        <v>2737</v>
      </c>
      <c r="V2869">
        <v>0</v>
      </c>
      <c r="W2869">
        <v>0</v>
      </c>
      <c r="X2869" t="s">
        <v>5968</v>
      </c>
      <c r="Y2869" t="s">
        <v>6099</v>
      </c>
      <c r="Z2869" t="s">
        <v>377</v>
      </c>
    </row>
    <row r="2870" spans="17:26" x14ac:dyDescent="0.35">
      <c r="Q2870" t="s">
        <v>171</v>
      </c>
      <c r="R2870">
        <v>23</v>
      </c>
      <c r="S2870">
        <v>150</v>
      </c>
      <c r="T2870">
        <v>98</v>
      </c>
      <c r="U2870" t="s">
        <v>2737</v>
      </c>
      <c r="V2870">
        <v>0</v>
      </c>
      <c r="W2870">
        <v>0</v>
      </c>
      <c r="X2870" t="s">
        <v>5973</v>
      </c>
      <c r="Y2870" t="s">
        <v>6100</v>
      </c>
      <c r="Z2870" t="s">
        <v>377</v>
      </c>
    </row>
    <row r="2871" spans="17:26" x14ac:dyDescent="0.35">
      <c r="Q2871" t="s">
        <v>171</v>
      </c>
      <c r="R2871">
        <v>23</v>
      </c>
      <c r="S2871">
        <v>150</v>
      </c>
      <c r="T2871">
        <v>98</v>
      </c>
      <c r="U2871" t="s">
        <v>2737</v>
      </c>
      <c r="V2871">
        <v>0</v>
      </c>
      <c r="W2871">
        <v>0</v>
      </c>
      <c r="X2871" t="s">
        <v>5973</v>
      </c>
      <c r="Y2871" t="s">
        <v>6101</v>
      </c>
      <c r="Z2871" t="s">
        <v>377</v>
      </c>
    </row>
    <row r="2872" spans="17:26" x14ac:dyDescent="0.35">
      <c r="Q2872" t="s">
        <v>171</v>
      </c>
      <c r="R2872">
        <v>23</v>
      </c>
      <c r="S2872">
        <v>150</v>
      </c>
      <c r="T2872">
        <v>98</v>
      </c>
      <c r="U2872" t="s">
        <v>2737</v>
      </c>
      <c r="V2872">
        <v>0</v>
      </c>
      <c r="W2872">
        <v>0</v>
      </c>
      <c r="X2872" t="s">
        <v>5640</v>
      </c>
      <c r="Y2872" t="s">
        <v>6102</v>
      </c>
      <c r="Z2872" t="s">
        <v>377</v>
      </c>
    </row>
    <row r="2873" spans="17:26" x14ac:dyDescent="0.35">
      <c r="Q2873" t="s">
        <v>171</v>
      </c>
      <c r="R2873">
        <v>23</v>
      </c>
      <c r="S2873">
        <v>150</v>
      </c>
      <c r="T2873">
        <v>98</v>
      </c>
      <c r="U2873" t="s">
        <v>2737</v>
      </c>
      <c r="V2873">
        <v>0</v>
      </c>
      <c r="W2873">
        <v>0</v>
      </c>
      <c r="X2873" t="s">
        <v>5640</v>
      </c>
      <c r="Y2873" t="s">
        <v>6103</v>
      </c>
      <c r="Z2873" t="s">
        <v>377</v>
      </c>
    </row>
    <row r="2874" spans="17:26" x14ac:dyDescent="0.35">
      <c r="Q2874" t="s">
        <v>171</v>
      </c>
      <c r="R2874">
        <v>23</v>
      </c>
      <c r="S2874">
        <v>150</v>
      </c>
      <c r="T2874">
        <v>98</v>
      </c>
      <c r="U2874" t="s">
        <v>2737</v>
      </c>
      <c r="V2874">
        <v>0</v>
      </c>
      <c r="W2874">
        <v>0</v>
      </c>
      <c r="X2874" t="s">
        <v>5278</v>
      </c>
      <c r="Y2874" t="s">
        <v>6104</v>
      </c>
      <c r="Z2874" t="s">
        <v>377</v>
      </c>
    </row>
    <row r="2875" spans="17:26" x14ac:dyDescent="0.35">
      <c r="Q2875" t="s">
        <v>171</v>
      </c>
      <c r="R2875">
        <v>23</v>
      </c>
      <c r="S2875">
        <v>150</v>
      </c>
      <c r="T2875">
        <v>98</v>
      </c>
      <c r="U2875" t="s">
        <v>2737</v>
      </c>
      <c r="V2875">
        <v>0</v>
      </c>
      <c r="W2875">
        <v>0</v>
      </c>
      <c r="X2875" t="s">
        <v>5278</v>
      </c>
      <c r="Y2875" t="s">
        <v>6105</v>
      </c>
      <c r="Z2875" t="s">
        <v>377</v>
      </c>
    </row>
    <row r="2876" spans="17:26" x14ac:dyDescent="0.35">
      <c r="Q2876" t="s">
        <v>171</v>
      </c>
      <c r="R2876">
        <v>23</v>
      </c>
      <c r="S2876">
        <v>150</v>
      </c>
      <c r="T2876">
        <v>98</v>
      </c>
      <c r="U2876" t="s">
        <v>2737</v>
      </c>
      <c r="V2876">
        <v>0</v>
      </c>
      <c r="W2876">
        <v>0</v>
      </c>
      <c r="X2876" t="s">
        <v>5117</v>
      </c>
      <c r="Y2876" t="s">
        <v>6106</v>
      </c>
      <c r="Z2876" t="s">
        <v>377</v>
      </c>
    </row>
    <row r="2877" spans="17:26" x14ac:dyDescent="0.35">
      <c r="Q2877" t="s">
        <v>171</v>
      </c>
      <c r="R2877">
        <v>23</v>
      </c>
      <c r="S2877">
        <v>150</v>
      </c>
      <c r="T2877">
        <v>98</v>
      </c>
      <c r="U2877" t="s">
        <v>2737</v>
      </c>
      <c r="V2877">
        <v>0</v>
      </c>
      <c r="W2877">
        <v>0</v>
      </c>
      <c r="X2877" t="s">
        <v>5280</v>
      </c>
      <c r="Y2877" t="s">
        <v>6107</v>
      </c>
      <c r="Z2877" t="s">
        <v>377</v>
      </c>
    </row>
    <row r="2878" spans="17:26" x14ac:dyDescent="0.35">
      <c r="Q2878" t="s">
        <v>171</v>
      </c>
      <c r="R2878">
        <v>23</v>
      </c>
      <c r="S2878">
        <v>150</v>
      </c>
      <c r="T2878">
        <v>98</v>
      </c>
      <c r="U2878" t="s">
        <v>2737</v>
      </c>
      <c r="V2878">
        <v>0</v>
      </c>
      <c r="W2878">
        <v>0</v>
      </c>
      <c r="X2878" t="s">
        <v>5506</v>
      </c>
      <c r="Y2878" t="s">
        <v>6108</v>
      </c>
      <c r="Z2878" t="s">
        <v>377</v>
      </c>
    </row>
    <row r="2879" spans="17:26" x14ac:dyDescent="0.35">
      <c r="Q2879" t="s">
        <v>171</v>
      </c>
      <c r="R2879">
        <v>23</v>
      </c>
      <c r="S2879">
        <v>150</v>
      </c>
      <c r="T2879">
        <v>98</v>
      </c>
      <c r="U2879" t="s">
        <v>2737</v>
      </c>
      <c r="V2879">
        <v>0</v>
      </c>
      <c r="W2879">
        <v>0</v>
      </c>
      <c r="X2879" t="s">
        <v>6109</v>
      </c>
      <c r="Y2879" t="s">
        <v>6110</v>
      </c>
      <c r="Z2879" t="s">
        <v>377</v>
      </c>
    </row>
    <row r="2880" spans="17:26" x14ac:dyDescent="0.35">
      <c r="Q2880" t="s">
        <v>171</v>
      </c>
      <c r="R2880">
        <v>23</v>
      </c>
      <c r="S2880">
        <v>150</v>
      </c>
      <c r="T2880">
        <v>98</v>
      </c>
      <c r="U2880" t="s">
        <v>2737</v>
      </c>
      <c r="V2880">
        <v>0</v>
      </c>
      <c r="W2880">
        <v>0</v>
      </c>
      <c r="X2880" t="s">
        <v>5282</v>
      </c>
      <c r="Y2880" t="s">
        <v>6111</v>
      </c>
      <c r="Z2880" t="s">
        <v>377</v>
      </c>
    </row>
    <row r="2881" spans="17:26" x14ac:dyDescent="0.35">
      <c r="Q2881" t="s">
        <v>171</v>
      </c>
      <c r="R2881">
        <v>23</v>
      </c>
      <c r="S2881">
        <v>150</v>
      </c>
      <c r="T2881">
        <v>98</v>
      </c>
      <c r="U2881" t="s">
        <v>2737</v>
      </c>
      <c r="V2881">
        <v>0</v>
      </c>
      <c r="W2881">
        <v>0</v>
      </c>
      <c r="X2881" t="s">
        <v>5988</v>
      </c>
      <c r="Y2881" t="s">
        <v>6112</v>
      </c>
      <c r="Z2881" t="s">
        <v>377</v>
      </c>
    </row>
    <row r="2882" spans="17:26" x14ac:dyDescent="0.35">
      <c r="Q2882" t="s">
        <v>171</v>
      </c>
      <c r="R2882">
        <v>23</v>
      </c>
      <c r="S2882">
        <v>150</v>
      </c>
      <c r="T2882">
        <v>98</v>
      </c>
      <c r="U2882" t="s">
        <v>2737</v>
      </c>
      <c r="V2882">
        <v>0</v>
      </c>
      <c r="W2882">
        <v>0</v>
      </c>
      <c r="X2882" t="s">
        <v>5988</v>
      </c>
      <c r="Y2882" t="s">
        <v>6113</v>
      </c>
      <c r="Z2882" t="s">
        <v>377</v>
      </c>
    </row>
    <row r="2883" spans="17:26" x14ac:dyDescent="0.35">
      <c r="Q2883" t="s">
        <v>171</v>
      </c>
      <c r="R2883">
        <v>23</v>
      </c>
      <c r="S2883">
        <v>150</v>
      </c>
      <c r="T2883">
        <v>98</v>
      </c>
      <c r="U2883" t="s">
        <v>2737</v>
      </c>
      <c r="V2883">
        <v>0</v>
      </c>
      <c r="W2883">
        <v>0</v>
      </c>
      <c r="X2883" t="s">
        <v>5988</v>
      </c>
      <c r="Y2883" t="s">
        <v>6114</v>
      </c>
      <c r="Z2883" t="s">
        <v>377</v>
      </c>
    </row>
    <row r="2884" spans="17:26" x14ac:dyDescent="0.35">
      <c r="Q2884" t="s">
        <v>171</v>
      </c>
      <c r="R2884">
        <v>23</v>
      </c>
      <c r="S2884">
        <v>150</v>
      </c>
      <c r="T2884">
        <v>98</v>
      </c>
      <c r="U2884" t="s">
        <v>2737</v>
      </c>
      <c r="V2884">
        <v>0</v>
      </c>
      <c r="W2884">
        <v>0</v>
      </c>
      <c r="X2884" t="s">
        <v>6115</v>
      </c>
      <c r="Y2884" t="s">
        <v>6116</v>
      </c>
      <c r="Z2884" t="s">
        <v>377</v>
      </c>
    </row>
    <row r="2885" spans="17:26" x14ac:dyDescent="0.35">
      <c r="Q2885" t="s">
        <v>171</v>
      </c>
      <c r="R2885">
        <v>23</v>
      </c>
      <c r="S2885">
        <v>150</v>
      </c>
      <c r="T2885">
        <v>98</v>
      </c>
      <c r="U2885" t="s">
        <v>2737</v>
      </c>
      <c r="V2885">
        <v>0</v>
      </c>
      <c r="W2885">
        <v>0</v>
      </c>
      <c r="X2885" t="s">
        <v>5657</v>
      </c>
      <c r="Y2885" t="s">
        <v>6117</v>
      </c>
      <c r="Z2885" t="s">
        <v>377</v>
      </c>
    </row>
    <row r="2886" spans="17:26" x14ac:dyDescent="0.35">
      <c r="Q2886" t="s">
        <v>171</v>
      </c>
      <c r="R2886">
        <v>23</v>
      </c>
      <c r="S2886">
        <v>150</v>
      </c>
      <c r="T2886">
        <v>98</v>
      </c>
      <c r="U2886" t="s">
        <v>2737</v>
      </c>
      <c r="V2886">
        <v>0</v>
      </c>
      <c r="W2886">
        <v>0</v>
      </c>
      <c r="X2886" t="s">
        <v>5657</v>
      </c>
      <c r="Y2886" t="s">
        <v>6118</v>
      </c>
      <c r="Z2886" t="s">
        <v>377</v>
      </c>
    </row>
    <row r="2887" spans="17:26" x14ac:dyDescent="0.35">
      <c r="Q2887" t="s">
        <v>171</v>
      </c>
      <c r="R2887">
        <v>23</v>
      </c>
      <c r="S2887">
        <v>150</v>
      </c>
      <c r="T2887">
        <v>98</v>
      </c>
      <c r="U2887" t="s">
        <v>2737</v>
      </c>
      <c r="V2887">
        <v>0</v>
      </c>
      <c r="W2887">
        <v>0</v>
      </c>
      <c r="X2887" t="s">
        <v>5284</v>
      </c>
      <c r="Y2887" t="s">
        <v>6119</v>
      </c>
      <c r="Z2887" t="s">
        <v>377</v>
      </c>
    </row>
    <row r="2888" spans="17:26" x14ac:dyDescent="0.35">
      <c r="Q2888" t="s">
        <v>171</v>
      </c>
      <c r="R2888">
        <v>23</v>
      </c>
      <c r="S2888">
        <v>150</v>
      </c>
      <c r="T2888">
        <v>98</v>
      </c>
      <c r="U2888" t="s">
        <v>2737</v>
      </c>
      <c r="V2888">
        <v>0</v>
      </c>
      <c r="W2888">
        <v>0</v>
      </c>
      <c r="X2888" t="s">
        <v>5119</v>
      </c>
      <c r="Y2888" t="s">
        <v>6120</v>
      </c>
      <c r="Z2888" t="s">
        <v>377</v>
      </c>
    </row>
    <row r="2889" spans="17:26" x14ac:dyDescent="0.35">
      <c r="Q2889" t="s">
        <v>171</v>
      </c>
      <c r="R2889">
        <v>23</v>
      </c>
      <c r="S2889">
        <v>150</v>
      </c>
      <c r="T2889">
        <v>98</v>
      </c>
      <c r="U2889" t="s">
        <v>2737</v>
      </c>
      <c r="V2889">
        <v>0</v>
      </c>
      <c r="W2889">
        <v>0</v>
      </c>
      <c r="X2889" t="s">
        <v>5119</v>
      </c>
      <c r="Y2889" t="s">
        <v>6121</v>
      </c>
      <c r="Z2889" t="s">
        <v>377</v>
      </c>
    </row>
    <row r="2890" spans="17:26" x14ac:dyDescent="0.35">
      <c r="Q2890" t="s">
        <v>171</v>
      </c>
      <c r="R2890">
        <v>23</v>
      </c>
      <c r="S2890">
        <v>150</v>
      </c>
      <c r="T2890">
        <v>98</v>
      </c>
      <c r="U2890" t="s">
        <v>2737</v>
      </c>
      <c r="V2890">
        <v>0</v>
      </c>
      <c r="W2890">
        <v>0</v>
      </c>
      <c r="X2890" t="s">
        <v>6122</v>
      </c>
      <c r="Y2890" t="s">
        <v>6123</v>
      </c>
      <c r="Z2890" t="s">
        <v>377</v>
      </c>
    </row>
    <row r="2891" spans="17:26" x14ac:dyDescent="0.35">
      <c r="Q2891" t="s">
        <v>171</v>
      </c>
      <c r="R2891">
        <v>23</v>
      </c>
      <c r="S2891">
        <v>150</v>
      </c>
      <c r="T2891">
        <v>98</v>
      </c>
      <c r="U2891" t="s">
        <v>2737</v>
      </c>
      <c r="V2891">
        <v>0</v>
      </c>
      <c r="W2891">
        <v>0</v>
      </c>
      <c r="X2891" t="s">
        <v>5292</v>
      </c>
      <c r="Y2891" t="s">
        <v>6124</v>
      </c>
      <c r="Z2891" t="s">
        <v>377</v>
      </c>
    </row>
    <row r="2892" spans="17:26" x14ac:dyDescent="0.35">
      <c r="Q2892" t="s">
        <v>171</v>
      </c>
      <c r="R2892">
        <v>23</v>
      </c>
      <c r="S2892">
        <v>150</v>
      </c>
      <c r="T2892">
        <v>98</v>
      </c>
      <c r="U2892" t="s">
        <v>2737</v>
      </c>
      <c r="V2892">
        <v>0</v>
      </c>
      <c r="W2892">
        <v>0</v>
      </c>
      <c r="X2892" t="s">
        <v>5292</v>
      </c>
      <c r="Y2892" t="s">
        <v>6125</v>
      </c>
      <c r="Z2892" t="s">
        <v>377</v>
      </c>
    </row>
    <row r="2893" spans="17:26" x14ac:dyDescent="0.35">
      <c r="Q2893" t="s">
        <v>171</v>
      </c>
      <c r="R2893">
        <v>23</v>
      </c>
      <c r="S2893">
        <v>150</v>
      </c>
      <c r="T2893">
        <v>98</v>
      </c>
      <c r="U2893" t="s">
        <v>2737</v>
      </c>
      <c r="V2893">
        <v>0</v>
      </c>
      <c r="W2893">
        <v>0</v>
      </c>
      <c r="X2893" t="s">
        <v>6126</v>
      </c>
      <c r="Y2893" t="s">
        <v>6127</v>
      </c>
      <c r="Z2893" t="s">
        <v>377</v>
      </c>
    </row>
    <row r="2894" spans="17:26" x14ac:dyDescent="0.35">
      <c r="Q2894" t="s">
        <v>171</v>
      </c>
      <c r="R2894">
        <v>23</v>
      </c>
      <c r="S2894">
        <v>150</v>
      </c>
      <c r="T2894">
        <v>98</v>
      </c>
      <c r="U2894" t="s">
        <v>2737</v>
      </c>
      <c r="V2894">
        <v>0</v>
      </c>
      <c r="W2894">
        <v>0</v>
      </c>
      <c r="X2894" t="s">
        <v>6126</v>
      </c>
      <c r="Y2894" t="s">
        <v>6128</v>
      </c>
      <c r="Z2894" t="s">
        <v>377</v>
      </c>
    </row>
    <row r="2895" spans="17:26" x14ac:dyDescent="0.35">
      <c r="Q2895" t="s">
        <v>171</v>
      </c>
      <c r="R2895">
        <v>23</v>
      </c>
      <c r="S2895">
        <v>150</v>
      </c>
      <c r="T2895">
        <v>98</v>
      </c>
      <c r="U2895" t="s">
        <v>2737</v>
      </c>
      <c r="V2895">
        <v>0</v>
      </c>
      <c r="W2895">
        <v>0</v>
      </c>
      <c r="X2895" t="s">
        <v>5160</v>
      </c>
      <c r="Y2895" t="s">
        <v>6129</v>
      </c>
      <c r="Z2895" t="s">
        <v>377</v>
      </c>
    </row>
    <row r="2896" spans="17:26" x14ac:dyDescent="0.35">
      <c r="Q2896" t="s">
        <v>171</v>
      </c>
      <c r="R2896">
        <v>23</v>
      </c>
      <c r="S2896">
        <v>150</v>
      </c>
      <c r="T2896">
        <v>98</v>
      </c>
      <c r="U2896" t="s">
        <v>2737</v>
      </c>
      <c r="V2896">
        <v>0</v>
      </c>
      <c r="W2896">
        <v>0</v>
      </c>
      <c r="X2896" t="s">
        <v>5162</v>
      </c>
      <c r="Y2896" t="s">
        <v>6130</v>
      </c>
      <c r="Z2896" t="s">
        <v>377</v>
      </c>
    </row>
    <row r="2897" spans="17:26" x14ac:dyDescent="0.35">
      <c r="Q2897" t="s">
        <v>171</v>
      </c>
      <c r="R2897">
        <v>23</v>
      </c>
      <c r="S2897">
        <v>150</v>
      </c>
      <c r="T2897">
        <v>98</v>
      </c>
      <c r="U2897" t="s">
        <v>2737</v>
      </c>
      <c r="V2897">
        <v>0</v>
      </c>
      <c r="W2897">
        <v>0</v>
      </c>
      <c r="X2897" t="s">
        <v>5162</v>
      </c>
      <c r="Y2897" t="s">
        <v>6131</v>
      </c>
      <c r="Z2897" t="s">
        <v>377</v>
      </c>
    </row>
    <row r="2898" spans="17:26" x14ac:dyDescent="0.35">
      <c r="Q2898" t="s">
        <v>171</v>
      </c>
      <c r="R2898">
        <v>23</v>
      </c>
      <c r="S2898">
        <v>150</v>
      </c>
      <c r="T2898">
        <v>98</v>
      </c>
      <c r="U2898" t="s">
        <v>2737</v>
      </c>
      <c r="V2898">
        <v>0</v>
      </c>
      <c r="W2898">
        <v>0</v>
      </c>
      <c r="X2898" t="s">
        <v>5166</v>
      </c>
      <c r="Y2898" t="s">
        <v>6132</v>
      </c>
      <c r="Z2898" t="s">
        <v>377</v>
      </c>
    </row>
    <row r="2899" spans="17:26" x14ac:dyDescent="0.35">
      <c r="Q2899" t="s">
        <v>171</v>
      </c>
      <c r="R2899">
        <v>23</v>
      </c>
      <c r="S2899">
        <v>150</v>
      </c>
      <c r="T2899">
        <v>98</v>
      </c>
      <c r="U2899" t="s">
        <v>2737</v>
      </c>
      <c r="V2899">
        <v>0</v>
      </c>
      <c r="W2899">
        <v>0</v>
      </c>
      <c r="X2899" t="s">
        <v>5166</v>
      </c>
      <c r="Y2899" t="s">
        <v>6133</v>
      </c>
      <c r="Z2899" t="s">
        <v>377</v>
      </c>
    </row>
    <row r="2900" spans="17:26" x14ac:dyDescent="0.35">
      <c r="Q2900" t="s">
        <v>171</v>
      </c>
      <c r="R2900">
        <v>23</v>
      </c>
      <c r="S2900">
        <v>150</v>
      </c>
      <c r="T2900">
        <v>98</v>
      </c>
      <c r="U2900" t="s">
        <v>2737</v>
      </c>
      <c r="V2900">
        <v>0</v>
      </c>
      <c r="W2900">
        <v>0</v>
      </c>
      <c r="X2900" t="s">
        <v>6134</v>
      </c>
      <c r="Y2900" t="s">
        <v>6135</v>
      </c>
      <c r="Z2900" t="s">
        <v>377</v>
      </c>
    </row>
    <row r="2901" spans="17:26" x14ac:dyDescent="0.35">
      <c r="Q2901" t="s">
        <v>171</v>
      </c>
      <c r="R2901">
        <v>23</v>
      </c>
      <c r="S2901">
        <v>150</v>
      </c>
      <c r="T2901">
        <v>98</v>
      </c>
      <c r="U2901" t="s">
        <v>2737</v>
      </c>
      <c r="V2901">
        <v>0</v>
      </c>
      <c r="W2901">
        <v>0</v>
      </c>
      <c r="X2901" t="s">
        <v>6008</v>
      </c>
      <c r="Y2901" t="s">
        <v>6136</v>
      </c>
      <c r="Z2901" t="s">
        <v>377</v>
      </c>
    </row>
    <row r="2902" spans="17:26" x14ac:dyDescent="0.35">
      <c r="Q2902" t="s">
        <v>171</v>
      </c>
      <c r="R2902">
        <v>23</v>
      </c>
      <c r="S2902">
        <v>150</v>
      </c>
      <c r="T2902">
        <v>98</v>
      </c>
      <c r="U2902" t="s">
        <v>2737</v>
      </c>
      <c r="V2902">
        <v>0</v>
      </c>
      <c r="W2902">
        <v>0</v>
      </c>
      <c r="X2902" t="s">
        <v>5199</v>
      </c>
      <c r="Y2902" t="s">
        <v>6137</v>
      </c>
      <c r="Z2902" t="s">
        <v>377</v>
      </c>
    </row>
    <row r="2903" spans="17:26" x14ac:dyDescent="0.35">
      <c r="Q2903" t="s">
        <v>171</v>
      </c>
      <c r="R2903">
        <v>23</v>
      </c>
      <c r="S2903">
        <v>150</v>
      </c>
      <c r="T2903">
        <v>98</v>
      </c>
      <c r="U2903" t="s">
        <v>2737</v>
      </c>
      <c r="V2903">
        <v>0</v>
      </c>
      <c r="W2903">
        <v>0</v>
      </c>
      <c r="X2903" t="s">
        <v>5199</v>
      </c>
      <c r="Y2903" t="s">
        <v>6138</v>
      </c>
      <c r="Z2903" t="s">
        <v>377</v>
      </c>
    </row>
    <row r="2904" spans="17:26" x14ac:dyDescent="0.35">
      <c r="Q2904" t="s">
        <v>171</v>
      </c>
      <c r="R2904">
        <v>23</v>
      </c>
      <c r="S2904">
        <v>150</v>
      </c>
      <c r="T2904">
        <v>98</v>
      </c>
      <c r="U2904" t="s">
        <v>2737</v>
      </c>
      <c r="V2904">
        <v>0</v>
      </c>
      <c r="W2904">
        <v>0</v>
      </c>
      <c r="X2904" t="s">
        <v>5324</v>
      </c>
      <c r="Y2904" t="s">
        <v>6139</v>
      </c>
      <c r="Z2904" t="s">
        <v>377</v>
      </c>
    </row>
    <row r="2905" spans="17:26" x14ac:dyDescent="0.35">
      <c r="Q2905" t="s">
        <v>171</v>
      </c>
      <c r="R2905">
        <v>23</v>
      </c>
      <c r="S2905">
        <v>150</v>
      </c>
      <c r="T2905">
        <v>98</v>
      </c>
      <c r="U2905" t="s">
        <v>2737</v>
      </c>
      <c r="V2905">
        <v>0</v>
      </c>
      <c r="W2905">
        <v>0</v>
      </c>
      <c r="X2905" t="s">
        <v>6140</v>
      </c>
      <c r="Y2905" t="s">
        <v>6141</v>
      </c>
      <c r="Z2905" t="s">
        <v>377</v>
      </c>
    </row>
    <row r="2906" spans="17:26" x14ac:dyDescent="0.35">
      <c r="Q2906" t="s">
        <v>171</v>
      </c>
      <c r="R2906">
        <v>23</v>
      </c>
      <c r="S2906">
        <v>150</v>
      </c>
      <c r="T2906">
        <v>98</v>
      </c>
      <c r="U2906" t="s">
        <v>2737</v>
      </c>
      <c r="V2906">
        <v>0</v>
      </c>
      <c r="W2906">
        <v>0</v>
      </c>
      <c r="X2906" t="s">
        <v>6140</v>
      </c>
      <c r="Y2906" t="s">
        <v>6142</v>
      </c>
      <c r="Z2906" t="s">
        <v>377</v>
      </c>
    </row>
    <row r="2907" spans="17:26" x14ac:dyDescent="0.35">
      <c r="Q2907" t="s">
        <v>171</v>
      </c>
      <c r="R2907">
        <v>23</v>
      </c>
      <c r="S2907">
        <v>150</v>
      </c>
      <c r="T2907">
        <v>98</v>
      </c>
      <c r="U2907" t="s">
        <v>2737</v>
      </c>
      <c r="V2907">
        <v>0</v>
      </c>
      <c r="W2907">
        <v>0</v>
      </c>
      <c r="X2907" t="s">
        <v>6140</v>
      </c>
      <c r="Y2907" t="s">
        <v>6143</v>
      </c>
      <c r="Z2907" t="s">
        <v>377</v>
      </c>
    </row>
    <row r="2908" spans="17:26" x14ac:dyDescent="0.35">
      <c r="Q2908" t="s">
        <v>171</v>
      </c>
      <c r="R2908">
        <v>23</v>
      </c>
      <c r="S2908">
        <v>150</v>
      </c>
      <c r="T2908">
        <v>98</v>
      </c>
      <c r="U2908" t="s">
        <v>2737</v>
      </c>
      <c r="V2908">
        <v>0</v>
      </c>
      <c r="W2908">
        <v>0</v>
      </c>
      <c r="X2908" t="s">
        <v>6016</v>
      </c>
      <c r="Y2908" t="s">
        <v>6144</v>
      </c>
      <c r="Z2908" t="s">
        <v>377</v>
      </c>
    </row>
    <row r="2909" spans="17:26" x14ac:dyDescent="0.35">
      <c r="Q2909" t="s">
        <v>171</v>
      </c>
      <c r="R2909">
        <v>23</v>
      </c>
      <c r="S2909">
        <v>150</v>
      </c>
      <c r="T2909">
        <v>98</v>
      </c>
      <c r="U2909" t="s">
        <v>2737</v>
      </c>
      <c r="V2909">
        <v>0</v>
      </c>
      <c r="W2909">
        <v>0</v>
      </c>
      <c r="X2909" t="s">
        <v>5686</v>
      </c>
      <c r="Y2909" t="s">
        <v>6145</v>
      </c>
      <c r="Z2909" t="s">
        <v>377</v>
      </c>
    </row>
    <row r="2910" spans="17:26" x14ac:dyDescent="0.35">
      <c r="Q2910" t="s">
        <v>171</v>
      </c>
      <c r="R2910">
        <v>23</v>
      </c>
      <c r="S2910">
        <v>150</v>
      </c>
      <c r="T2910">
        <v>98</v>
      </c>
      <c r="U2910" t="s">
        <v>2737</v>
      </c>
      <c r="V2910">
        <v>0</v>
      </c>
      <c r="W2910">
        <v>0</v>
      </c>
      <c r="X2910" t="s">
        <v>5688</v>
      </c>
      <c r="Y2910" t="s">
        <v>6146</v>
      </c>
      <c r="Z2910" t="s">
        <v>377</v>
      </c>
    </row>
    <row r="2911" spans="17:26" x14ac:dyDescent="0.35">
      <c r="Q2911" t="s">
        <v>171</v>
      </c>
      <c r="R2911">
        <v>23</v>
      </c>
      <c r="S2911">
        <v>150</v>
      </c>
      <c r="T2911">
        <v>98</v>
      </c>
      <c r="U2911" t="s">
        <v>2737</v>
      </c>
      <c r="V2911">
        <v>0</v>
      </c>
      <c r="W2911">
        <v>0</v>
      </c>
      <c r="X2911" t="s">
        <v>5688</v>
      </c>
      <c r="Y2911" t="s">
        <v>6147</v>
      </c>
      <c r="Z2911" t="s">
        <v>377</v>
      </c>
    </row>
    <row r="2912" spans="17:26" x14ac:dyDescent="0.35">
      <c r="Q2912" t="s">
        <v>171</v>
      </c>
      <c r="R2912">
        <v>23</v>
      </c>
      <c r="S2912">
        <v>150</v>
      </c>
      <c r="T2912">
        <v>98</v>
      </c>
      <c r="U2912" t="s">
        <v>2737</v>
      </c>
      <c r="V2912">
        <v>0</v>
      </c>
      <c r="W2912">
        <v>0</v>
      </c>
      <c r="X2912" t="s">
        <v>5688</v>
      </c>
      <c r="Y2912" t="s">
        <v>6148</v>
      </c>
      <c r="Z2912" t="s">
        <v>377</v>
      </c>
    </row>
    <row r="2913" spans="17:26" x14ac:dyDescent="0.35">
      <c r="Q2913" t="s">
        <v>171</v>
      </c>
      <c r="R2913">
        <v>23</v>
      </c>
      <c r="S2913">
        <v>150</v>
      </c>
      <c r="T2913">
        <v>98</v>
      </c>
      <c r="U2913" t="s">
        <v>2737</v>
      </c>
      <c r="V2913">
        <v>0</v>
      </c>
      <c r="W2913">
        <v>0</v>
      </c>
      <c r="X2913" t="s">
        <v>5690</v>
      </c>
      <c r="Y2913" t="s">
        <v>6149</v>
      </c>
      <c r="Z2913" t="s">
        <v>377</v>
      </c>
    </row>
    <row r="2914" spans="17:26" x14ac:dyDescent="0.35">
      <c r="Q2914" t="s">
        <v>171</v>
      </c>
      <c r="R2914">
        <v>23</v>
      </c>
      <c r="S2914">
        <v>150</v>
      </c>
      <c r="T2914">
        <v>98</v>
      </c>
      <c r="U2914" t="s">
        <v>2737</v>
      </c>
      <c r="V2914">
        <v>0</v>
      </c>
      <c r="W2914">
        <v>0</v>
      </c>
      <c r="X2914" t="s">
        <v>5541</v>
      </c>
      <c r="Y2914" t="s">
        <v>6150</v>
      </c>
      <c r="Z2914" t="s">
        <v>377</v>
      </c>
    </row>
    <row r="2915" spans="17:26" x14ac:dyDescent="0.35">
      <c r="Q2915" t="s">
        <v>171</v>
      </c>
      <c r="R2915">
        <v>23</v>
      </c>
      <c r="S2915">
        <v>150</v>
      </c>
      <c r="T2915">
        <v>98</v>
      </c>
      <c r="U2915" t="s">
        <v>2737</v>
      </c>
      <c r="V2915">
        <v>0</v>
      </c>
      <c r="W2915">
        <v>0</v>
      </c>
      <c r="X2915" t="s">
        <v>5693</v>
      </c>
      <c r="Y2915" t="s">
        <v>6151</v>
      </c>
      <c r="Z2915" t="s">
        <v>377</v>
      </c>
    </row>
    <row r="2916" spans="17:26" x14ac:dyDescent="0.35">
      <c r="Q2916" t="s">
        <v>171</v>
      </c>
      <c r="R2916">
        <v>23</v>
      </c>
      <c r="S2916">
        <v>150</v>
      </c>
      <c r="T2916">
        <v>98</v>
      </c>
      <c r="U2916" t="s">
        <v>2737</v>
      </c>
      <c r="V2916">
        <v>0</v>
      </c>
      <c r="W2916">
        <v>0</v>
      </c>
      <c r="X2916" t="s">
        <v>5218</v>
      </c>
      <c r="Y2916" t="s">
        <v>6152</v>
      </c>
      <c r="Z2916" t="s">
        <v>377</v>
      </c>
    </row>
    <row r="2917" spans="17:26" x14ac:dyDescent="0.35">
      <c r="Q2917" t="s">
        <v>171</v>
      </c>
      <c r="R2917">
        <v>23</v>
      </c>
      <c r="S2917">
        <v>150</v>
      </c>
      <c r="T2917">
        <v>98</v>
      </c>
      <c r="U2917" t="s">
        <v>2737</v>
      </c>
      <c r="V2917">
        <v>0</v>
      </c>
      <c r="W2917">
        <v>0</v>
      </c>
      <c r="X2917" t="s">
        <v>5697</v>
      </c>
      <c r="Y2917" t="s">
        <v>6153</v>
      </c>
      <c r="Z2917" t="s">
        <v>377</v>
      </c>
    </row>
    <row r="2918" spans="17:26" x14ac:dyDescent="0.35">
      <c r="Q2918" t="s">
        <v>171</v>
      </c>
      <c r="R2918">
        <v>23</v>
      </c>
      <c r="S2918">
        <v>150</v>
      </c>
      <c r="T2918">
        <v>98</v>
      </c>
      <c r="U2918" t="s">
        <v>2737</v>
      </c>
      <c r="V2918">
        <v>0</v>
      </c>
      <c r="W2918">
        <v>0</v>
      </c>
      <c r="X2918" t="s">
        <v>6022</v>
      </c>
      <c r="Y2918" t="s">
        <v>6154</v>
      </c>
      <c r="Z2918" t="s">
        <v>377</v>
      </c>
    </row>
    <row r="2919" spans="17:26" x14ac:dyDescent="0.35">
      <c r="Q2919" t="s">
        <v>171</v>
      </c>
      <c r="R2919">
        <v>23</v>
      </c>
      <c r="S2919">
        <v>150</v>
      </c>
      <c r="T2919">
        <v>98</v>
      </c>
      <c r="U2919" t="s">
        <v>2737</v>
      </c>
      <c r="V2919">
        <v>0</v>
      </c>
      <c r="W2919">
        <v>0</v>
      </c>
      <c r="X2919" t="s">
        <v>5548</v>
      </c>
      <c r="Y2919" t="s">
        <v>6155</v>
      </c>
      <c r="Z2919" t="s">
        <v>377</v>
      </c>
    </row>
    <row r="2920" spans="17:26" x14ac:dyDescent="0.35">
      <c r="Q2920" t="s">
        <v>171</v>
      </c>
      <c r="R2920">
        <v>23</v>
      </c>
      <c r="S2920">
        <v>150</v>
      </c>
      <c r="T2920">
        <v>98</v>
      </c>
      <c r="U2920" t="s">
        <v>2737</v>
      </c>
      <c r="V2920">
        <v>0</v>
      </c>
      <c r="W2920">
        <v>0</v>
      </c>
      <c r="X2920" t="s">
        <v>5548</v>
      </c>
      <c r="Y2920" t="s">
        <v>6156</v>
      </c>
      <c r="Z2920" t="s">
        <v>377</v>
      </c>
    </row>
    <row r="2921" spans="17:26" x14ac:dyDescent="0.35">
      <c r="Q2921" t="s">
        <v>171</v>
      </c>
      <c r="R2921">
        <v>23</v>
      </c>
      <c r="S2921">
        <v>150</v>
      </c>
      <c r="T2921">
        <v>98</v>
      </c>
      <c r="U2921" t="s">
        <v>2737</v>
      </c>
      <c r="V2921">
        <v>0</v>
      </c>
      <c r="W2921">
        <v>0</v>
      </c>
      <c r="X2921" t="s">
        <v>5550</v>
      </c>
      <c r="Y2921" t="s">
        <v>6157</v>
      </c>
      <c r="Z2921" t="s">
        <v>377</v>
      </c>
    </row>
    <row r="2922" spans="17:26" x14ac:dyDescent="0.35">
      <c r="Q2922" t="s">
        <v>171</v>
      </c>
      <c r="R2922">
        <v>23</v>
      </c>
      <c r="S2922">
        <v>150</v>
      </c>
      <c r="T2922">
        <v>98</v>
      </c>
      <c r="U2922" t="s">
        <v>2737</v>
      </c>
      <c r="V2922">
        <v>0</v>
      </c>
      <c r="W2922">
        <v>0</v>
      </c>
      <c r="X2922" t="s">
        <v>5555</v>
      </c>
      <c r="Y2922" t="s">
        <v>6158</v>
      </c>
      <c r="Z2922" t="s">
        <v>377</v>
      </c>
    </row>
    <row r="2923" spans="17:26" x14ac:dyDescent="0.35">
      <c r="Q2923" t="s">
        <v>171</v>
      </c>
      <c r="R2923">
        <v>23</v>
      </c>
      <c r="S2923">
        <v>150</v>
      </c>
      <c r="T2923">
        <v>98</v>
      </c>
      <c r="U2923" t="s">
        <v>2737</v>
      </c>
      <c r="V2923">
        <v>0</v>
      </c>
      <c r="W2923">
        <v>0</v>
      </c>
      <c r="X2923" t="s">
        <v>5555</v>
      </c>
      <c r="Y2923" t="s">
        <v>6159</v>
      </c>
      <c r="Z2923" t="s">
        <v>377</v>
      </c>
    </row>
    <row r="2924" spans="17:26" x14ac:dyDescent="0.35">
      <c r="Q2924" t="s">
        <v>171</v>
      </c>
      <c r="R2924">
        <v>23</v>
      </c>
      <c r="S2924">
        <v>150</v>
      </c>
      <c r="T2924">
        <v>98</v>
      </c>
      <c r="U2924" t="s">
        <v>2737</v>
      </c>
      <c r="V2924">
        <v>0</v>
      </c>
      <c r="W2924">
        <v>0</v>
      </c>
      <c r="X2924" t="s">
        <v>5337</v>
      </c>
      <c r="Y2924" t="s">
        <v>6160</v>
      </c>
      <c r="Z2924" t="s">
        <v>377</v>
      </c>
    </row>
    <row r="2925" spans="17:26" x14ac:dyDescent="0.35">
      <c r="Q2925" t="s">
        <v>171</v>
      </c>
      <c r="R2925">
        <v>23</v>
      </c>
      <c r="S2925">
        <v>150</v>
      </c>
      <c r="T2925">
        <v>98</v>
      </c>
      <c r="U2925" t="s">
        <v>2737</v>
      </c>
      <c r="V2925">
        <v>0</v>
      </c>
      <c r="W2925">
        <v>0</v>
      </c>
      <c r="X2925" t="s">
        <v>5226</v>
      </c>
      <c r="Y2925" t="s">
        <v>6161</v>
      </c>
      <c r="Z2925" t="s">
        <v>377</v>
      </c>
    </row>
    <row r="2926" spans="17:26" x14ac:dyDescent="0.35">
      <c r="Q2926" t="s">
        <v>171</v>
      </c>
      <c r="R2926">
        <v>23</v>
      </c>
      <c r="S2926">
        <v>150</v>
      </c>
      <c r="T2926">
        <v>98</v>
      </c>
      <c r="U2926" t="s">
        <v>2737</v>
      </c>
      <c r="V2926">
        <v>0</v>
      </c>
      <c r="W2926">
        <v>0</v>
      </c>
      <c r="X2926" t="s">
        <v>5563</v>
      </c>
      <c r="Y2926" t="s">
        <v>6162</v>
      </c>
      <c r="Z2926" t="s">
        <v>377</v>
      </c>
    </row>
    <row r="2927" spans="17:26" x14ac:dyDescent="0.35">
      <c r="Q2927" t="s">
        <v>171</v>
      </c>
      <c r="R2927">
        <v>23</v>
      </c>
      <c r="S2927">
        <v>150</v>
      </c>
      <c r="T2927">
        <v>98</v>
      </c>
      <c r="U2927" t="s">
        <v>2737</v>
      </c>
      <c r="V2927">
        <v>0</v>
      </c>
      <c r="W2927">
        <v>0</v>
      </c>
      <c r="X2927" t="s">
        <v>5347</v>
      </c>
      <c r="Y2927" t="s">
        <v>6163</v>
      </c>
      <c r="Z2927" t="s">
        <v>377</v>
      </c>
    </row>
    <row r="2928" spans="17:26" x14ac:dyDescent="0.35">
      <c r="Q2928" t="s">
        <v>171</v>
      </c>
      <c r="R2928">
        <v>23</v>
      </c>
      <c r="S2928">
        <v>150</v>
      </c>
      <c r="T2928">
        <v>98</v>
      </c>
      <c r="U2928" t="s">
        <v>2737</v>
      </c>
      <c r="V2928">
        <v>0</v>
      </c>
      <c r="W2928">
        <v>0</v>
      </c>
      <c r="X2928" t="s">
        <v>5429</v>
      </c>
      <c r="Y2928" t="s">
        <v>6164</v>
      </c>
      <c r="Z2928" t="s">
        <v>377</v>
      </c>
    </row>
    <row r="2929" spans="17:26" x14ac:dyDescent="0.35">
      <c r="Q2929" t="s">
        <v>171</v>
      </c>
      <c r="R2929">
        <v>23</v>
      </c>
      <c r="S2929">
        <v>150</v>
      </c>
      <c r="T2929">
        <v>98</v>
      </c>
      <c r="U2929" t="s">
        <v>2737</v>
      </c>
      <c r="V2929">
        <v>0</v>
      </c>
      <c r="W2929">
        <v>0</v>
      </c>
      <c r="X2929" t="s">
        <v>5355</v>
      </c>
      <c r="Y2929" t="s">
        <v>6165</v>
      </c>
      <c r="Z2929" t="s">
        <v>377</v>
      </c>
    </row>
    <row r="2930" spans="17:26" x14ac:dyDescent="0.35">
      <c r="Q2930" t="s">
        <v>171</v>
      </c>
      <c r="R2930">
        <v>23</v>
      </c>
      <c r="S2930">
        <v>150</v>
      </c>
      <c r="T2930">
        <v>98</v>
      </c>
      <c r="U2930" t="s">
        <v>2737</v>
      </c>
      <c r="V2930">
        <v>0</v>
      </c>
      <c r="W2930">
        <v>0</v>
      </c>
      <c r="X2930" t="s">
        <v>5357</v>
      </c>
      <c r="Y2930" t="s">
        <v>6166</v>
      </c>
      <c r="Z2930" t="s">
        <v>377</v>
      </c>
    </row>
    <row r="2931" spans="17:26" x14ac:dyDescent="0.35">
      <c r="Q2931" t="s">
        <v>171</v>
      </c>
      <c r="R2931">
        <v>23</v>
      </c>
      <c r="S2931">
        <v>150</v>
      </c>
      <c r="T2931">
        <v>98</v>
      </c>
      <c r="U2931" t="s">
        <v>2737</v>
      </c>
      <c r="V2931">
        <v>0</v>
      </c>
      <c r="W2931">
        <v>0</v>
      </c>
      <c r="X2931" t="s">
        <v>5357</v>
      </c>
      <c r="Y2931" t="s">
        <v>6167</v>
      </c>
      <c r="Z2931" t="s">
        <v>377</v>
      </c>
    </row>
    <row r="2932" spans="17:26" x14ac:dyDescent="0.35">
      <c r="Q2932" t="s">
        <v>171</v>
      </c>
      <c r="R2932">
        <v>23</v>
      </c>
      <c r="S2932">
        <v>150</v>
      </c>
      <c r="T2932">
        <v>98</v>
      </c>
      <c r="U2932" t="s">
        <v>2737</v>
      </c>
      <c r="V2932">
        <v>0</v>
      </c>
      <c r="W2932">
        <v>0</v>
      </c>
      <c r="X2932" t="s">
        <v>5571</v>
      </c>
      <c r="Y2932" t="s">
        <v>6168</v>
      </c>
      <c r="Z2932" t="s">
        <v>377</v>
      </c>
    </row>
    <row r="2933" spans="17:26" x14ac:dyDescent="0.35">
      <c r="Q2933" t="s">
        <v>171</v>
      </c>
      <c r="R2933">
        <v>23</v>
      </c>
      <c r="S2933">
        <v>150</v>
      </c>
      <c r="T2933">
        <v>98</v>
      </c>
      <c r="U2933" t="s">
        <v>2737</v>
      </c>
      <c r="V2933">
        <v>0</v>
      </c>
      <c r="W2933">
        <v>0</v>
      </c>
      <c r="X2933" t="s">
        <v>5571</v>
      </c>
      <c r="Y2933" t="s">
        <v>6169</v>
      </c>
      <c r="Z2933" t="s">
        <v>377</v>
      </c>
    </row>
    <row r="2934" spans="17:26" x14ac:dyDescent="0.35">
      <c r="Q2934" t="s">
        <v>171</v>
      </c>
      <c r="R2934">
        <v>23</v>
      </c>
      <c r="S2934">
        <v>150</v>
      </c>
      <c r="T2934">
        <v>98</v>
      </c>
      <c r="U2934" t="s">
        <v>2737</v>
      </c>
      <c r="V2934">
        <v>0</v>
      </c>
      <c r="W2934">
        <v>0</v>
      </c>
      <c r="X2934" t="s">
        <v>5714</v>
      </c>
      <c r="Y2934" t="s">
        <v>6170</v>
      </c>
      <c r="Z2934" t="s">
        <v>377</v>
      </c>
    </row>
    <row r="2935" spans="17:26" x14ac:dyDescent="0.35">
      <c r="Q2935" t="s">
        <v>171</v>
      </c>
      <c r="R2935">
        <v>23</v>
      </c>
      <c r="S2935">
        <v>150</v>
      </c>
      <c r="T2935">
        <v>98</v>
      </c>
      <c r="U2935" t="s">
        <v>2737</v>
      </c>
      <c r="V2935">
        <v>0</v>
      </c>
      <c r="W2935">
        <v>0</v>
      </c>
      <c r="X2935" t="s">
        <v>5359</v>
      </c>
      <c r="Y2935" t="s">
        <v>6171</v>
      </c>
      <c r="Z2935" t="s">
        <v>377</v>
      </c>
    </row>
    <row r="2936" spans="17:26" x14ac:dyDescent="0.35">
      <c r="Q2936" t="s">
        <v>171</v>
      </c>
      <c r="R2936">
        <v>23</v>
      </c>
      <c r="S2936">
        <v>150</v>
      </c>
      <c r="T2936">
        <v>98</v>
      </c>
      <c r="U2936" t="s">
        <v>2737</v>
      </c>
      <c r="V2936">
        <v>0</v>
      </c>
      <c r="W2936">
        <v>0</v>
      </c>
      <c r="X2936" t="s">
        <v>5359</v>
      </c>
      <c r="Y2936" t="s">
        <v>6172</v>
      </c>
      <c r="Z2936" t="s">
        <v>377</v>
      </c>
    </row>
    <row r="2937" spans="17:26" x14ac:dyDescent="0.35">
      <c r="Q2937" t="s">
        <v>171</v>
      </c>
      <c r="R2937">
        <v>23</v>
      </c>
      <c r="S2937">
        <v>150</v>
      </c>
      <c r="T2937">
        <v>98</v>
      </c>
      <c r="U2937" t="s">
        <v>2737</v>
      </c>
      <c r="V2937">
        <v>0</v>
      </c>
      <c r="W2937">
        <v>0</v>
      </c>
      <c r="X2937" t="s">
        <v>5359</v>
      </c>
      <c r="Y2937" t="s">
        <v>6173</v>
      </c>
      <c r="Z2937" t="s">
        <v>377</v>
      </c>
    </row>
    <row r="2938" spans="17:26" x14ac:dyDescent="0.35">
      <c r="Q2938" t="s">
        <v>171</v>
      </c>
      <c r="R2938">
        <v>23</v>
      </c>
      <c r="S2938">
        <v>150</v>
      </c>
      <c r="T2938">
        <v>98</v>
      </c>
      <c r="U2938" t="s">
        <v>2737</v>
      </c>
      <c r="V2938">
        <v>0</v>
      </c>
      <c r="W2938">
        <v>0</v>
      </c>
      <c r="X2938" t="s">
        <v>5359</v>
      </c>
      <c r="Y2938" t="s">
        <v>6174</v>
      </c>
      <c r="Z2938" t="s">
        <v>377</v>
      </c>
    </row>
    <row r="2939" spans="17:26" x14ac:dyDescent="0.35">
      <c r="Q2939" t="s">
        <v>171</v>
      </c>
      <c r="R2939">
        <v>23</v>
      </c>
      <c r="S2939">
        <v>150</v>
      </c>
      <c r="T2939">
        <v>98</v>
      </c>
      <c r="U2939" t="s">
        <v>2737</v>
      </c>
      <c r="V2939">
        <v>0</v>
      </c>
      <c r="W2939">
        <v>0</v>
      </c>
      <c r="X2939" t="s">
        <v>5573</v>
      </c>
      <c r="Y2939" t="s">
        <v>6175</v>
      </c>
      <c r="Z2939" t="s">
        <v>377</v>
      </c>
    </row>
    <row r="2940" spans="17:26" x14ac:dyDescent="0.35">
      <c r="Q2940" t="s">
        <v>171</v>
      </c>
      <c r="R2940">
        <v>23</v>
      </c>
      <c r="S2940">
        <v>150</v>
      </c>
      <c r="T2940">
        <v>98</v>
      </c>
      <c r="U2940" t="s">
        <v>2737</v>
      </c>
      <c r="V2940">
        <v>0</v>
      </c>
      <c r="W2940">
        <v>0</v>
      </c>
      <c r="X2940" t="s">
        <v>5237</v>
      </c>
      <c r="Y2940" t="s">
        <v>6176</v>
      </c>
      <c r="Z2940" t="s">
        <v>377</v>
      </c>
    </row>
    <row r="2941" spans="17:26" x14ac:dyDescent="0.35">
      <c r="Q2941" t="s">
        <v>171</v>
      </c>
      <c r="R2941">
        <v>23</v>
      </c>
      <c r="S2941">
        <v>150</v>
      </c>
      <c r="T2941">
        <v>98</v>
      </c>
      <c r="U2941" t="s">
        <v>2737</v>
      </c>
      <c r="V2941">
        <v>0</v>
      </c>
      <c r="W2941">
        <v>0</v>
      </c>
      <c r="X2941" t="s">
        <v>6177</v>
      </c>
      <c r="Y2941" t="s">
        <v>6178</v>
      </c>
      <c r="Z2941" t="s">
        <v>377</v>
      </c>
    </row>
    <row r="2942" spans="17:26" x14ac:dyDescent="0.35">
      <c r="Q2942" t="s">
        <v>171</v>
      </c>
      <c r="R2942">
        <v>23</v>
      </c>
      <c r="S2942">
        <v>150</v>
      </c>
      <c r="T2942">
        <v>98</v>
      </c>
      <c r="U2942" t="s">
        <v>2737</v>
      </c>
      <c r="V2942">
        <v>0</v>
      </c>
      <c r="W2942">
        <v>0</v>
      </c>
      <c r="X2942" t="s">
        <v>5243</v>
      </c>
      <c r="Y2942" t="s">
        <v>6179</v>
      </c>
      <c r="Z2942" t="s">
        <v>377</v>
      </c>
    </row>
    <row r="2943" spans="17:26" x14ac:dyDescent="0.35">
      <c r="Q2943" t="s">
        <v>171</v>
      </c>
      <c r="R2943">
        <v>23</v>
      </c>
      <c r="S2943">
        <v>150</v>
      </c>
      <c r="T2943">
        <v>98</v>
      </c>
      <c r="U2943" t="s">
        <v>2737</v>
      </c>
      <c r="V2943">
        <v>0</v>
      </c>
      <c r="W2943">
        <v>0</v>
      </c>
      <c r="X2943" t="s">
        <v>5243</v>
      </c>
      <c r="Y2943" t="s">
        <v>6180</v>
      </c>
      <c r="Z2943" t="s">
        <v>377</v>
      </c>
    </row>
    <row r="2944" spans="17:26" x14ac:dyDescent="0.35">
      <c r="Q2944" t="s">
        <v>171</v>
      </c>
      <c r="R2944">
        <v>23</v>
      </c>
      <c r="S2944">
        <v>150</v>
      </c>
      <c r="T2944">
        <v>98</v>
      </c>
      <c r="U2944" t="s">
        <v>2737</v>
      </c>
      <c r="V2944">
        <v>0</v>
      </c>
      <c r="W2944">
        <v>0</v>
      </c>
      <c r="X2944" t="s">
        <v>5725</v>
      </c>
      <c r="Y2944" t="s">
        <v>6181</v>
      </c>
      <c r="Z2944" t="s">
        <v>377</v>
      </c>
    </row>
    <row r="2945" spans="17:26" x14ac:dyDescent="0.35">
      <c r="Q2945" t="s">
        <v>171</v>
      </c>
      <c r="R2945">
        <v>23</v>
      </c>
      <c r="S2945">
        <v>150</v>
      </c>
      <c r="T2945">
        <v>98</v>
      </c>
      <c r="U2945" t="s">
        <v>2737</v>
      </c>
      <c r="V2945">
        <v>0</v>
      </c>
      <c r="W2945">
        <v>0</v>
      </c>
      <c r="X2945" t="s">
        <v>5725</v>
      </c>
      <c r="Y2945" t="s">
        <v>6182</v>
      </c>
      <c r="Z2945" t="s">
        <v>377</v>
      </c>
    </row>
    <row r="2946" spans="17:26" x14ac:dyDescent="0.35">
      <c r="Q2946" t="s">
        <v>171</v>
      </c>
      <c r="R2946">
        <v>23</v>
      </c>
      <c r="S2946">
        <v>150</v>
      </c>
      <c r="T2946">
        <v>98</v>
      </c>
      <c r="U2946" t="s">
        <v>2737</v>
      </c>
      <c r="V2946">
        <v>0</v>
      </c>
      <c r="W2946">
        <v>0</v>
      </c>
      <c r="X2946" t="s">
        <v>5376</v>
      </c>
      <c r="Y2946" t="s">
        <v>6183</v>
      </c>
      <c r="Z2946" t="s">
        <v>377</v>
      </c>
    </row>
    <row r="2947" spans="17:26" x14ac:dyDescent="0.35">
      <c r="Q2947" t="s">
        <v>171</v>
      </c>
      <c r="R2947">
        <v>23</v>
      </c>
      <c r="S2947">
        <v>150</v>
      </c>
      <c r="T2947">
        <v>98</v>
      </c>
      <c r="U2947" t="s">
        <v>2737</v>
      </c>
      <c r="V2947">
        <v>0</v>
      </c>
      <c r="W2947">
        <v>0</v>
      </c>
      <c r="X2947" t="s">
        <v>5586</v>
      </c>
      <c r="Y2947" t="s">
        <v>6184</v>
      </c>
      <c r="Z2947" t="s">
        <v>377</v>
      </c>
    </row>
    <row r="2948" spans="17:26" x14ac:dyDescent="0.35">
      <c r="Q2948" t="s">
        <v>171</v>
      </c>
      <c r="R2948">
        <v>23</v>
      </c>
      <c r="S2948">
        <v>150</v>
      </c>
      <c r="T2948">
        <v>98</v>
      </c>
      <c r="U2948" t="s">
        <v>2737</v>
      </c>
      <c r="V2948">
        <v>0</v>
      </c>
      <c r="W2948">
        <v>0</v>
      </c>
      <c r="X2948" t="s">
        <v>5588</v>
      </c>
      <c r="Y2948" t="s">
        <v>6185</v>
      </c>
      <c r="Z2948" t="s">
        <v>377</v>
      </c>
    </row>
    <row r="2949" spans="17:26" x14ac:dyDescent="0.35">
      <c r="Q2949" t="s">
        <v>171</v>
      </c>
      <c r="R2949">
        <v>23</v>
      </c>
      <c r="S2949">
        <v>150</v>
      </c>
      <c r="T2949">
        <v>98</v>
      </c>
      <c r="U2949" t="s">
        <v>2737</v>
      </c>
      <c r="V2949">
        <v>0</v>
      </c>
      <c r="W2949">
        <v>0</v>
      </c>
      <c r="X2949" t="s">
        <v>5590</v>
      </c>
      <c r="Y2949" t="s">
        <v>6186</v>
      </c>
      <c r="Z2949" t="s">
        <v>377</v>
      </c>
    </row>
    <row r="2950" spans="17:26" x14ac:dyDescent="0.35">
      <c r="Q2950" t="s">
        <v>171</v>
      </c>
      <c r="R2950">
        <v>23</v>
      </c>
      <c r="S2950">
        <v>150</v>
      </c>
      <c r="T2950">
        <v>98</v>
      </c>
      <c r="U2950" t="s">
        <v>2737</v>
      </c>
      <c r="V2950">
        <v>0</v>
      </c>
      <c r="W2950">
        <v>0</v>
      </c>
      <c r="X2950" t="s">
        <v>6053</v>
      </c>
      <c r="Y2950" t="s">
        <v>6187</v>
      </c>
      <c r="Z2950" t="s">
        <v>377</v>
      </c>
    </row>
    <row r="2951" spans="17:26" x14ac:dyDescent="0.35">
      <c r="Q2951" t="s">
        <v>171</v>
      </c>
      <c r="R2951">
        <v>23</v>
      </c>
      <c r="S2951">
        <v>150</v>
      </c>
      <c r="T2951">
        <v>98</v>
      </c>
      <c r="U2951" t="s">
        <v>2737</v>
      </c>
      <c r="V2951">
        <v>0</v>
      </c>
      <c r="W2951">
        <v>0</v>
      </c>
      <c r="X2951" t="s">
        <v>5595</v>
      </c>
      <c r="Y2951" t="s">
        <v>6188</v>
      </c>
      <c r="Z2951" t="s">
        <v>377</v>
      </c>
    </row>
    <row r="2952" spans="17:26" x14ac:dyDescent="0.35">
      <c r="Q2952" t="s">
        <v>171</v>
      </c>
      <c r="R2952">
        <v>23</v>
      </c>
      <c r="S2952">
        <v>150</v>
      </c>
      <c r="T2952">
        <v>98</v>
      </c>
      <c r="U2952" t="s">
        <v>2737</v>
      </c>
      <c r="V2952">
        <v>0</v>
      </c>
      <c r="W2952">
        <v>0</v>
      </c>
      <c r="X2952" t="s">
        <v>5595</v>
      </c>
      <c r="Y2952" t="s">
        <v>6189</v>
      </c>
      <c r="Z2952" t="s">
        <v>377</v>
      </c>
    </row>
    <row r="2953" spans="17:26" x14ac:dyDescent="0.35">
      <c r="Q2953" t="s">
        <v>171</v>
      </c>
      <c r="R2953">
        <v>23</v>
      </c>
      <c r="S2953">
        <v>150</v>
      </c>
      <c r="T2953">
        <v>98</v>
      </c>
      <c r="U2953" t="s">
        <v>2737</v>
      </c>
      <c r="V2953">
        <v>0</v>
      </c>
      <c r="W2953">
        <v>0</v>
      </c>
      <c r="X2953" t="s">
        <v>6058</v>
      </c>
      <c r="Y2953" t="s">
        <v>6190</v>
      </c>
      <c r="Z2953" t="s">
        <v>377</v>
      </c>
    </row>
    <row r="2954" spans="17:26" x14ac:dyDescent="0.35">
      <c r="Q2954" t="s">
        <v>171</v>
      </c>
      <c r="R2954">
        <v>23</v>
      </c>
      <c r="S2954">
        <v>150</v>
      </c>
      <c r="T2954">
        <v>98</v>
      </c>
      <c r="U2954" t="s">
        <v>2737</v>
      </c>
      <c r="V2954">
        <v>0</v>
      </c>
      <c r="W2954">
        <v>0</v>
      </c>
      <c r="X2954" t="s">
        <v>5732</v>
      </c>
      <c r="Y2954" t="s">
        <v>6191</v>
      </c>
      <c r="Z2954" t="s">
        <v>377</v>
      </c>
    </row>
    <row r="2955" spans="17:26" x14ac:dyDescent="0.35">
      <c r="Q2955" t="s">
        <v>171</v>
      </c>
      <c r="R2955">
        <v>23</v>
      </c>
      <c r="S2955">
        <v>150</v>
      </c>
      <c r="T2955">
        <v>98</v>
      </c>
      <c r="U2955" t="s">
        <v>2737</v>
      </c>
      <c r="V2955">
        <v>0</v>
      </c>
      <c r="W2955">
        <v>0</v>
      </c>
      <c r="X2955" t="s">
        <v>5738</v>
      </c>
      <c r="Y2955" t="s">
        <v>6192</v>
      </c>
      <c r="Z2955" t="s">
        <v>377</v>
      </c>
    </row>
    <row r="2956" spans="17:26" x14ac:dyDescent="0.35">
      <c r="Q2956" t="s">
        <v>171</v>
      </c>
      <c r="R2956">
        <v>23</v>
      </c>
      <c r="S2956">
        <v>150</v>
      </c>
      <c r="T2956">
        <v>98</v>
      </c>
      <c r="U2956" t="s">
        <v>2737</v>
      </c>
      <c r="V2956">
        <v>0</v>
      </c>
      <c r="W2956">
        <v>0</v>
      </c>
      <c r="X2956" t="s">
        <v>5738</v>
      </c>
      <c r="Y2956" t="s">
        <v>6193</v>
      </c>
      <c r="Z2956" t="s">
        <v>377</v>
      </c>
    </row>
    <row r="2957" spans="17:26" x14ac:dyDescent="0.35">
      <c r="Q2957" t="s">
        <v>171</v>
      </c>
      <c r="R2957">
        <v>23</v>
      </c>
      <c r="S2957">
        <v>150</v>
      </c>
      <c r="T2957">
        <v>98</v>
      </c>
      <c r="U2957" t="s">
        <v>2737</v>
      </c>
      <c r="V2957">
        <v>0</v>
      </c>
      <c r="W2957">
        <v>0</v>
      </c>
      <c r="X2957" t="s">
        <v>5599</v>
      </c>
      <c r="Y2957" t="s">
        <v>6194</v>
      </c>
      <c r="Z2957" t="s">
        <v>377</v>
      </c>
    </row>
    <row r="2958" spans="17:26" x14ac:dyDescent="0.35">
      <c r="Q2958" t="s">
        <v>171</v>
      </c>
      <c r="R2958">
        <v>23</v>
      </c>
      <c r="S2958">
        <v>150</v>
      </c>
      <c r="T2958">
        <v>98</v>
      </c>
      <c r="U2958" t="s">
        <v>2737</v>
      </c>
      <c r="V2958">
        <v>0</v>
      </c>
      <c r="W2958">
        <v>0</v>
      </c>
      <c r="X2958" t="s">
        <v>5742</v>
      </c>
      <c r="Y2958" t="s">
        <v>6195</v>
      </c>
      <c r="Z2958" t="s">
        <v>377</v>
      </c>
    </row>
    <row r="2959" spans="17:26" x14ac:dyDescent="0.35">
      <c r="Q2959" t="s">
        <v>171</v>
      </c>
      <c r="R2959">
        <v>23</v>
      </c>
      <c r="S2959">
        <v>150</v>
      </c>
      <c r="T2959">
        <v>98</v>
      </c>
      <c r="U2959" t="s">
        <v>2737</v>
      </c>
      <c r="V2959">
        <v>0</v>
      </c>
      <c r="W2959">
        <v>0</v>
      </c>
      <c r="X2959" t="s">
        <v>5604</v>
      </c>
      <c r="Y2959" t="s">
        <v>6196</v>
      </c>
      <c r="Z2959" t="s">
        <v>377</v>
      </c>
    </row>
    <row r="2960" spans="17:26" x14ac:dyDescent="0.35">
      <c r="Q2960" t="s">
        <v>171</v>
      </c>
      <c r="R2960">
        <v>23</v>
      </c>
      <c r="S2960">
        <v>150</v>
      </c>
      <c r="T2960">
        <v>98</v>
      </c>
      <c r="U2960" t="s">
        <v>2737</v>
      </c>
      <c r="V2960">
        <v>0</v>
      </c>
      <c r="W2960">
        <v>0</v>
      </c>
      <c r="X2960" t="s">
        <v>5266</v>
      </c>
      <c r="Y2960" t="s">
        <v>6197</v>
      </c>
      <c r="Z2960" t="s">
        <v>377</v>
      </c>
    </row>
    <row r="2961" spans="17:26" x14ac:dyDescent="0.35">
      <c r="Q2961" t="s">
        <v>171</v>
      </c>
      <c r="R2961">
        <v>23</v>
      </c>
      <c r="S2961">
        <v>150</v>
      </c>
      <c r="T2961">
        <v>98</v>
      </c>
      <c r="U2961" t="s">
        <v>2737</v>
      </c>
      <c r="V2961">
        <v>0</v>
      </c>
      <c r="W2961">
        <v>0</v>
      </c>
      <c r="X2961" t="s">
        <v>5398</v>
      </c>
      <c r="Y2961" t="s">
        <v>6198</v>
      </c>
      <c r="Z2961" t="s">
        <v>377</v>
      </c>
    </row>
    <row r="2962" spans="17:26" x14ac:dyDescent="0.35">
      <c r="Q2962" t="s">
        <v>171</v>
      </c>
      <c r="R2962">
        <v>23</v>
      </c>
      <c r="S2962">
        <v>150</v>
      </c>
      <c r="T2962">
        <v>98</v>
      </c>
      <c r="U2962" t="s">
        <v>2737</v>
      </c>
      <c r="V2962">
        <v>0</v>
      </c>
      <c r="W2962">
        <v>0</v>
      </c>
      <c r="X2962" t="s">
        <v>5609</v>
      </c>
      <c r="Y2962" t="s">
        <v>6199</v>
      </c>
      <c r="Z2962" t="s">
        <v>377</v>
      </c>
    </row>
    <row r="2963" spans="17:26" x14ac:dyDescent="0.35">
      <c r="Q2963" t="s">
        <v>171</v>
      </c>
      <c r="R2963">
        <v>23</v>
      </c>
      <c r="S2963">
        <v>150</v>
      </c>
      <c r="T2963">
        <v>98</v>
      </c>
      <c r="U2963" t="s">
        <v>2737</v>
      </c>
      <c r="V2963">
        <v>0</v>
      </c>
      <c r="W2963">
        <v>0</v>
      </c>
      <c r="X2963" t="s">
        <v>5612</v>
      </c>
      <c r="Y2963" t="s">
        <v>6200</v>
      </c>
      <c r="Z2963" t="s">
        <v>377</v>
      </c>
    </row>
    <row r="2964" spans="17:26" x14ac:dyDescent="0.35">
      <c r="Q2964" t="s">
        <v>171</v>
      </c>
      <c r="R2964">
        <v>23</v>
      </c>
      <c r="S2964">
        <v>150</v>
      </c>
      <c r="T2964">
        <v>98</v>
      </c>
      <c r="U2964" t="s">
        <v>2737</v>
      </c>
      <c r="V2964">
        <v>0</v>
      </c>
      <c r="W2964">
        <v>0</v>
      </c>
      <c r="X2964" t="s">
        <v>5754</v>
      </c>
      <c r="Y2964" t="s">
        <v>6201</v>
      </c>
      <c r="Z2964" t="s">
        <v>377</v>
      </c>
    </row>
    <row r="2965" spans="17:26" x14ac:dyDescent="0.35">
      <c r="Q2965" t="s">
        <v>171</v>
      </c>
      <c r="R2965">
        <v>23</v>
      </c>
      <c r="S2965">
        <v>150</v>
      </c>
      <c r="T2965">
        <v>98</v>
      </c>
      <c r="U2965" t="s">
        <v>2737</v>
      </c>
      <c r="V2965">
        <v>0</v>
      </c>
      <c r="W2965">
        <v>0</v>
      </c>
      <c r="X2965" t="s">
        <v>5754</v>
      </c>
      <c r="Y2965" t="s">
        <v>6202</v>
      </c>
      <c r="Z2965" t="s">
        <v>377</v>
      </c>
    </row>
    <row r="2966" spans="17:26" x14ac:dyDescent="0.35">
      <c r="Q2966" t="s">
        <v>171</v>
      </c>
      <c r="R2966">
        <v>23</v>
      </c>
      <c r="S2966">
        <v>150</v>
      </c>
      <c r="T2966">
        <v>98</v>
      </c>
      <c r="U2966" t="s">
        <v>2737</v>
      </c>
      <c r="V2966">
        <v>0</v>
      </c>
      <c r="W2966">
        <v>0</v>
      </c>
      <c r="X2966" t="s">
        <v>5615</v>
      </c>
      <c r="Y2966" t="s">
        <v>6203</v>
      </c>
      <c r="Z2966" t="s">
        <v>377</v>
      </c>
    </row>
    <row r="2967" spans="17:26" x14ac:dyDescent="0.35">
      <c r="Q2967" t="s">
        <v>171</v>
      </c>
      <c r="R2967">
        <v>23</v>
      </c>
      <c r="S2967">
        <v>150</v>
      </c>
      <c r="T2967">
        <v>98</v>
      </c>
      <c r="U2967" t="s">
        <v>2737</v>
      </c>
      <c r="V2967">
        <v>0</v>
      </c>
      <c r="W2967">
        <v>0</v>
      </c>
      <c r="X2967" t="s">
        <v>5615</v>
      </c>
      <c r="Y2967" t="s">
        <v>6204</v>
      </c>
      <c r="Z2967" t="s">
        <v>377</v>
      </c>
    </row>
    <row r="2968" spans="17:26" x14ac:dyDescent="0.35">
      <c r="Q2968" t="s">
        <v>171</v>
      </c>
      <c r="R2968">
        <v>23</v>
      </c>
      <c r="S2968">
        <v>150</v>
      </c>
      <c r="T2968">
        <v>98</v>
      </c>
      <c r="U2968" t="s">
        <v>2737</v>
      </c>
      <c r="V2968">
        <v>0</v>
      </c>
      <c r="W2968">
        <v>0</v>
      </c>
      <c r="X2968" t="s">
        <v>5617</v>
      </c>
      <c r="Y2968" t="s">
        <v>6205</v>
      </c>
      <c r="Z2968" t="s">
        <v>377</v>
      </c>
    </row>
    <row r="2969" spans="17:26" x14ac:dyDescent="0.35">
      <c r="Q2969" t="s">
        <v>171</v>
      </c>
      <c r="R2969">
        <v>23</v>
      </c>
      <c r="S2969">
        <v>150</v>
      </c>
      <c r="T2969">
        <v>98</v>
      </c>
      <c r="U2969" t="s">
        <v>2737</v>
      </c>
      <c r="V2969">
        <v>0</v>
      </c>
      <c r="W2969">
        <v>0</v>
      </c>
      <c r="X2969" t="s">
        <v>5622</v>
      </c>
      <c r="Y2969" t="s">
        <v>6206</v>
      </c>
      <c r="Z2969" t="s">
        <v>377</v>
      </c>
    </row>
    <row r="2970" spans="17:26" x14ac:dyDescent="0.35">
      <c r="Q2970" t="s">
        <v>171</v>
      </c>
      <c r="R2970">
        <v>23</v>
      </c>
      <c r="S2970">
        <v>150</v>
      </c>
      <c r="T2970">
        <v>98</v>
      </c>
      <c r="U2970" t="s">
        <v>2737</v>
      </c>
      <c r="V2970">
        <v>0</v>
      </c>
      <c r="W2970">
        <v>0</v>
      </c>
      <c r="X2970" t="s">
        <v>5622</v>
      </c>
      <c r="Y2970" t="s">
        <v>6207</v>
      </c>
      <c r="Z2970" t="s">
        <v>377</v>
      </c>
    </row>
    <row r="2971" spans="17:26" x14ac:dyDescent="0.35">
      <c r="Q2971" t="s">
        <v>171</v>
      </c>
      <c r="R2971">
        <v>23</v>
      </c>
      <c r="S2971">
        <v>150</v>
      </c>
      <c r="T2971">
        <v>98</v>
      </c>
      <c r="U2971" t="s">
        <v>2737</v>
      </c>
      <c r="V2971">
        <v>0</v>
      </c>
      <c r="W2971">
        <v>0</v>
      </c>
      <c r="X2971" t="s">
        <v>6208</v>
      </c>
      <c r="Y2971" t="s">
        <v>6209</v>
      </c>
      <c r="Z2971" t="s">
        <v>377</v>
      </c>
    </row>
    <row r="2972" spans="17:26" x14ac:dyDescent="0.35">
      <c r="Q2972" t="s">
        <v>171</v>
      </c>
      <c r="R2972">
        <v>23</v>
      </c>
      <c r="S2972">
        <v>150</v>
      </c>
      <c r="T2972">
        <v>98</v>
      </c>
      <c r="U2972" t="s">
        <v>2737</v>
      </c>
      <c r="V2972">
        <v>0</v>
      </c>
      <c r="W2972">
        <v>0</v>
      </c>
      <c r="X2972" t="s">
        <v>6208</v>
      </c>
      <c r="Y2972" t="s">
        <v>6210</v>
      </c>
      <c r="Z2972" t="s">
        <v>377</v>
      </c>
    </row>
    <row r="2973" spans="17:26" x14ac:dyDescent="0.35">
      <c r="Q2973" t="s">
        <v>171</v>
      </c>
      <c r="R2973">
        <v>23</v>
      </c>
      <c r="S2973">
        <v>150</v>
      </c>
      <c r="T2973">
        <v>98</v>
      </c>
      <c r="U2973" t="s">
        <v>2737</v>
      </c>
      <c r="V2973">
        <v>0</v>
      </c>
      <c r="W2973">
        <v>0</v>
      </c>
      <c r="X2973" t="s">
        <v>5268</v>
      </c>
      <c r="Y2973" t="s">
        <v>6211</v>
      </c>
      <c r="Z2973" t="s">
        <v>377</v>
      </c>
    </row>
    <row r="2974" spans="17:26" x14ac:dyDescent="0.35">
      <c r="Q2974" t="s">
        <v>171</v>
      </c>
      <c r="R2974">
        <v>23</v>
      </c>
      <c r="S2974">
        <v>150</v>
      </c>
      <c r="T2974">
        <v>98</v>
      </c>
      <c r="U2974" t="s">
        <v>2737</v>
      </c>
      <c r="V2974">
        <v>0</v>
      </c>
      <c r="W2974">
        <v>0</v>
      </c>
      <c r="X2974" t="s">
        <v>5627</v>
      </c>
      <c r="Y2974" t="s">
        <v>6212</v>
      </c>
      <c r="Z2974" t="s">
        <v>377</v>
      </c>
    </row>
    <row r="2975" spans="17:26" x14ac:dyDescent="0.35">
      <c r="Q2975" t="s">
        <v>171</v>
      </c>
      <c r="R2975">
        <v>23</v>
      </c>
      <c r="S2975">
        <v>150</v>
      </c>
      <c r="T2975">
        <v>98</v>
      </c>
      <c r="U2975" t="s">
        <v>2737</v>
      </c>
      <c r="V2975">
        <v>0</v>
      </c>
      <c r="W2975">
        <v>0</v>
      </c>
      <c r="X2975" t="s">
        <v>6213</v>
      </c>
      <c r="Y2975" t="s">
        <v>6214</v>
      </c>
      <c r="Z2975" t="s">
        <v>377</v>
      </c>
    </row>
    <row r="2976" spans="17:26" x14ac:dyDescent="0.35">
      <c r="Q2976" t="s">
        <v>171</v>
      </c>
      <c r="R2976">
        <v>23</v>
      </c>
      <c r="S2976">
        <v>150</v>
      </c>
      <c r="T2976">
        <v>98</v>
      </c>
      <c r="U2976" t="s">
        <v>2737</v>
      </c>
      <c r="V2976">
        <v>0</v>
      </c>
      <c r="W2976">
        <v>0</v>
      </c>
      <c r="X2976" t="s">
        <v>6213</v>
      </c>
      <c r="Y2976" t="s">
        <v>6215</v>
      </c>
      <c r="Z2976" t="s">
        <v>377</v>
      </c>
    </row>
    <row r="2977" spans="17:26" x14ac:dyDescent="0.35">
      <c r="Q2977" t="s">
        <v>171</v>
      </c>
      <c r="R2977">
        <v>23</v>
      </c>
      <c r="S2977">
        <v>150</v>
      </c>
      <c r="T2977">
        <v>98.1</v>
      </c>
      <c r="U2977" t="s">
        <v>172</v>
      </c>
      <c r="V2977">
        <v>0</v>
      </c>
      <c r="W2977">
        <v>0</v>
      </c>
      <c r="X2977" t="s">
        <v>5153</v>
      </c>
      <c r="Y2977" t="s">
        <v>6216</v>
      </c>
      <c r="Z2977" t="s">
        <v>377</v>
      </c>
    </row>
    <row r="2978" spans="17:26" x14ac:dyDescent="0.35">
      <c r="Q2978" t="s">
        <v>171</v>
      </c>
      <c r="R2978">
        <v>23</v>
      </c>
      <c r="S2978">
        <v>150</v>
      </c>
      <c r="T2978">
        <v>98.1</v>
      </c>
      <c r="U2978" t="s">
        <v>172</v>
      </c>
      <c r="V2978">
        <v>0</v>
      </c>
      <c r="W2978">
        <v>0</v>
      </c>
      <c r="X2978" t="s">
        <v>5440</v>
      </c>
      <c r="Y2978" t="s">
        <v>6217</v>
      </c>
      <c r="Z2978" t="s">
        <v>377</v>
      </c>
    </row>
    <row r="2979" spans="17:26" x14ac:dyDescent="0.35">
      <c r="Q2979" t="s">
        <v>171</v>
      </c>
      <c r="R2979">
        <v>23</v>
      </c>
      <c r="S2979">
        <v>150</v>
      </c>
      <c r="T2979">
        <v>98.1</v>
      </c>
      <c r="U2979" t="s">
        <v>172</v>
      </c>
      <c r="V2979">
        <v>0</v>
      </c>
      <c r="W2979">
        <v>0</v>
      </c>
      <c r="X2979" t="s">
        <v>6218</v>
      </c>
      <c r="Y2979" t="s">
        <v>6219</v>
      </c>
      <c r="Z2979" t="s">
        <v>377</v>
      </c>
    </row>
    <row r="2980" spans="17:26" x14ac:dyDescent="0.35">
      <c r="Q2980" t="s">
        <v>171</v>
      </c>
      <c r="R2980">
        <v>23</v>
      </c>
      <c r="S2980">
        <v>150</v>
      </c>
      <c r="T2980">
        <v>98.1</v>
      </c>
      <c r="U2980" t="s">
        <v>172</v>
      </c>
      <c r="V2980">
        <v>0</v>
      </c>
      <c r="W2980">
        <v>0</v>
      </c>
      <c r="X2980" t="s">
        <v>5345</v>
      </c>
      <c r="Y2980" t="s">
        <v>6220</v>
      </c>
      <c r="Z2980" t="s">
        <v>377</v>
      </c>
    </row>
    <row r="2981" spans="17:26" x14ac:dyDescent="0.35">
      <c r="Q2981" t="s">
        <v>171</v>
      </c>
      <c r="R2981">
        <v>23</v>
      </c>
      <c r="S2981">
        <v>150</v>
      </c>
      <c r="T2981">
        <v>98.1</v>
      </c>
      <c r="U2981" t="s">
        <v>172</v>
      </c>
      <c r="V2981">
        <v>0</v>
      </c>
      <c r="W2981">
        <v>0</v>
      </c>
      <c r="X2981" t="s">
        <v>5345</v>
      </c>
      <c r="Y2981" t="s">
        <v>6221</v>
      </c>
      <c r="Z2981" t="s">
        <v>377</v>
      </c>
    </row>
    <row r="2982" spans="17:26" x14ac:dyDescent="0.35">
      <c r="Q2982" t="s">
        <v>171</v>
      </c>
      <c r="R2982">
        <v>23</v>
      </c>
      <c r="S2982">
        <v>150</v>
      </c>
      <c r="T2982">
        <v>98.1</v>
      </c>
      <c r="U2982" t="s">
        <v>172</v>
      </c>
      <c r="V2982">
        <v>0</v>
      </c>
      <c r="W2982">
        <v>0</v>
      </c>
      <c r="X2982" t="s">
        <v>5345</v>
      </c>
      <c r="Y2982" t="s">
        <v>6222</v>
      </c>
      <c r="Z2982" t="s">
        <v>377</v>
      </c>
    </row>
    <row r="2983" spans="17:26" x14ac:dyDescent="0.35">
      <c r="Q2983" t="s">
        <v>171</v>
      </c>
      <c r="R2983">
        <v>23</v>
      </c>
      <c r="S2983">
        <v>150</v>
      </c>
      <c r="T2983">
        <v>98.1</v>
      </c>
      <c r="U2983" t="s">
        <v>172</v>
      </c>
      <c r="V2983">
        <v>0</v>
      </c>
      <c r="W2983">
        <v>0</v>
      </c>
      <c r="X2983" t="s">
        <v>5470</v>
      </c>
      <c r="Y2983" t="s">
        <v>6223</v>
      </c>
      <c r="Z2983" t="s">
        <v>377</v>
      </c>
    </row>
    <row r="2984" spans="17:26" x14ac:dyDescent="0.35">
      <c r="Q2984" t="s">
        <v>171</v>
      </c>
      <c r="R2984">
        <v>23</v>
      </c>
      <c r="S2984">
        <v>150</v>
      </c>
      <c r="T2984">
        <v>98.1</v>
      </c>
      <c r="U2984" t="s">
        <v>172</v>
      </c>
      <c r="V2984">
        <v>0</v>
      </c>
      <c r="W2984">
        <v>0</v>
      </c>
      <c r="X2984" t="s">
        <v>5423</v>
      </c>
      <c r="Y2984" t="s">
        <v>6224</v>
      </c>
      <c r="Z2984" t="s">
        <v>377</v>
      </c>
    </row>
    <row r="2985" spans="17:26" x14ac:dyDescent="0.35">
      <c r="Q2985" t="s">
        <v>171</v>
      </c>
      <c r="R2985">
        <v>23</v>
      </c>
      <c r="S2985">
        <v>150</v>
      </c>
      <c r="T2985">
        <v>98.1</v>
      </c>
      <c r="U2985" t="s">
        <v>172</v>
      </c>
      <c r="V2985">
        <v>0</v>
      </c>
      <c r="W2985">
        <v>0</v>
      </c>
      <c r="X2985" t="s">
        <v>5423</v>
      </c>
      <c r="Y2985" t="s">
        <v>6225</v>
      </c>
      <c r="Z2985" t="s">
        <v>377</v>
      </c>
    </row>
    <row r="2986" spans="17:26" x14ac:dyDescent="0.35">
      <c r="Q2986" t="s">
        <v>171</v>
      </c>
      <c r="R2986">
        <v>23</v>
      </c>
      <c r="S2986">
        <v>150</v>
      </c>
      <c r="T2986">
        <v>98.1</v>
      </c>
      <c r="U2986" t="s">
        <v>172</v>
      </c>
      <c r="V2986">
        <v>0</v>
      </c>
      <c r="W2986">
        <v>0</v>
      </c>
      <c r="X2986" t="s">
        <v>5352</v>
      </c>
      <c r="Y2986" t="s">
        <v>6226</v>
      </c>
      <c r="Z2986" t="s">
        <v>377</v>
      </c>
    </row>
    <row r="2987" spans="17:26" x14ac:dyDescent="0.35">
      <c r="Q2987" t="s">
        <v>171</v>
      </c>
      <c r="R2987">
        <v>23</v>
      </c>
      <c r="S2987">
        <v>150</v>
      </c>
      <c r="T2987">
        <v>98.1</v>
      </c>
      <c r="U2987" t="s">
        <v>2737</v>
      </c>
      <c r="V2987">
        <v>0</v>
      </c>
      <c r="W2987">
        <v>0</v>
      </c>
      <c r="X2987" t="s">
        <v>5151</v>
      </c>
      <c r="Y2987" t="s">
        <v>6227</v>
      </c>
      <c r="Z2987" t="s">
        <v>377</v>
      </c>
    </row>
    <row r="2988" spans="17:26" x14ac:dyDescent="0.35">
      <c r="Q2988" t="s">
        <v>171</v>
      </c>
      <c r="R2988">
        <v>23</v>
      </c>
      <c r="S2988">
        <v>150</v>
      </c>
      <c r="T2988">
        <v>98.1</v>
      </c>
      <c r="U2988" t="s">
        <v>2737</v>
      </c>
      <c r="V2988">
        <v>0</v>
      </c>
      <c r="W2988">
        <v>0</v>
      </c>
      <c r="X2988" t="s">
        <v>5155</v>
      </c>
      <c r="Y2988" t="s">
        <v>6228</v>
      </c>
      <c r="Z2988" t="s">
        <v>377</v>
      </c>
    </row>
    <row r="2989" spans="17:26" x14ac:dyDescent="0.35">
      <c r="Q2989" t="s">
        <v>171</v>
      </c>
      <c r="R2989">
        <v>23</v>
      </c>
      <c r="S2989">
        <v>150</v>
      </c>
      <c r="T2989">
        <v>98.1</v>
      </c>
      <c r="U2989" t="s">
        <v>2737</v>
      </c>
      <c r="V2989">
        <v>0</v>
      </c>
      <c r="W2989">
        <v>0</v>
      </c>
      <c r="X2989" t="s">
        <v>5341</v>
      </c>
      <c r="Y2989" t="s">
        <v>6229</v>
      </c>
      <c r="Z2989" t="s">
        <v>377</v>
      </c>
    </row>
    <row r="2990" spans="17:26" x14ac:dyDescent="0.35">
      <c r="Q2990" t="s">
        <v>171</v>
      </c>
      <c r="R2990">
        <v>23</v>
      </c>
      <c r="S2990">
        <v>150</v>
      </c>
      <c r="T2990">
        <v>98.1</v>
      </c>
      <c r="U2990" t="s">
        <v>2737</v>
      </c>
      <c r="V2990">
        <v>0</v>
      </c>
      <c r="W2990">
        <v>0</v>
      </c>
      <c r="X2990" t="s">
        <v>5345</v>
      </c>
      <c r="Y2990" t="s">
        <v>6230</v>
      </c>
      <c r="Z2990" t="s">
        <v>377</v>
      </c>
    </row>
    <row r="2991" spans="17:26" x14ac:dyDescent="0.35">
      <c r="Q2991" t="s">
        <v>171</v>
      </c>
      <c r="R2991">
        <v>23</v>
      </c>
      <c r="S2991">
        <v>150</v>
      </c>
      <c r="T2991">
        <v>98.1</v>
      </c>
      <c r="U2991" t="s">
        <v>2737</v>
      </c>
      <c r="V2991">
        <v>0</v>
      </c>
      <c r="W2991">
        <v>0</v>
      </c>
      <c r="X2991" t="s">
        <v>5470</v>
      </c>
      <c r="Y2991" t="s">
        <v>6231</v>
      </c>
      <c r="Z2991" t="s">
        <v>377</v>
      </c>
    </row>
    <row r="2992" spans="17:26" x14ac:dyDescent="0.35">
      <c r="Q2992" t="s">
        <v>171</v>
      </c>
      <c r="R2992">
        <v>23</v>
      </c>
      <c r="S2992">
        <v>150</v>
      </c>
      <c r="T2992">
        <v>98.1</v>
      </c>
      <c r="U2992" t="s">
        <v>2737</v>
      </c>
      <c r="V2992">
        <v>0</v>
      </c>
      <c r="W2992">
        <v>0</v>
      </c>
      <c r="X2992" t="s">
        <v>5470</v>
      </c>
      <c r="Y2992" t="s">
        <v>6232</v>
      </c>
      <c r="Z2992" t="s">
        <v>377</v>
      </c>
    </row>
    <row r="2993" spans="17:26" x14ac:dyDescent="0.35">
      <c r="Q2993" t="s">
        <v>171</v>
      </c>
      <c r="R2993">
        <v>23</v>
      </c>
      <c r="S2993">
        <v>150</v>
      </c>
      <c r="T2993">
        <v>98.1</v>
      </c>
      <c r="U2993" t="s">
        <v>2737</v>
      </c>
      <c r="V2993">
        <v>0</v>
      </c>
      <c r="W2993">
        <v>0</v>
      </c>
      <c r="X2993" t="s">
        <v>5420</v>
      </c>
      <c r="Y2993" t="s">
        <v>6233</v>
      </c>
      <c r="Z2993" t="s">
        <v>377</v>
      </c>
    </row>
    <row r="2994" spans="17:26" x14ac:dyDescent="0.35">
      <c r="Q2994" t="s">
        <v>171</v>
      </c>
      <c r="R2994">
        <v>23</v>
      </c>
      <c r="S2994">
        <v>150</v>
      </c>
      <c r="T2994">
        <v>98.1</v>
      </c>
      <c r="U2994" t="s">
        <v>2737</v>
      </c>
      <c r="V2994">
        <v>0</v>
      </c>
      <c r="W2994">
        <v>0</v>
      </c>
      <c r="X2994" t="s">
        <v>5352</v>
      </c>
      <c r="Y2994" t="s">
        <v>6234</v>
      </c>
      <c r="Z2994" t="s">
        <v>377</v>
      </c>
    </row>
    <row r="2995" spans="17:26" x14ac:dyDescent="0.35">
      <c r="Q2995" t="s">
        <v>171</v>
      </c>
      <c r="R2995">
        <v>23</v>
      </c>
      <c r="S2995">
        <v>150</v>
      </c>
      <c r="T2995">
        <v>98.2</v>
      </c>
      <c r="U2995" t="s">
        <v>172</v>
      </c>
      <c r="V2995">
        <v>0</v>
      </c>
      <c r="W2995">
        <v>0</v>
      </c>
      <c r="X2995" t="s">
        <v>5142</v>
      </c>
      <c r="Y2995" t="s">
        <v>6235</v>
      </c>
      <c r="Z2995" t="s">
        <v>377</v>
      </c>
    </row>
    <row r="2996" spans="17:26" x14ac:dyDescent="0.35">
      <c r="Q2996" t="s">
        <v>171</v>
      </c>
      <c r="R2996">
        <v>23</v>
      </c>
      <c r="S2996">
        <v>150</v>
      </c>
      <c r="T2996">
        <v>98.2</v>
      </c>
      <c r="U2996" t="s">
        <v>172</v>
      </c>
      <c r="V2996">
        <v>0</v>
      </c>
      <c r="W2996">
        <v>0</v>
      </c>
      <c r="X2996" t="s">
        <v>5144</v>
      </c>
      <c r="Y2996" t="s">
        <v>6236</v>
      </c>
      <c r="Z2996" t="s">
        <v>377</v>
      </c>
    </row>
    <row r="2997" spans="17:26" x14ac:dyDescent="0.35">
      <c r="Q2997" t="s">
        <v>171</v>
      </c>
      <c r="R2997">
        <v>23</v>
      </c>
      <c r="S2997">
        <v>150</v>
      </c>
      <c r="T2997">
        <v>98.2</v>
      </c>
      <c r="U2997" t="s">
        <v>172</v>
      </c>
      <c r="V2997">
        <v>0</v>
      </c>
      <c r="W2997">
        <v>0</v>
      </c>
      <c r="X2997" t="s">
        <v>5303</v>
      </c>
      <c r="Y2997" t="s">
        <v>6237</v>
      </c>
      <c r="Z2997" t="s">
        <v>377</v>
      </c>
    </row>
    <row r="2998" spans="17:26" x14ac:dyDescent="0.35">
      <c r="Q2998" t="s">
        <v>171</v>
      </c>
      <c r="R2998">
        <v>23</v>
      </c>
      <c r="S2998">
        <v>150</v>
      </c>
      <c r="T2998">
        <v>98.2</v>
      </c>
      <c r="U2998" t="s">
        <v>172</v>
      </c>
      <c r="V2998">
        <v>0</v>
      </c>
      <c r="W2998">
        <v>0</v>
      </c>
      <c r="X2998" t="s">
        <v>5303</v>
      </c>
      <c r="Y2998" t="s">
        <v>6238</v>
      </c>
      <c r="Z2998" t="s">
        <v>377</v>
      </c>
    </row>
    <row r="2999" spans="17:26" x14ac:dyDescent="0.35">
      <c r="Q2999" t="s">
        <v>171</v>
      </c>
      <c r="R2999">
        <v>23</v>
      </c>
      <c r="S2999">
        <v>150</v>
      </c>
      <c r="T2999">
        <v>98.2</v>
      </c>
      <c r="U2999" t="s">
        <v>172</v>
      </c>
      <c r="V2999">
        <v>0</v>
      </c>
      <c r="W2999">
        <v>0</v>
      </c>
      <c r="X2999" t="s">
        <v>6239</v>
      </c>
      <c r="Y2999" t="s">
        <v>6240</v>
      </c>
      <c r="Z2999" t="s">
        <v>377</v>
      </c>
    </row>
    <row r="3000" spans="17:26" x14ac:dyDescent="0.35">
      <c r="Q3000" t="s">
        <v>171</v>
      </c>
      <c r="R3000">
        <v>23</v>
      </c>
      <c r="S3000">
        <v>150</v>
      </c>
      <c r="T3000">
        <v>98.2</v>
      </c>
      <c r="U3000" t="s">
        <v>172</v>
      </c>
      <c r="V3000">
        <v>0</v>
      </c>
      <c r="W3000">
        <v>0</v>
      </c>
      <c r="X3000" t="s">
        <v>5461</v>
      </c>
      <c r="Y3000" t="s">
        <v>6241</v>
      </c>
      <c r="Z3000" t="s">
        <v>377</v>
      </c>
    </row>
    <row r="3001" spans="17:26" x14ac:dyDescent="0.35">
      <c r="Q3001" t="s">
        <v>171</v>
      </c>
      <c r="R3001">
        <v>23</v>
      </c>
      <c r="S3001">
        <v>150</v>
      </c>
      <c r="T3001">
        <v>98.2</v>
      </c>
      <c r="U3001" t="s">
        <v>172</v>
      </c>
      <c r="V3001">
        <v>0</v>
      </c>
      <c r="W3001">
        <v>0</v>
      </c>
      <c r="X3001" t="s">
        <v>5335</v>
      </c>
      <c r="Y3001" t="s">
        <v>6242</v>
      </c>
      <c r="Z3001" t="s">
        <v>377</v>
      </c>
    </row>
    <row r="3002" spans="17:26" x14ac:dyDescent="0.35">
      <c r="Q3002" t="s">
        <v>171</v>
      </c>
      <c r="R3002">
        <v>23</v>
      </c>
      <c r="S3002">
        <v>150</v>
      </c>
      <c r="T3002">
        <v>98.2</v>
      </c>
      <c r="U3002" t="s">
        <v>172</v>
      </c>
      <c r="V3002">
        <v>0</v>
      </c>
      <c r="W3002">
        <v>0</v>
      </c>
      <c r="X3002" t="s">
        <v>5335</v>
      </c>
      <c r="Y3002" t="s">
        <v>6243</v>
      </c>
      <c r="Z3002" t="s">
        <v>377</v>
      </c>
    </row>
    <row r="3003" spans="17:26" x14ac:dyDescent="0.35">
      <c r="Q3003" t="s">
        <v>171</v>
      </c>
      <c r="R3003">
        <v>23</v>
      </c>
      <c r="S3003">
        <v>150</v>
      </c>
      <c r="T3003">
        <v>98.2</v>
      </c>
      <c r="U3003" t="s">
        <v>172</v>
      </c>
      <c r="V3003">
        <v>0</v>
      </c>
      <c r="W3003">
        <v>0</v>
      </c>
      <c r="X3003" t="s">
        <v>5545</v>
      </c>
      <c r="Y3003" t="s">
        <v>6244</v>
      </c>
      <c r="Z3003" t="s">
        <v>377</v>
      </c>
    </row>
    <row r="3004" spans="17:26" x14ac:dyDescent="0.35">
      <c r="Q3004" t="s">
        <v>171</v>
      </c>
      <c r="R3004">
        <v>23</v>
      </c>
      <c r="S3004">
        <v>150</v>
      </c>
      <c r="T3004">
        <v>98.2</v>
      </c>
      <c r="U3004" t="s">
        <v>172</v>
      </c>
      <c r="V3004">
        <v>0</v>
      </c>
      <c r="W3004">
        <v>0</v>
      </c>
      <c r="X3004" t="s">
        <v>5699</v>
      </c>
      <c r="Y3004" t="s">
        <v>6245</v>
      </c>
      <c r="Z3004" t="s">
        <v>377</v>
      </c>
    </row>
    <row r="3005" spans="17:26" x14ac:dyDescent="0.35">
      <c r="Q3005" t="s">
        <v>171</v>
      </c>
      <c r="R3005">
        <v>23</v>
      </c>
      <c r="S3005">
        <v>150</v>
      </c>
      <c r="T3005">
        <v>98.2</v>
      </c>
      <c r="U3005" t="s">
        <v>2737</v>
      </c>
      <c r="V3005">
        <v>0</v>
      </c>
      <c r="W3005">
        <v>0</v>
      </c>
      <c r="X3005" t="s">
        <v>5144</v>
      </c>
      <c r="Y3005" t="s">
        <v>6246</v>
      </c>
      <c r="Z3005" t="s">
        <v>377</v>
      </c>
    </row>
    <row r="3006" spans="17:26" x14ac:dyDescent="0.35">
      <c r="Q3006" t="s">
        <v>171</v>
      </c>
      <c r="R3006">
        <v>23</v>
      </c>
      <c r="S3006">
        <v>150</v>
      </c>
      <c r="T3006">
        <v>98.2</v>
      </c>
      <c r="U3006" t="s">
        <v>2737</v>
      </c>
      <c r="V3006">
        <v>0</v>
      </c>
      <c r="W3006">
        <v>0</v>
      </c>
      <c r="X3006" t="s">
        <v>5147</v>
      </c>
      <c r="Y3006" t="s">
        <v>6247</v>
      </c>
      <c r="Z3006" t="s">
        <v>377</v>
      </c>
    </row>
    <row r="3007" spans="17:26" x14ac:dyDescent="0.35">
      <c r="Q3007" t="s">
        <v>171</v>
      </c>
      <c r="R3007">
        <v>23</v>
      </c>
      <c r="S3007">
        <v>150</v>
      </c>
      <c r="T3007">
        <v>98.2</v>
      </c>
      <c r="U3007" t="s">
        <v>2737</v>
      </c>
      <c r="V3007">
        <v>0</v>
      </c>
      <c r="W3007">
        <v>0</v>
      </c>
      <c r="X3007" t="s">
        <v>5303</v>
      </c>
      <c r="Y3007" t="s">
        <v>6248</v>
      </c>
      <c r="Z3007" t="s">
        <v>377</v>
      </c>
    </row>
    <row r="3008" spans="17:26" x14ac:dyDescent="0.35">
      <c r="Q3008" t="s">
        <v>171</v>
      </c>
      <c r="R3008">
        <v>23</v>
      </c>
      <c r="S3008">
        <v>150</v>
      </c>
      <c r="T3008">
        <v>98.2</v>
      </c>
      <c r="U3008" t="s">
        <v>2737</v>
      </c>
      <c r="V3008">
        <v>0</v>
      </c>
      <c r="W3008">
        <v>0</v>
      </c>
      <c r="X3008" t="s">
        <v>5335</v>
      </c>
      <c r="Y3008" t="s">
        <v>6249</v>
      </c>
      <c r="Z3008" t="s">
        <v>377</v>
      </c>
    </row>
    <row r="3009" spans="17:26" x14ac:dyDescent="0.35">
      <c r="Q3009" t="s">
        <v>171</v>
      </c>
      <c r="R3009">
        <v>23</v>
      </c>
      <c r="S3009">
        <v>150</v>
      </c>
      <c r="T3009">
        <v>98.2</v>
      </c>
      <c r="U3009" t="s">
        <v>2737</v>
      </c>
      <c r="V3009">
        <v>0</v>
      </c>
      <c r="W3009">
        <v>0</v>
      </c>
      <c r="X3009" t="s">
        <v>5545</v>
      </c>
      <c r="Y3009" t="s">
        <v>6250</v>
      </c>
      <c r="Z3009" t="s">
        <v>377</v>
      </c>
    </row>
    <row r="3010" spans="17:26" x14ac:dyDescent="0.35">
      <c r="Q3010" t="s">
        <v>171</v>
      </c>
      <c r="R3010">
        <v>23</v>
      </c>
      <c r="S3010">
        <v>150</v>
      </c>
      <c r="T3010">
        <v>98.2</v>
      </c>
      <c r="U3010" t="s">
        <v>2737</v>
      </c>
      <c r="V3010">
        <v>0</v>
      </c>
      <c r="W3010">
        <v>0</v>
      </c>
      <c r="X3010" t="s">
        <v>5699</v>
      </c>
      <c r="Y3010" t="s">
        <v>6251</v>
      </c>
      <c r="Z3010" t="s">
        <v>377</v>
      </c>
    </row>
    <row r="3011" spans="17:26" x14ac:dyDescent="0.35">
      <c r="Q3011" t="s">
        <v>171</v>
      </c>
      <c r="R3011">
        <v>23</v>
      </c>
      <c r="S3011">
        <v>150</v>
      </c>
      <c r="T3011">
        <v>98.2</v>
      </c>
      <c r="U3011" t="s">
        <v>2737</v>
      </c>
      <c r="V3011">
        <v>0</v>
      </c>
      <c r="W3011">
        <v>0</v>
      </c>
      <c r="X3011" t="s">
        <v>5699</v>
      </c>
      <c r="Y3011" t="s">
        <v>6252</v>
      </c>
      <c r="Z3011" t="s">
        <v>377</v>
      </c>
    </row>
    <row r="3012" spans="17:26" x14ac:dyDescent="0.35">
      <c r="Q3012" t="s">
        <v>171</v>
      </c>
      <c r="R3012">
        <v>23</v>
      </c>
      <c r="S3012">
        <v>150</v>
      </c>
      <c r="T3012">
        <v>98.2</v>
      </c>
      <c r="U3012" t="s">
        <v>2737</v>
      </c>
      <c r="V3012">
        <v>0</v>
      </c>
      <c r="W3012">
        <v>0</v>
      </c>
      <c r="X3012" t="s">
        <v>5699</v>
      </c>
      <c r="Y3012" t="s">
        <v>6253</v>
      </c>
      <c r="Z3012" t="s">
        <v>377</v>
      </c>
    </row>
    <row r="3013" spans="17:26" x14ac:dyDescent="0.35">
      <c r="Q3013" t="s">
        <v>171</v>
      </c>
      <c r="R3013">
        <v>23</v>
      </c>
      <c r="S3013">
        <v>150</v>
      </c>
      <c r="T3013">
        <v>98.3</v>
      </c>
      <c r="U3013" t="s">
        <v>172</v>
      </c>
      <c r="V3013">
        <v>0</v>
      </c>
      <c r="W3013">
        <v>0</v>
      </c>
      <c r="X3013" t="s">
        <v>5775</v>
      </c>
      <c r="Y3013" t="s">
        <v>6254</v>
      </c>
      <c r="Z3013" t="s">
        <v>377</v>
      </c>
    </row>
    <row r="3014" spans="17:26" x14ac:dyDescent="0.35">
      <c r="Q3014" t="s">
        <v>171</v>
      </c>
      <c r="R3014">
        <v>23</v>
      </c>
      <c r="S3014">
        <v>150</v>
      </c>
      <c r="T3014">
        <v>98.3</v>
      </c>
      <c r="U3014" t="s">
        <v>172</v>
      </c>
      <c r="V3014">
        <v>0</v>
      </c>
      <c r="W3014">
        <v>0</v>
      </c>
      <c r="X3014" t="s">
        <v>5139</v>
      </c>
      <c r="Y3014" t="s">
        <v>6255</v>
      </c>
      <c r="Z3014" t="s">
        <v>377</v>
      </c>
    </row>
    <row r="3015" spans="17:26" x14ac:dyDescent="0.35">
      <c r="Q3015" t="s">
        <v>171</v>
      </c>
      <c r="R3015">
        <v>23</v>
      </c>
      <c r="S3015">
        <v>150</v>
      </c>
      <c r="T3015">
        <v>98.3</v>
      </c>
      <c r="U3015" t="s">
        <v>172</v>
      </c>
      <c r="V3015">
        <v>0</v>
      </c>
      <c r="W3015">
        <v>0</v>
      </c>
      <c r="X3015" t="s">
        <v>5767</v>
      </c>
      <c r="Y3015" t="s">
        <v>6256</v>
      </c>
      <c r="Z3015" t="s">
        <v>377</v>
      </c>
    </row>
    <row r="3016" spans="17:26" x14ac:dyDescent="0.35">
      <c r="Q3016" t="s">
        <v>171</v>
      </c>
      <c r="R3016">
        <v>23</v>
      </c>
      <c r="S3016">
        <v>150</v>
      </c>
      <c r="T3016">
        <v>98.3</v>
      </c>
      <c r="U3016" t="s">
        <v>172</v>
      </c>
      <c r="V3016">
        <v>0</v>
      </c>
      <c r="W3016">
        <v>0</v>
      </c>
      <c r="X3016" t="s">
        <v>5769</v>
      </c>
      <c r="Y3016" t="s">
        <v>6257</v>
      </c>
      <c r="Z3016" t="s">
        <v>377</v>
      </c>
    </row>
    <row r="3017" spans="17:26" x14ac:dyDescent="0.35">
      <c r="Q3017" t="s">
        <v>171</v>
      </c>
      <c r="R3017">
        <v>23</v>
      </c>
      <c r="S3017">
        <v>150</v>
      </c>
      <c r="T3017">
        <v>98.3</v>
      </c>
      <c r="U3017" t="s">
        <v>172</v>
      </c>
      <c r="V3017">
        <v>0</v>
      </c>
      <c r="W3017">
        <v>0</v>
      </c>
      <c r="X3017" t="s">
        <v>6258</v>
      </c>
      <c r="Y3017" t="s">
        <v>6259</v>
      </c>
      <c r="Z3017" t="s">
        <v>377</v>
      </c>
    </row>
    <row r="3018" spans="17:26" x14ac:dyDescent="0.35">
      <c r="Q3018" t="s">
        <v>171</v>
      </c>
      <c r="R3018">
        <v>23</v>
      </c>
      <c r="S3018">
        <v>150</v>
      </c>
      <c r="T3018">
        <v>98.3</v>
      </c>
      <c r="U3018" t="s">
        <v>172</v>
      </c>
      <c r="V3018">
        <v>0</v>
      </c>
      <c r="W3018">
        <v>0</v>
      </c>
      <c r="X3018" t="s">
        <v>6258</v>
      </c>
      <c r="Y3018" t="s">
        <v>6260</v>
      </c>
      <c r="Z3018" t="s">
        <v>377</v>
      </c>
    </row>
    <row r="3019" spans="17:26" x14ac:dyDescent="0.35">
      <c r="Q3019" t="s">
        <v>171</v>
      </c>
      <c r="R3019">
        <v>23</v>
      </c>
      <c r="S3019">
        <v>150</v>
      </c>
      <c r="T3019">
        <v>98.3</v>
      </c>
      <c r="U3019" t="s">
        <v>172</v>
      </c>
      <c r="V3019">
        <v>0</v>
      </c>
      <c r="W3019">
        <v>0</v>
      </c>
      <c r="X3019" t="s">
        <v>5216</v>
      </c>
      <c r="Y3019" t="s">
        <v>6261</v>
      </c>
      <c r="Z3019" t="s">
        <v>377</v>
      </c>
    </row>
    <row r="3020" spans="17:26" x14ac:dyDescent="0.35">
      <c r="Q3020" t="s">
        <v>171</v>
      </c>
      <c r="R3020">
        <v>23</v>
      </c>
      <c r="S3020">
        <v>150</v>
      </c>
      <c r="T3020">
        <v>98.3</v>
      </c>
      <c r="U3020" t="s">
        <v>172</v>
      </c>
      <c r="V3020">
        <v>0</v>
      </c>
      <c r="W3020">
        <v>0</v>
      </c>
      <c r="X3020" t="s">
        <v>6262</v>
      </c>
      <c r="Y3020" t="s">
        <v>6263</v>
      </c>
      <c r="Z3020" t="s">
        <v>377</v>
      </c>
    </row>
    <row r="3021" spans="17:26" x14ac:dyDescent="0.35">
      <c r="Q3021" t="s">
        <v>171</v>
      </c>
      <c r="R3021">
        <v>23</v>
      </c>
      <c r="S3021">
        <v>150</v>
      </c>
      <c r="T3021">
        <v>98.3</v>
      </c>
      <c r="U3021" t="s">
        <v>172</v>
      </c>
      <c r="V3021">
        <v>0</v>
      </c>
      <c r="W3021">
        <v>0</v>
      </c>
      <c r="X3021" t="s">
        <v>6262</v>
      </c>
      <c r="Y3021" t="s">
        <v>6264</v>
      </c>
      <c r="Z3021" t="s">
        <v>377</v>
      </c>
    </row>
    <row r="3022" spans="17:26" x14ac:dyDescent="0.35">
      <c r="Q3022" t="s">
        <v>171</v>
      </c>
      <c r="R3022">
        <v>23</v>
      </c>
      <c r="S3022">
        <v>150</v>
      </c>
      <c r="T3022">
        <v>98.3</v>
      </c>
      <c r="U3022" t="s">
        <v>172</v>
      </c>
      <c r="V3022">
        <v>0</v>
      </c>
      <c r="W3022">
        <v>0</v>
      </c>
      <c r="X3022" t="s">
        <v>5328</v>
      </c>
      <c r="Y3022" t="s">
        <v>6265</v>
      </c>
      <c r="Z3022" t="s">
        <v>377</v>
      </c>
    </row>
    <row r="3023" spans="17:26" x14ac:dyDescent="0.35">
      <c r="Q3023" t="s">
        <v>171</v>
      </c>
      <c r="R3023">
        <v>23</v>
      </c>
      <c r="S3023">
        <v>150</v>
      </c>
      <c r="T3023">
        <v>98.3</v>
      </c>
      <c r="U3023" t="s">
        <v>172</v>
      </c>
      <c r="V3023">
        <v>0</v>
      </c>
      <c r="W3023">
        <v>0</v>
      </c>
      <c r="X3023" t="s">
        <v>5763</v>
      </c>
      <c r="Y3023" t="s">
        <v>6266</v>
      </c>
      <c r="Z3023" t="s">
        <v>377</v>
      </c>
    </row>
    <row r="3024" spans="17:26" x14ac:dyDescent="0.35">
      <c r="Q3024" t="s">
        <v>171</v>
      </c>
      <c r="R3024">
        <v>23</v>
      </c>
      <c r="S3024">
        <v>150</v>
      </c>
      <c r="T3024">
        <v>98.3</v>
      </c>
      <c r="U3024" t="s">
        <v>172</v>
      </c>
      <c r="V3024">
        <v>0</v>
      </c>
      <c r="W3024">
        <v>0</v>
      </c>
      <c r="X3024" t="s">
        <v>5763</v>
      </c>
      <c r="Y3024" t="s">
        <v>6267</v>
      </c>
      <c r="Z3024" t="s">
        <v>377</v>
      </c>
    </row>
    <row r="3025" spans="17:26" x14ac:dyDescent="0.35">
      <c r="Q3025" t="s">
        <v>171</v>
      </c>
      <c r="R3025">
        <v>23</v>
      </c>
      <c r="S3025">
        <v>150</v>
      </c>
      <c r="T3025">
        <v>98.3</v>
      </c>
      <c r="U3025" t="s">
        <v>172</v>
      </c>
      <c r="V3025">
        <v>0</v>
      </c>
      <c r="W3025">
        <v>0</v>
      </c>
      <c r="X3025" t="s">
        <v>5763</v>
      </c>
      <c r="Y3025" t="s">
        <v>6268</v>
      </c>
      <c r="Z3025" t="s">
        <v>377</v>
      </c>
    </row>
    <row r="3026" spans="17:26" x14ac:dyDescent="0.35">
      <c r="Q3026" t="s">
        <v>171</v>
      </c>
      <c r="R3026">
        <v>23</v>
      </c>
      <c r="S3026">
        <v>150</v>
      </c>
      <c r="T3026">
        <v>98.3</v>
      </c>
      <c r="U3026" t="s">
        <v>2737</v>
      </c>
      <c r="V3026">
        <v>0</v>
      </c>
      <c r="W3026">
        <v>0</v>
      </c>
      <c r="X3026" t="s">
        <v>5139</v>
      </c>
      <c r="Y3026" t="s">
        <v>6269</v>
      </c>
      <c r="Z3026" t="s">
        <v>377</v>
      </c>
    </row>
    <row r="3027" spans="17:26" x14ac:dyDescent="0.35">
      <c r="Q3027" t="s">
        <v>171</v>
      </c>
      <c r="R3027">
        <v>23</v>
      </c>
      <c r="S3027">
        <v>150</v>
      </c>
      <c r="T3027">
        <v>98.3</v>
      </c>
      <c r="U3027" t="s">
        <v>2737</v>
      </c>
      <c r="V3027">
        <v>0</v>
      </c>
      <c r="W3027">
        <v>0</v>
      </c>
      <c r="X3027" t="s">
        <v>5139</v>
      </c>
      <c r="Y3027" t="s">
        <v>6270</v>
      </c>
      <c r="Z3027" t="s">
        <v>377</v>
      </c>
    </row>
    <row r="3028" spans="17:26" x14ac:dyDescent="0.35">
      <c r="Q3028" t="s">
        <v>171</v>
      </c>
      <c r="R3028">
        <v>23</v>
      </c>
      <c r="S3028">
        <v>150</v>
      </c>
      <c r="T3028">
        <v>98.3</v>
      </c>
      <c r="U3028" t="s">
        <v>2737</v>
      </c>
      <c r="V3028">
        <v>0</v>
      </c>
      <c r="W3028">
        <v>0</v>
      </c>
      <c r="X3028" t="s">
        <v>5139</v>
      </c>
      <c r="Y3028" t="s">
        <v>6271</v>
      </c>
      <c r="Z3028" t="s">
        <v>377</v>
      </c>
    </row>
    <row r="3029" spans="17:26" x14ac:dyDescent="0.35">
      <c r="Q3029" t="s">
        <v>171</v>
      </c>
      <c r="R3029">
        <v>23</v>
      </c>
      <c r="S3029">
        <v>150</v>
      </c>
      <c r="T3029">
        <v>98.3</v>
      </c>
      <c r="U3029" t="s">
        <v>2737</v>
      </c>
      <c r="V3029">
        <v>0</v>
      </c>
      <c r="W3029">
        <v>0</v>
      </c>
      <c r="X3029" t="s">
        <v>6272</v>
      </c>
      <c r="Y3029" t="s">
        <v>6273</v>
      </c>
      <c r="Z3029" t="s">
        <v>377</v>
      </c>
    </row>
    <row r="3030" spans="17:26" x14ac:dyDescent="0.35">
      <c r="Q3030" t="s">
        <v>171</v>
      </c>
      <c r="R3030">
        <v>23</v>
      </c>
      <c r="S3030">
        <v>150</v>
      </c>
      <c r="T3030">
        <v>98.3</v>
      </c>
      <c r="U3030" t="s">
        <v>2737</v>
      </c>
      <c r="V3030">
        <v>0</v>
      </c>
      <c r="W3030">
        <v>0</v>
      </c>
      <c r="X3030" t="s">
        <v>6272</v>
      </c>
      <c r="Y3030" t="s">
        <v>6274</v>
      </c>
      <c r="Z3030" t="s">
        <v>377</v>
      </c>
    </row>
    <row r="3031" spans="17:26" x14ac:dyDescent="0.35">
      <c r="Q3031" t="s">
        <v>171</v>
      </c>
      <c r="R3031">
        <v>23</v>
      </c>
      <c r="S3031">
        <v>150</v>
      </c>
      <c r="T3031">
        <v>98.3</v>
      </c>
      <c r="U3031" t="s">
        <v>2737</v>
      </c>
      <c r="V3031">
        <v>0</v>
      </c>
      <c r="W3031">
        <v>0</v>
      </c>
      <c r="X3031" t="s">
        <v>6272</v>
      </c>
      <c r="Y3031" t="s">
        <v>6275</v>
      </c>
      <c r="Z3031" t="s">
        <v>377</v>
      </c>
    </row>
    <row r="3032" spans="17:26" x14ac:dyDescent="0.35">
      <c r="Q3032" t="s">
        <v>171</v>
      </c>
      <c r="R3032">
        <v>23</v>
      </c>
      <c r="S3032">
        <v>150</v>
      </c>
      <c r="T3032">
        <v>98.3</v>
      </c>
      <c r="U3032" t="s">
        <v>2737</v>
      </c>
      <c r="V3032">
        <v>0</v>
      </c>
      <c r="W3032">
        <v>0</v>
      </c>
      <c r="X3032" t="s">
        <v>6272</v>
      </c>
      <c r="Y3032" t="s">
        <v>6276</v>
      </c>
      <c r="Z3032" t="s">
        <v>377</v>
      </c>
    </row>
    <row r="3033" spans="17:26" x14ac:dyDescent="0.35">
      <c r="Q3033" t="s">
        <v>171</v>
      </c>
      <c r="R3033">
        <v>23</v>
      </c>
      <c r="S3033">
        <v>150</v>
      </c>
      <c r="T3033">
        <v>98.3</v>
      </c>
      <c r="U3033" t="s">
        <v>2737</v>
      </c>
      <c r="V3033">
        <v>0</v>
      </c>
      <c r="W3033">
        <v>0</v>
      </c>
      <c r="X3033" t="s">
        <v>5777</v>
      </c>
      <c r="Y3033" t="s">
        <v>6277</v>
      </c>
      <c r="Z3033" t="s">
        <v>377</v>
      </c>
    </row>
    <row r="3034" spans="17:26" x14ac:dyDescent="0.35">
      <c r="Q3034" t="s">
        <v>171</v>
      </c>
      <c r="R3034">
        <v>23</v>
      </c>
      <c r="S3034">
        <v>150</v>
      </c>
      <c r="T3034">
        <v>98.3</v>
      </c>
      <c r="U3034" t="s">
        <v>2737</v>
      </c>
      <c r="V3034">
        <v>0</v>
      </c>
      <c r="W3034">
        <v>0</v>
      </c>
      <c r="X3034" t="s">
        <v>5767</v>
      </c>
      <c r="Y3034" t="s">
        <v>6278</v>
      </c>
      <c r="Z3034" t="s">
        <v>377</v>
      </c>
    </row>
    <row r="3035" spans="17:26" x14ac:dyDescent="0.35">
      <c r="Q3035" t="s">
        <v>171</v>
      </c>
      <c r="R3035">
        <v>23</v>
      </c>
      <c r="S3035">
        <v>150</v>
      </c>
      <c r="T3035">
        <v>98.3</v>
      </c>
      <c r="U3035" t="s">
        <v>2737</v>
      </c>
      <c r="V3035">
        <v>0</v>
      </c>
      <c r="W3035">
        <v>0</v>
      </c>
      <c r="X3035" t="s">
        <v>5769</v>
      </c>
      <c r="Y3035" t="s">
        <v>6279</v>
      </c>
      <c r="Z3035" t="s">
        <v>377</v>
      </c>
    </row>
    <row r="3036" spans="17:26" x14ac:dyDescent="0.35">
      <c r="Q3036" t="s">
        <v>171</v>
      </c>
      <c r="R3036">
        <v>23</v>
      </c>
      <c r="S3036">
        <v>150</v>
      </c>
      <c r="T3036">
        <v>98.3</v>
      </c>
      <c r="U3036" t="s">
        <v>2737</v>
      </c>
      <c r="V3036">
        <v>0</v>
      </c>
      <c r="W3036">
        <v>0</v>
      </c>
      <c r="X3036" t="s">
        <v>5769</v>
      </c>
      <c r="Y3036" t="s">
        <v>6280</v>
      </c>
      <c r="Z3036" t="s">
        <v>377</v>
      </c>
    </row>
    <row r="3037" spans="17:26" x14ac:dyDescent="0.35">
      <c r="Q3037" t="s">
        <v>171</v>
      </c>
      <c r="R3037">
        <v>23</v>
      </c>
      <c r="S3037">
        <v>150</v>
      </c>
      <c r="T3037">
        <v>98.3</v>
      </c>
      <c r="U3037" t="s">
        <v>2737</v>
      </c>
      <c r="V3037">
        <v>0</v>
      </c>
      <c r="W3037">
        <v>0</v>
      </c>
      <c r="X3037" t="s">
        <v>6258</v>
      </c>
      <c r="Y3037" t="s">
        <v>6281</v>
      </c>
      <c r="Z3037" t="s">
        <v>377</v>
      </c>
    </row>
    <row r="3038" spans="17:26" x14ac:dyDescent="0.35">
      <c r="Q3038" t="s">
        <v>171</v>
      </c>
      <c r="R3038">
        <v>23</v>
      </c>
      <c r="S3038">
        <v>150</v>
      </c>
      <c r="T3038">
        <v>98.3</v>
      </c>
      <c r="U3038" t="s">
        <v>2737</v>
      </c>
      <c r="V3038">
        <v>0</v>
      </c>
      <c r="W3038">
        <v>0</v>
      </c>
      <c r="X3038" t="s">
        <v>5216</v>
      </c>
      <c r="Y3038" t="s">
        <v>6282</v>
      </c>
      <c r="Z3038" t="s">
        <v>377</v>
      </c>
    </row>
    <row r="3039" spans="17:26" x14ac:dyDescent="0.35">
      <c r="Q3039" t="s">
        <v>171</v>
      </c>
      <c r="R3039">
        <v>23</v>
      </c>
      <c r="S3039">
        <v>150</v>
      </c>
      <c r="T3039">
        <v>98.3</v>
      </c>
      <c r="U3039" t="s">
        <v>2737</v>
      </c>
      <c r="V3039">
        <v>0</v>
      </c>
      <c r="W3039">
        <v>0</v>
      </c>
      <c r="X3039" t="s">
        <v>5216</v>
      </c>
      <c r="Y3039" t="s">
        <v>6283</v>
      </c>
      <c r="Z3039" t="s">
        <v>377</v>
      </c>
    </row>
    <row r="3040" spans="17:26" x14ac:dyDescent="0.35">
      <c r="Q3040" t="s">
        <v>171</v>
      </c>
      <c r="R3040">
        <v>23</v>
      </c>
      <c r="S3040">
        <v>150</v>
      </c>
      <c r="T3040">
        <v>98.3</v>
      </c>
      <c r="U3040" t="s">
        <v>2737</v>
      </c>
      <c r="V3040">
        <v>0</v>
      </c>
      <c r="W3040">
        <v>0</v>
      </c>
      <c r="X3040" t="s">
        <v>6262</v>
      </c>
      <c r="Y3040" t="s">
        <v>6284</v>
      </c>
      <c r="Z3040" t="s">
        <v>377</v>
      </c>
    </row>
    <row r="3041" spans="17:26" x14ac:dyDescent="0.35">
      <c r="Q3041" t="s">
        <v>171</v>
      </c>
      <c r="R3041">
        <v>23</v>
      </c>
      <c r="S3041">
        <v>150</v>
      </c>
      <c r="T3041">
        <v>98.3</v>
      </c>
      <c r="U3041" t="s">
        <v>2737</v>
      </c>
      <c r="V3041">
        <v>0</v>
      </c>
      <c r="W3041">
        <v>0</v>
      </c>
      <c r="X3041" t="s">
        <v>6262</v>
      </c>
      <c r="Y3041" t="s">
        <v>6285</v>
      </c>
      <c r="Z3041" t="s">
        <v>377</v>
      </c>
    </row>
    <row r="3042" spans="17:26" x14ac:dyDescent="0.35">
      <c r="Q3042" t="s">
        <v>171</v>
      </c>
      <c r="R3042">
        <v>23</v>
      </c>
      <c r="S3042">
        <v>150</v>
      </c>
      <c r="T3042">
        <v>98.3</v>
      </c>
      <c r="U3042" t="s">
        <v>2737</v>
      </c>
      <c r="V3042">
        <v>0</v>
      </c>
      <c r="W3042">
        <v>0</v>
      </c>
      <c r="X3042" t="s">
        <v>5805</v>
      </c>
      <c r="Y3042" t="s">
        <v>6286</v>
      </c>
      <c r="Z3042" t="s">
        <v>377</v>
      </c>
    </row>
    <row r="3043" spans="17:26" x14ac:dyDescent="0.35">
      <c r="Q3043" t="s">
        <v>171</v>
      </c>
      <c r="R3043">
        <v>23</v>
      </c>
      <c r="S3043">
        <v>150</v>
      </c>
      <c r="T3043">
        <v>98.3</v>
      </c>
      <c r="U3043" t="s">
        <v>2737</v>
      </c>
      <c r="V3043">
        <v>0</v>
      </c>
      <c r="W3043">
        <v>0</v>
      </c>
      <c r="X3043" t="s">
        <v>5328</v>
      </c>
      <c r="Y3043" t="s">
        <v>6287</v>
      </c>
      <c r="Z3043" t="s">
        <v>377</v>
      </c>
    </row>
    <row r="3044" spans="17:26" x14ac:dyDescent="0.35">
      <c r="Q3044" t="s">
        <v>171</v>
      </c>
      <c r="R3044">
        <v>23</v>
      </c>
      <c r="S3044">
        <v>150</v>
      </c>
      <c r="T3044">
        <v>98.3</v>
      </c>
      <c r="U3044" t="s">
        <v>2737</v>
      </c>
      <c r="V3044">
        <v>0</v>
      </c>
      <c r="W3044">
        <v>0</v>
      </c>
      <c r="X3044" t="s">
        <v>5763</v>
      </c>
      <c r="Y3044" t="s">
        <v>6288</v>
      </c>
      <c r="Z3044" t="s">
        <v>377</v>
      </c>
    </row>
    <row r="3045" spans="17:26" x14ac:dyDescent="0.35">
      <c r="Q3045" t="s">
        <v>171</v>
      </c>
      <c r="R3045">
        <v>23</v>
      </c>
      <c r="S3045">
        <v>150</v>
      </c>
      <c r="T3045">
        <v>98.3</v>
      </c>
      <c r="U3045" t="s">
        <v>2737</v>
      </c>
      <c r="V3045">
        <v>0</v>
      </c>
      <c r="W3045">
        <v>0</v>
      </c>
      <c r="X3045" t="s">
        <v>5772</v>
      </c>
      <c r="Y3045" t="s">
        <v>6289</v>
      </c>
      <c r="Z3045" t="s">
        <v>377</v>
      </c>
    </row>
    <row r="3046" spans="17:26" x14ac:dyDescent="0.35">
      <c r="Q3046" t="s">
        <v>171</v>
      </c>
      <c r="R3046">
        <v>23</v>
      </c>
      <c r="S3046">
        <v>150</v>
      </c>
      <c r="T3046">
        <v>98.4</v>
      </c>
      <c r="U3046" t="s">
        <v>172</v>
      </c>
      <c r="V3046">
        <v>0</v>
      </c>
      <c r="W3046">
        <v>0</v>
      </c>
      <c r="X3046" t="s">
        <v>5859</v>
      </c>
      <c r="Y3046" t="s">
        <v>6290</v>
      </c>
      <c r="Z3046" t="s">
        <v>377</v>
      </c>
    </row>
    <row r="3047" spans="17:26" x14ac:dyDescent="0.35">
      <c r="Q3047" t="s">
        <v>171</v>
      </c>
      <c r="R3047">
        <v>23</v>
      </c>
      <c r="S3047">
        <v>150</v>
      </c>
      <c r="T3047">
        <v>98.4</v>
      </c>
      <c r="U3047" t="s">
        <v>172</v>
      </c>
      <c r="V3047">
        <v>0</v>
      </c>
      <c r="W3047">
        <v>0</v>
      </c>
      <c r="X3047" t="s">
        <v>5133</v>
      </c>
      <c r="Y3047" t="s">
        <v>6291</v>
      </c>
      <c r="Z3047" t="s">
        <v>377</v>
      </c>
    </row>
    <row r="3048" spans="17:26" x14ac:dyDescent="0.35">
      <c r="Q3048" t="s">
        <v>171</v>
      </c>
      <c r="R3048">
        <v>23</v>
      </c>
      <c r="S3048">
        <v>150</v>
      </c>
      <c r="T3048">
        <v>98.4</v>
      </c>
      <c r="U3048" t="s">
        <v>172</v>
      </c>
      <c r="V3048">
        <v>0</v>
      </c>
      <c r="W3048">
        <v>0</v>
      </c>
      <c r="X3048" t="s">
        <v>5133</v>
      </c>
      <c r="Y3048" t="s">
        <v>6292</v>
      </c>
      <c r="Z3048" t="s">
        <v>377</v>
      </c>
    </row>
    <row r="3049" spans="17:26" x14ac:dyDescent="0.35">
      <c r="Q3049" t="s">
        <v>171</v>
      </c>
      <c r="R3049">
        <v>23</v>
      </c>
      <c r="S3049">
        <v>150</v>
      </c>
      <c r="T3049">
        <v>98.4</v>
      </c>
      <c r="U3049" t="s">
        <v>172</v>
      </c>
      <c r="V3049">
        <v>0</v>
      </c>
      <c r="W3049">
        <v>0</v>
      </c>
      <c r="X3049" t="s">
        <v>5811</v>
      </c>
      <c r="Y3049" t="s">
        <v>6293</v>
      </c>
      <c r="Z3049" t="s">
        <v>377</v>
      </c>
    </row>
    <row r="3050" spans="17:26" x14ac:dyDescent="0.35">
      <c r="Q3050" t="s">
        <v>171</v>
      </c>
      <c r="R3050">
        <v>23</v>
      </c>
      <c r="S3050">
        <v>150</v>
      </c>
      <c r="T3050">
        <v>98.4</v>
      </c>
      <c r="U3050" t="s">
        <v>172</v>
      </c>
      <c r="V3050">
        <v>0</v>
      </c>
      <c r="W3050">
        <v>0</v>
      </c>
      <c r="X3050" t="s">
        <v>5811</v>
      </c>
      <c r="Y3050" t="s">
        <v>6294</v>
      </c>
      <c r="Z3050" t="s">
        <v>377</v>
      </c>
    </row>
    <row r="3051" spans="17:26" x14ac:dyDescent="0.35">
      <c r="Q3051" t="s">
        <v>171</v>
      </c>
      <c r="R3051">
        <v>23</v>
      </c>
      <c r="S3051">
        <v>150</v>
      </c>
      <c r="T3051">
        <v>98.4</v>
      </c>
      <c r="U3051" t="s">
        <v>172</v>
      </c>
      <c r="V3051">
        <v>0</v>
      </c>
      <c r="W3051">
        <v>0</v>
      </c>
      <c r="X3051" t="s">
        <v>5811</v>
      </c>
      <c r="Y3051" t="s">
        <v>6295</v>
      </c>
      <c r="Z3051" t="s">
        <v>377</v>
      </c>
    </row>
    <row r="3052" spans="17:26" x14ac:dyDescent="0.35">
      <c r="Q3052" t="s">
        <v>171</v>
      </c>
      <c r="R3052">
        <v>23</v>
      </c>
      <c r="S3052">
        <v>150</v>
      </c>
      <c r="T3052">
        <v>98.4</v>
      </c>
      <c r="U3052" t="s">
        <v>172</v>
      </c>
      <c r="V3052">
        <v>0</v>
      </c>
      <c r="W3052">
        <v>0</v>
      </c>
      <c r="X3052" t="s">
        <v>5135</v>
      </c>
      <c r="Y3052" t="s">
        <v>6296</v>
      </c>
      <c r="Z3052" t="s">
        <v>377</v>
      </c>
    </row>
    <row r="3053" spans="17:26" x14ac:dyDescent="0.35">
      <c r="Q3053" t="s">
        <v>171</v>
      </c>
      <c r="R3053">
        <v>23</v>
      </c>
      <c r="S3053">
        <v>150</v>
      </c>
      <c r="T3053">
        <v>98.4</v>
      </c>
      <c r="U3053" t="s">
        <v>172</v>
      </c>
      <c r="V3053">
        <v>0</v>
      </c>
      <c r="W3053">
        <v>0</v>
      </c>
      <c r="X3053" t="s">
        <v>5137</v>
      </c>
      <c r="Y3053" t="s">
        <v>6297</v>
      </c>
      <c r="Z3053" t="s">
        <v>377</v>
      </c>
    </row>
    <row r="3054" spans="17:26" x14ac:dyDescent="0.35">
      <c r="Q3054" t="s">
        <v>171</v>
      </c>
      <c r="R3054">
        <v>23</v>
      </c>
      <c r="S3054">
        <v>150</v>
      </c>
      <c r="T3054">
        <v>98.4</v>
      </c>
      <c r="U3054" t="s">
        <v>172</v>
      </c>
      <c r="V3054">
        <v>0</v>
      </c>
      <c r="W3054">
        <v>0</v>
      </c>
      <c r="X3054" t="s">
        <v>5788</v>
      </c>
      <c r="Y3054" t="s">
        <v>6298</v>
      </c>
      <c r="Z3054" t="s">
        <v>377</v>
      </c>
    </row>
    <row r="3055" spans="17:26" x14ac:dyDescent="0.35">
      <c r="Q3055" t="s">
        <v>171</v>
      </c>
      <c r="R3055">
        <v>23</v>
      </c>
      <c r="S3055">
        <v>150</v>
      </c>
      <c r="T3055">
        <v>98.4</v>
      </c>
      <c r="U3055" t="s">
        <v>172</v>
      </c>
      <c r="V3055">
        <v>0</v>
      </c>
      <c r="W3055">
        <v>0</v>
      </c>
      <c r="X3055" t="s">
        <v>5788</v>
      </c>
      <c r="Y3055" t="s">
        <v>6299</v>
      </c>
      <c r="Z3055" t="s">
        <v>377</v>
      </c>
    </row>
    <row r="3056" spans="17:26" x14ac:dyDescent="0.35">
      <c r="Q3056" t="s">
        <v>171</v>
      </c>
      <c r="R3056">
        <v>23</v>
      </c>
      <c r="S3056">
        <v>150</v>
      </c>
      <c r="T3056">
        <v>98.4</v>
      </c>
      <c r="U3056" t="s">
        <v>172</v>
      </c>
      <c r="V3056">
        <v>0</v>
      </c>
      <c r="W3056">
        <v>0</v>
      </c>
      <c r="X3056" t="s">
        <v>5871</v>
      </c>
      <c r="Y3056" t="s">
        <v>6300</v>
      </c>
      <c r="Z3056" t="s">
        <v>377</v>
      </c>
    </row>
    <row r="3057" spans="17:26" x14ac:dyDescent="0.35">
      <c r="Q3057" t="s">
        <v>171</v>
      </c>
      <c r="R3057">
        <v>23</v>
      </c>
      <c r="S3057">
        <v>150</v>
      </c>
      <c r="T3057">
        <v>98.4</v>
      </c>
      <c r="U3057" t="s">
        <v>172</v>
      </c>
      <c r="V3057">
        <v>0</v>
      </c>
      <c r="W3057">
        <v>0</v>
      </c>
      <c r="X3057" t="s">
        <v>5322</v>
      </c>
      <c r="Y3057" t="s">
        <v>6301</v>
      </c>
      <c r="Z3057" t="s">
        <v>377</v>
      </c>
    </row>
    <row r="3058" spans="17:26" x14ac:dyDescent="0.35">
      <c r="Q3058" t="s">
        <v>171</v>
      </c>
      <c r="R3058">
        <v>23</v>
      </c>
      <c r="S3058">
        <v>150</v>
      </c>
      <c r="T3058">
        <v>98.4</v>
      </c>
      <c r="U3058" t="s">
        <v>172</v>
      </c>
      <c r="V3058">
        <v>0</v>
      </c>
      <c r="W3058">
        <v>0</v>
      </c>
      <c r="X3058" t="s">
        <v>5819</v>
      </c>
      <c r="Y3058" t="s">
        <v>6302</v>
      </c>
      <c r="Z3058" t="s">
        <v>377</v>
      </c>
    </row>
    <row r="3059" spans="17:26" x14ac:dyDescent="0.35">
      <c r="Q3059" t="s">
        <v>171</v>
      </c>
      <c r="R3059">
        <v>23</v>
      </c>
      <c r="S3059">
        <v>150</v>
      </c>
      <c r="T3059">
        <v>98.4</v>
      </c>
      <c r="U3059" t="s">
        <v>172</v>
      </c>
      <c r="V3059">
        <v>0</v>
      </c>
      <c r="W3059">
        <v>0</v>
      </c>
      <c r="X3059" t="s">
        <v>5843</v>
      </c>
      <c r="Y3059" t="s">
        <v>6303</v>
      </c>
      <c r="Z3059" t="s">
        <v>377</v>
      </c>
    </row>
    <row r="3060" spans="17:26" x14ac:dyDescent="0.35">
      <c r="Q3060" t="s">
        <v>171</v>
      </c>
      <c r="R3060">
        <v>23</v>
      </c>
      <c r="S3060">
        <v>150</v>
      </c>
      <c r="T3060">
        <v>98.4</v>
      </c>
      <c r="U3060" t="s">
        <v>172</v>
      </c>
      <c r="V3060">
        <v>0</v>
      </c>
      <c r="W3060">
        <v>0</v>
      </c>
      <c r="X3060" t="s">
        <v>5843</v>
      </c>
      <c r="Y3060" t="s">
        <v>6304</v>
      </c>
      <c r="Z3060" t="s">
        <v>377</v>
      </c>
    </row>
    <row r="3061" spans="17:26" x14ac:dyDescent="0.35">
      <c r="Q3061" t="s">
        <v>171</v>
      </c>
      <c r="R3061">
        <v>23</v>
      </c>
      <c r="S3061">
        <v>150</v>
      </c>
      <c r="T3061">
        <v>98.4</v>
      </c>
      <c r="U3061" t="s">
        <v>2737</v>
      </c>
      <c r="V3061">
        <v>0</v>
      </c>
      <c r="W3061">
        <v>0</v>
      </c>
      <c r="X3061" t="s">
        <v>5859</v>
      </c>
      <c r="Y3061" t="s">
        <v>6305</v>
      </c>
      <c r="Z3061" t="s">
        <v>377</v>
      </c>
    </row>
    <row r="3062" spans="17:26" x14ac:dyDescent="0.35">
      <c r="Q3062" t="s">
        <v>171</v>
      </c>
      <c r="R3062">
        <v>23</v>
      </c>
      <c r="S3062">
        <v>150</v>
      </c>
      <c r="T3062">
        <v>98.4</v>
      </c>
      <c r="U3062" t="s">
        <v>2737</v>
      </c>
      <c r="V3062">
        <v>0</v>
      </c>
      <c r="W3062">
        <v>0</v>
      </c>
      <c r="X3062" t="s">
        <v>5297</v>
      </c>
      <c r="Y3062" t="s">
        <v>6306</v>
      </c>
      <c r="Z3062" t="s">
        <v>377</v>
      </c>
    </row>
    <row r="3063" spans="17:26" x14ac:dyDescent="0.35">
      <c r="Q3063" t="s">
        <v>171</v>
      </c>
      <c r="R3063">
        <v>23</v>
      </c>
      <c r="S3063">
        <v>150</v>
      </c>
      <c r="T3063">
        <v>98.4</v>
      </c>
      <c r="U3063" t="s">
        <v>2737</v>
      </c>
      <c r="V3063">
        <v>0</v>
      </c>
      <c r="W3063">
        <v>0</v>
      </c>
      <c r="X3063" t="s">
        <v>5827</v>
      </c>
      <c r="Y3063" t="s">
        <v>6307</v>
      </c>
      <c r="Z3063" t="s">
        <v>377</v>
      </c>
    </row>
    <row r="3064" spans="17:26" x14ac:dyDescent="0.35">
      <c r="Q3064" t="s">
        <v>171</v>
      </c>
      <c r="R3064">
        <v>23</v>
      </c>
      <c r="S3064">
        <v>150</v>
      </c>
      <c r="T3064">
        <v>98.4</v>
      </c>
      <c r="U3064" t="s">
        <v>2737</v>
      </c>
      <c r="V3064">
        <v>0</v>
      </c>
      <c r="W3064">
        <v>0</v>
      </c>
      <c r="X3064" t="s">
        <v>5788</v>
      </c>
      <c r="Y3064" t="s">
        <v>6308</v>
      </c>
      <c r="Z3064" t="s">
        <v>377</v>
      </c>
    </row>
    <row r="3065" spans="17:26" x14ac:dyDescent="0.35">
      <c r="Q3065" t="s">
        <v>171</v>
      </c>
      <c r="R3065">
        <v>23</v>
      </c>
      <c r="S3065">
        <v>150</v>
      </c>
      <c r="T3065">
        <v>98.4</v>
      </c>
      <c r="U3065" t="s">
        <v>2737</v>
      </c>
      <c r="V3065">
        <v>0</v>
      </c>
      <c r="W3065">
        <v>0</v>
      </c>
      <c r="X3065" t="s">
        <v>5871</v>
      </c>
      <c r="Y3065" t="s">
        <v>6309</v>
      </c>
      <c r="Z3065" t="s">
        <v>377</v>
      </c>
    </row>
    <row r="3066" spans="17:26" x14ac:dyDescent="0.35">
      <c r="Q3066" t="s">
        <v>171</v>
      </c>
      <c r="R3066">
        <v>23</v>
      </c>
      <c r="S3066">
        <v>150</v>
      </c>
      <c r="T3066">
        <v>98.4</v>
      </c>
      <c r="U3066" t="s">
        <v>2737</v>
      </c>
      <c r="V3066">
        <v>0</v>
      </c>
      <c r="W3066">
        <v>0</v>
      </c>
      <c r="X3066" t="s">
        <v>5871</v>
      </c>
      <c r="Y3066" t="s">
        <v>6310</v>
      </c>
      <c r="Z3066" t="s">
        <v>377</v>
      </c>
    </row>
    <row r="3067" spans="17:26" x14ac:dyDescent="0.35">
      <c r="Q3067" t="s">
        <v>171</v>
      </c>
      <c r="R3067">
        <v>23</v>
      </c>
      <c r="S3067">
        <v>150</v>
      </c>
      <c r="T3067">
        <v>98.4</v>
      </c>
      <c r="U3067" t="s">
        <v>2737</v>
      </c>
      <c r="V3067">
        <v>0</v>
      </c>
      <c r="W3067">
        <v>0</v>
      </c>
      <c r="X3067" t="s">
        <v>5320</v>
      </c>
      <c r="Y3067" t="s">
        <v>6311</v>
      </c>
      <c r="Z3067" t="s">
        <v>377</v>
      </c>
    </row>
    <row r="3068" spans="17:26" x14ac:dyDescent="0.35">
      <c r="Q3068" t="s">
        <v>171</v>
      </c>
      <c r="R3068">
        <v>23</v>
      </c>
      <c r="S3068">
        <v>150</v>
      </c>
      <c r="T3068">
        <v>98.4</v>
      </c>
      <c r="U3068" t="s">
        <v>2737</v>
      </c>
      <c r="V3068">
        <v>0</v>
      </c>
      <c r="W3068">
        <v>0</v>
      </c>
      <c r="X3068" t="s">
        <v>5320</v>
      </c>
      <c r="Y3068" t="s">
        <v>6312</v>
      </c>
      <c r="Z3068" t="s">
        <v>377</v>
      </c>
    </row>
    <row r="3069" spans="17:26" x14ac:dyDescent="0.35">
      <c r="Q3069" t="s">
        <v>171</v>
      </c>
      <c r="R3069">
        <v>23</v>
      </c>
      <c r="S3069">
        <v>150</v>
      </c>
      <c r="T3069">
        <v>98.4</v>
      </c>
      <c r="U3069" t="s">
        <v>2737</v>
      </c>
      <c r="V3069">
        <v>0</v>
      </c>
      <c r="W3069">
        <v>0</v>
      </c>
      <c r="X3069" t="s">
        <v>5320</v>
      </c>
      <c r="Y3069" t="s">
        <v>6313</v>
      </c>
      <c r="Z3069" t="s">
        <v>377</v>
      </c>
    </row>
    <row r="3070" spans="17:26" x14ac:dyDescent="0.35">
      <c r="Q3070" t="s">
        <v>171</v>
      </c>
      <c r="R3070">
        <v>23</v>
      </c>
      <c r="S3070">
        <v>150</v>
      </c>
      <c r="T3070">
        <v>98.4</v>
      </c>
      <c r="U3070" t="s">
        <v>2737</v>
      </c>
      <c r="V3070">
        <v>0</v>
      </c>
      <c r="W3070">
        <v>0</v>
      </c>
      <c r="X3070" t="s">
        <v>5841</v>
      </c>
      <c r="Y3070" t="s">
        <v>6314</v>
      </c>
      <c r="Z3070" t="s">
        <v>377</v>
      </c>
    </row>
    <row r="3071" spans="17:26" x14ac:dyDescent="0.35">
      <c r="Q3071" t="s">
        <v>171</v>
      </c>
      <c r="R3071">
        <v>23</v>
      </c>
      <c r="S3071">
        <v>150</v>
      </c>
      <c r="T3071">
        <v>98.4</v>
      </c>
      <c r="U3071" t="s">
        <v>2737</v>
      </c>
      <c r="V3071">
        <v>0</v>
      </c>
      <c r="W3071">
        <v>0</v>
      </c>
      <c r="X3071" t="s">
        <v>5841</v>
      </c>
      <c r="Y3071" t="s">
        <v>6315</v>
      </c>
      <c r="Z3071" t="s">
        <v>377</v>
      </c>
    </row>
    <row r="3072" spans="17:26" x14ac:dyDescent="0.35">
      <c r="Q3072" t="s">
        <v>171</v>
      </c>
      <c r="R3072">
        <v>23</v>
      </c>
      <c r="S3072">
        <v>150</v>
      </c>
      <c r="T3072">
        <v>98.4</v>
      </c>
      <c r="U3072" t="s">
        <v>2737</v>
      </c>
      <c r="V3072">
        <v>0</v>
      </c>
      <c r="W3072">
        <v>0</v>
      </c>
      <c r="X3072" t="s">
        <v>5841</v>
      </c>
      <c r="Y3072" t="s">
        <v>6316</v>
      </c>
      <c r="Z3072" t="s">
        <v>377</v>
      </c>
    </row>
    <row r="3073" spans="17:26" x14ac:dyDescent="0.35">
      <c r="Q3073" t="s">
        <v>171</v>
      </c>
      <c r="R3073">
        <v>23</v>
      </c>
      <c r="S3073">
        <v>150</v>
      </c>
      <c r="T3073">
        <v>98.4</v>
      </c>
      <c r="U3073" t="s">
        <v>2737</v>
      </c>
      <c r="V3073">
        <v>0</v>
      </c>
      <c r="W3073">
        <v>0</v>
      </c>
      <c r="X3073" t="s">
        <v>5322</v>
      </c>
      <c r="Y3073" t="s">
        <v>6317</v>
      </c>
      <c r="Z3073" t="s">
        <v>377</v>
      </c>
    </row>
    <row r="3074" spans="17:26" x14ac:dyDescent="0.35">
      <c r="Q3074" t="s">
        <v>171</v>
      </c>
      <c r="R3074">
        <v>23</v>
      </c>
      <c r="S3074">
        <v>150</v>
      </c>
      <c r="T3074">
        <v>98.4</v>
      </c>
      <c r="U3074" t="s">
        <v>2737</v>
      </c>
      <c r="V3074">
        <v>0</v>
      </c>
      <c r="W3074">
        <v>0</v>
      </c>
      <c r="X3074" t="s">
        <v>5322</v>
      </c>
      <c r="Y3074" t="s">
        <v>6318</v>
      </c>
      <c r="Z3074" t="s">
        <v>377</v>
      </c>
    </row>
    <row r="3075" spans="17:26" x14ac:dyDescent="0.35">
      <c r="Q3075" t="s">
        <v>171</v>
      </c>
      <c r="R3075">
        <v>23</v>
      </c>
      <c r="S3075">
        <v>150</v>
      </c>
      <c r="T3075">
        <v>98.4</v>
      </c>
      <c r="U3075" t="s">
        <v>2737</v>
      </c>
      <c r="V3075">
        <v>0</v>
      </c>
      <c r="W3075">
        <v>0</v>
      </c>
      <c r="X3075" t="s">
        <v>5819</v>
      </c>
      <c r="Y3075" t="s">
        <v>6319</v>
      </c>
      <c r="Z3075" t="s">
        <v>377</v>
      </c>
    </row>
    <row r="3076" spans="17:26" x14ac:dyDescent="0.35">
      <c r="Q3076" t="s">
        <v>171</v>
      </c>
      <c r="R3076">
        <v>23</v>
      </c>
      <c r="S3076">
        <v>150</v>
      </c>
      <c r="T3076">
        <v>98.4</v>
      </c>
      <c r="U3076" t="s">
        <v>2737</v>
      </c>
      <c r="V3076">
        <v>0</v>
      </c>
      <c r="W3076">
        <v>0</v>
      </c>
      <c r="X3076" t="s">
        <v>5843</v>
      </c>
      <c r="Y3076" t="s">
        <v>6320</v>
      </c>
      <c r="Z3076" t="s">
        <v>377</v>
      </c>
    </row>
    <row r="3077" spans="17:26" x14ac:dyDescent="0.35">
      <c r="Q3077" t="s">
        <v>171</v>
      </c>
      <c r="R3077">
        <v>23</v>
      </c>
      <c r="S3077">
        <v>150</v>
      </c>
      <c r="T3077">
        <v>98.4</v>
      </c>
      <c r="U3077" t="s">
        <v>2737</v>
      </c>
      <c r="V3077">
        <v>0</v>
      </c>
      <c r="W3077">
        <v>0</v>
      </c>
      <c r="X3077" t="s">
        <v>5843</v>
      </c>
      <c r="Y3077" t="s">
        <v>6321</v>
      </c>
      <c r="Z3077" t="s">
        <v>377</v>
      </c>
    </row>
    <row r="3078" spans="17:26" x14ac:dyDescent="0.35">
      <c r="Q3078" t="s">
        <v>171</v>
      </c>
      <c r="R3078">
        <v>23</v>
      </c>
      <c r="S3078">
        <v>150</v>
      </c>
      <c r="T3078">
        <v>98.5</v>
      </c>
      <c r="U3078" t="s">
        <v>172</v>
      </c>
      <c r="V3078">
        <v>0</v>
      </c>
      <c r="W3078">
        <v>0</v>
      </c>
      <c r="X3078" t="s">
        <v>5288</v>
      </c>
      <c r="Y3078" t="s">
        <v>6322</v>
      </c>
      <c r="Z3078" t="s">
        <v>377</v>
      </c>
    </row>
    <row r="3079" spans="17:26" x14ac:dyDescent="0.35">
      <c r="Q3079" t="s">
        <v>171</v>
      </c>
      <c r="R3079">
        <v>23</v>
      </c>
      <c r="S3079">
        <v>150</v>
      </c>
      <c r="T3079">
        <v>98.5</v>
      </c>
      <c r="U3079" t="s">
        <v>172</v>
      </c>
      <c r="V3079">
        <v>0</v>
      </c>
      <c r="W3079">
        <v>0</v>
      </c>
      <c r="X3079" t="s">
        <v>5433</v>
      </c>
      <c r="Y3079" t="s">
        <v>6323</v>
      </c>
      <c r="Z3079" t="s">
        <v>377</v>
      </c>
    </row>
    <row r="3080" spans="17:26" x14ac:dyDescent="0.35">
      <c r="Q3080" t="s">
        <v>171</v>
      </c>
      <c r="R3080">
        <v>23</v>
      </c>
      <c r="S3080">
        <v>150</v>
      </c>
      <c r="T3080">
        <v>98.5</v>
      </c>
      <c r="U3080" t="s">
        <v>172</v>
      </c>
      <c r="V3080">
        <v>0</v>
      </c>
      <c r="W3080">
        <v>0</v>
      </c>
      <c r="X3080" t="s">
        <v>5416</v>
      </c>
      <c r="Y3080" t="s">
        <v>6324</v>
      </c>
      <c r="Z3080" t="s">
        <v>377</v>
      </c>
    </row>
    <row r="3081" spans="17:26" x14ac:dyDescent="0.35">
      <c r="Q3081" t="s">
        <v>171</v>
      </c>
      <c r="R3081">
        <v>23</v>
      </c>
      <c r="S3081">
        <v>150</v>
      </c>
      <c r="T3081">
        <v>98.5</v>
      </c>
      <c r="U3081" t="s">
        <v>172</v>
      </c>
      <c r="V3081">
        <v>0</v>
      </c>
      <c r="W3081">
        <v>0</v>
      </c>
      <c r="X3081" t="s">
        <v>5403</v>
      </c>
      <c r="Y3081" t="s">
        <v>6325</v>
      </c>
      <c r="Z3081" t="s">
        <v>377</v>
      </c>
    </row>
    <row r="3082" spans="17:26" x14ac:dyDescent="0.35">
      <c r="Q3082" t="s">
        <v>171</v>
      </c>
      <c r="R3082">
        <v>23</v>
      </c>
      <c r="S3082">
        <v>150</v>
      </c>
      <c r="T3082">
        <v>98.5</v>
      </c>
      <c r="U3082" t="s">
        <v>172</v>
      </c>
      <c r="V3082">
        <v>0</v>
      </c>
      <c r="W3082">
        <v>0</v>
      </c>
      <c r="X3082" t="s">
        <v>5403</v>
      </c>
      <c r="Y3082" t="s">
        <v>6326</v>
      </c>
      <c r="Z3082" t="s">
        <v>377</v>
      </c>
    </row>
    <row r="3083" spans="17:26" x14ac:dyDescent="0.35">
      <c r="Q3083" t="s">
        <v>171</v>
      </c>
      <c r="R3083">
        <v>23</v>
      </c>
      <c r="S3083">
        <v>150</v>
      </c>
      <c r="T3083">
        <v>98.5</v>
      </c>
      <c r="U3083" t="s">
        <v>172</v>
      </c>
      <c r="V3083">
        <v>0</v>
      </c>
      <c r="W3083">
        <v>0</v>
      </c>
      <c r="X3083" t="s">
        <v>5403</v>
      </c>
      <c r="Y3083" t="s">
        <v>6327</v>
      </c>
      <c r="Z3083" t="s">
        <v>377</v>
      </c>
    </row>
    <row r="3084" spans="17:26" x14ac:dyDescent="0.35">
      <c r="Q3084" t="s">
        <v>171</v>
      </c>
      <c r="R3084">
        <v>23</v>
      </c>
      <c r="S3084">
        <v>150</v>
      </c>
      <c r="T3084">
        <v>98.5</v>
      </c>
      <c r="U3084" t="s">
        <v>172</v>
      </c>
      <c r="V3084">
        <v>0</v>
      </c>
      <c r="W3084">
        <v>0</v>
      </c>
      <c r="X3084" t="s">
        <v>5405</v>
      </c>
      <c r="Y3084" t="s">
        <v>6328</v>
      </c>
      <c r="Z3084" t="s">
        <v>377</v>
      </c>
    </row>
    <row r="3085" spans="17:26" x14ac:dyDescent="0.35">
      <c r="Q3085" t="s">
        <v>171</v>
      </c>
      <c r="R3085">
        <v>23</v>
      </c>
      <c r="S3085">
        <v>150</v>
      </c>
      <c r="T3085">
        <v>98.5</v>
      </c>
      <c r="U3085" t="s">
        <v>172</v>
      </c>
      <c r="V3085">
        <v>0</v>
      </c>
      <c r="W3085">
        <v>0</v>
      </c>
      <c r="X3085" t="s">
        <v>5852</v>
      </c>
      <c r="Y3085" t="s">
        <v>6329</v>
      </c>
      <c r="Z3085" t="s">
        <v>377</v>
      </c>
    </row>
    <row r="3086" spans="17:26" x14ac:dyDescent="0.35">
      <c r="Q3086" t="s">
        <v>171</v>
      </c>
      <c r="R3086">
        <v>23</v>
      </c>
      <c r="S3086">
        <v>150</v>
      </c>
      <c r="T3086">
        <v>98.5</v>
      </c>
      <c r="U3086" t="s">
        <v>172</v>
      </c>
      <c r="V3086">
        <v>0</v>
      </c>
      <c r="W3086">
        <v>0</v>
      </c>
      <c r="X3086" t="s">
        <v>5852</v>
      </c>
      <c r="Y3086" t="s">
        <v>6330</v>
      </c>
      <c r="Z3086" t="s">
        <v>377</v>
      </c>
    </row>
    <row r="3087" spans="17:26" x14ac:dyDescent="0.35">
      <c r="Q3087" t="s">
        <v>171</v>
      </c>
      <c r="R3087">
        <v>23</v>
      </c>
      <c r="S3087">
        <v>150</v>
      </c>
      <c r="T3087">
        <v>98.5</v>
      </c>
      <c r="U3087" t="s">
        <v>172</v>
      </c>
      <c r="V3087">
        <v>0</v>
      </c>
      <c r="W3087">
        <v>0</v>
      </c>
      <c r="X3087" t="s">
        <v>5149</v>
      </c>
      <c r="Y3087" t="s">
        <v>6331</v>
      </c>
      <c r="Z3087" t="s">
        <v>377</v>
      </c>
    </row>
    <row r="3088" spans="17:26" x14ac:dyDescent="0.35">
      <c r="Q3088" t="s">
        <v>171</v>
      </c>
      <c r="R3088">
        <v>23</v>
      </c>
      <c r="S3088">
        <v>150</v>
      </c>
      <c r="T3088">
        <v>98.5</v>
      </c>
      <c r="U3088" t="s">
        <v>172</v>
      </c>
      <c r="V3088">
        <v>0</v>
      </c>
      <c r="W3088">
        <v>0</v>
      </c>
      <c r="X3088" t="s">
        <v>5305</v>
      </c>
      <c r="Y3088" t="s">
        <v>6332</v>
      </c>
      <c r="Z3088" t="s">
        <v>377</v>
      </c>
    </row>
    <row r="3089" spans="17:26" x14ac:dyDescent="0.35">
      <c r="Q3089" t="s">
        <v>171</v>
      </c>
      <c r="R3089">
        <v>23</v>
      </c>
      <c r="S3089">
        <v>150</v>
      </c>
      <c r="T3089">
        <v>98.5</v>
      </c>
      <c r="U3089" t="s">
        <v>2737</v>
      </c>
      <c r="V3089">
        <v>0</v>
      </c>
      <c r="W3089">
        <v>0</v>
      </c>
      <c r="X3089" t="s">
        <v>5288</v>
      </c>
      <c r="Y3089" t="s">
        <v>6333</v>
      </c>
      <c r="Z3089" t="s">
        <v>377</v>
      </c>
    </row>
    <row r="3090" spans="17:26" x14ac:dyDescent="0.35">
      <c r="Q3090" t="s">
        <v>171</v>
      </c>
      <c r="R3090">
        <v>23</v>
      </c>
      <c r="S3090">
        <v>150</v>
      </c>
      <c r="T3090">
        <v>98.5</v>
      </c>
      <c r="U3090" t="s">
        <v>2737</v>
      </c>
      <c r="V3090">
        <v>0</v>
      </c>
      <c r="W3090">
        <v>0</v>
      </c>
      <c r="X3090" t="s">
        <v>5433</v>
      </c>
      <c r="Y3090" t="s">
        <v>6334</v>
      </c>
      <c r="Z3090" t="s">
        <v>377</v>
      </c>
    </row>
    <row r="3091" spans="17:26" x14ac:dyDescent="0.35">
      <c r="Q3091" t="s">
        <v>171</v>
      </c>
      <c r="R3091">
        <v>23</v>
      </c>
      <c r="S3091">
        <v>150</v>
      </c>
      <c r="T3091">
        <v>98.5</v>
      </c>
      <c r="U3091" t="s">
        <v>2737</v>
      </c>
      <c r="V3091">
        <v>0</v>
      </c>
      <c r="W3091">
        <v>0</v>
      </c>
      <c r="X3091" t="s">
        <v>5852</v>
      </c>
      <c r="Y3091" t="s">
        <v>6335</v>
      </c>
      <c r="Z3091" t="s">
        <v>377</v>
      </c>
    </row>
    <row r="3092" spans="17:26" x14ac:dyDescent="0.35">
      <c r="Q3092" t="s">
        <v>171</v>
      </c>
      <c r="R3092">
        <v>23</v>
      </c>
      <c r="S3092">
        <v>150</v>
      </c>
      <c r="T3092">
        <v>98.5</v>
      </c>
      <c r="U3092" t="s">
        <v>2737</v>
      </c>
      <c r="V3092">
        <v>0</v>
      </c>
      <c r="W3092">
        <v>0</v>
      </c>
      <c r="X3092" t="s">
        <v>5127</v>
      </c>
      <c r="Y3092" t="s">
        <v>6336</v>
      </c>
      <c r="Z3092" t="s">
        <v>377</v>
      </c>
    </row>
    <row r="3093" spans="17:26" x14ac:dyDescent="0.35">
      <c r="Q3093" t="s">
        <v>171</v>
      </c>
      <c r="R3093">
        <v>23</v>
      </c>
      <c r="S3093">
        <v>150</v>
      </c>
      <c r="T3093">
        <v>98.5</v>
      </c>
      <c r="U3093" t="s">
        <v>2737</v>
      </c>
      <c r="V3093">
        <v>0</v>
      </c>
      <c r="W3093">
        <v>0</v>
      </c>
      <c r="X3093" t="s">
        <v>5294</v>
      </c>
      <c r="Y3093" t="s">
        <v>6337</v>
      </c>
      <c r="Z3093" t="s">
        <v>377</v>
      </c>
    </row>
    <row r="3094" spans="17:26" x14ac:dyDescent="0.35">
      <c r="Q3094" t="s">
        <v>171</v>
      </c>
      <c r="R3094">
        <v>23</v>
      </c>
      <c r="S3094">
        <v>150</v>
      </c>
      <c r="T3094">
        <v>98.6</v>
      </c>
      <c r="U3094" t="s">
        <v>172</v>
      </c>
      <c r="V3094">
        <v>0</v>
      </c>
      <c r="W3094">
        <v>0</v>
      </c>
      <c r="X3094" t="s">
        <v>5431</v>
      </c>
      <c r="Y3094" t="s">
        <v>6338</v>
      </c>
      <c r="Z3094" t="s">
        <v>377</v>
      </c>
    </row>
    <row r="3095" spans="17:26" x14ac:dyDescent="0.35">
      <c r="Q3095" t="s">
        <v>171</v>
      </c>
      <c r="R3095">
        <v>23</v>
      </c>
      <c r="S3095">
        <v>150</v>
      </c>
      <c r="T3095">
        <v>98.6</v>
      </c>
      <c r="U3095" t="s">
        <v>172</v>
      </c>
      <c r="V3095">
        <v>0</v>
      </c>
      <c r="W3095">
        <v>0</v>
      </c>
      <c r="X3095" t="s">
        <v>5663</v>
      </c>
      <c r="Y3095" t="s">
        <v>6339</v>
      </c>
      <c r="Z3095" t="s">
        <v>377</v>
      </c>
    </row>
    <row r="3096" spans="17:26" x14ac:dyDescent="0.35">
      <c r="Q3096" t="s">
        <v>171</v>
      </c>
      <c r="R3096">
        <v>23</v>
      </c>
      <c r="S3096">
        <v>150</v>
      </c>
      <c r="T3096">
        <v>98.6</v>
      </c>
      <c r="U3096" t="s">
        <v>172</v>
      </c>
      <c r="V3096">
        <v>0</v>
      </c>
      <c r="W3096">
        <v>0</v>
      </c>
      <c r="X3096" t="s">
        <v>5121</v>
      </c>
      <c r="Y3096" t="s">
        <v>6340</v>
      </c>
      <c r="Z3096" t="s">
        <v>377</v>
      </c>
    </row>
    <row r="3097" spans="17:26" x14ac:dyDescent="0.35">
      <c r="Q3097" t="s">
        <v>171</v>
      </c>
      <c r="R3097">
        <v>23</v>
      </c>
      <c r="S3097">
        <v>150</v>
      </c>
      <c r="T3097">
        <v>98.6</v>
      </c>
      <c r="U3097" t="s">
        <v>172</v>
      </c>
      <c r="V3097">
        <v>0</v>
      </c>
      <c r="W3097">
        <v>0</v>
      </c>
      <c r="X3097" t="s">
        <v>5446</v>
      </c>
      <c r="Y3097" t="s">
        <v>6341</v>
      </c>
      <c r="Z3097" t="s">
        <v>377</v>
      </c>
    </row>
    <row r="3098" spans="17:26" x14ac:dyDescent="0.35">
      <c r="Q3098" t="s">
        <v>171</v>
      </c>
      <c r="R3098">
        <v>23</v>
      </c>
      <c r="S3098">
        <v>150</v>
      </c>
      <c r="T3098">
        <v>98.6</v>
      </c>
      <c r="U3098" t="s">
        <v>172</v>
      </c>
      <c r="V3098">
        <v>0</v>
      </c>
      <c r="W3098">
        <v>0</v>
      </c>
      <c r="X3098" t="s">
        <v>5290</v>
      </c>
      <c r="Y3098" t="s">
        <v>6342</v>
      </c>
      <c r="Z3098" t="s">
        <v>377</v>
      </c>
    </row>
    <row r="3099" spans="17:26" x14ac:dyDescent="0.35">
      <c r="Q3099" t="s">
        <v>171</v>
      </c>
      <c r="R3099">
        <v>23</v>
      </c>
      <c r="S3099">
        <v>150</v>
      </c>
      <c r="T3099">
        <v>98.6</v>
      </c>
      <c r="U3099" t="s">
        <v>172</v>
      </c>
      <c r="V3099">
        <v>0</v>
      </c>
      <c r="W3099">
        <v>0</v>
      </c>
      <c r="X3099" t="s">
        <v>5414</v>
      </c>
      <c r="Y3099" t="s">
        <v>6343</v>
      </c>
      <c r="Z3099" t="s">
        <v>377</v>
      </c>
    </row>
    <row r="3100" spans="17:26" x14ac:dyDescent="0.35">
      <c r="Q3100" t="s">
        <v>171</v>
      </c>
      <c r="R3100">
        <v>23</v>
      </c>
      <c r="S3100">
        <v>150</v>
      </c>
      <c r="T3100">
        <v>98.6</v>
      </c>
      <c r="U3100" t="s">
        <v>172</v>
      </c>
      <c r="V3100">
        <v>0</v>
      </c>
      <c r="W3100">
        <v>0</v>
      </c>
      <c r="X3100" t="s">
        <v>5686</v>
      </c>
      <c r="Y3100" t="s">
        <v>6344</v>
      </c>
      <c r="Z3100" t="s">
        <v>377</v>
      </c>
    </row>
    <row r="3101" spans="17:26" x14ac:dyDescent="0.35">
      <c r="Q3101" t="s">
        <v>171</v>
      </c>
      <c r="R3101">
        <v>23</v>
      </c>
      <c r="S3101">
        <v>150</v>
      </c>
      <c r="T3101">
        <v>98.6</v>
      </c>
      <c r="U3101" t="s">
        <v>172</v>
      </c>
      <c r="V3101">
        <v>0</v>
      </c>
      <c r="W3101">
        <v>0</v>
      </c>
      <c r="X3101" t="s">
        <v>5473</v>
      </c>
      <c r="Y3101" t="s">
        <v>6345</v>
      </c>
      <c r="Z3101" t="s">
        <v>377</v>
      </c>
    </row>
    <row r="3102" spans="17:26" x14ac:dyDescent="0.35">
      <c r="Q3102" t="s">
        <v>171</v>
      </c>
      <c r="R3102">
        <v>23</v>
      </c>
      <c r="S3102">
        <v>150</v>
      </c>
      <c r="T3102">
        <v>98.6</v>
      </c>
      <c r="U3102" t="s">
        <v>172</v>
      </c>
      <c r="V3102">
        <v>0</v>
      </c>
      <c r="W3102">
        <v>0</v>
      </c>
      <c r="X3102" t="s">
        <v>5388</v>
      </c>
      <c r="Y3102" t="s">
        <v>6346</v>
      </c>
      <c r="Z3102" t="s">
        <v>377</v>
      </c>
    </row>
    <row r="3103" spans="17:26" x14ac:dyDescent="0.35">
      <c r="Q3103" t="s">
        <v>171</v>
      </c>
      <c r="R3103">
        <v>23</v>
      </c>
      <c r="S3103">
        <v>150</v>
      </c>
      <c r="T3103">
        <v>98.6</v>
      </c>
      <c r="U3103" t="s">
        <v>172</v>
      </c>
      <c r="V3103">
        <v>0</v>
      </c>
      <c r="W3103">
        <v>0</v>
      </c>
      <c r="X3103" t="s">
        <v>5953</v>
      </c>
      <c r="Y3103" t="s">
        <v>6347</v>
      </c>
      <c r="Z3103" t="s">
        <v>377</v>
      </c>
    </row>
    <row r="3104" spans="17:26" x14ac:dyDescent="0.35">
      <c r="Q3104" t="s">
        <v>171</v>
      </c>
      <c r="R3104">
        <v>23</v>
      </c>
      <c r="S3104">
        <v>150</v>
      </c>
      <c r="T3104">
        <v>98.6</v>
      </c>
      <c r="U3104" t="s">
        <v>172</v>
      </c>
      <c r="V3104">
        <v>0</v>
      </c>
      <c r="W3104">
        <v>0</v>
      </c>
      <c r="X3104" t="s">
        <v>5953</v>
      </c>
      <c r="Y3104" t="s">
        <v>6348</v>
      </c>
      <c r="Z3104" t="s">
        <v>377</v>
      </c>
    </row>
    <row r="3105" spans="17:26" x14ac:dyDescent="0.35">
      <c r="Q3105" t="s">
        <v>171</v>
      </c>
      <c r="R3105">
        <v>23</v>
      </c>
      <c r="S3105">
        <v>150</v>
      </c>
      <c r="T3105">
        <v>98.6</v>
      </c>
      <c r="U3105" t="s">
        <v>2737</v>
      </c>
      <c r="V3105">
        <v>0</v>
      </c>
      <c r="W3105">
        <v>0</v>
      </c>
      <c r="X3105" t="s">
        <v>5113</v>
      </c>
      <c r="Y3105" t="s">
        <v>6349</v>
      </c>
      <c r="Z3105" t="s">
        <v>377</v>
      </c>
    </row>
    <row r="3106" spans="17:26" x14ac:dyDescent="0.35">
      <c r="Q3106" t="s">
        <v>171</v>
      </c>
      <c r="R3106">
        <v>23</v>
      </c>
      <c r="S3106">
        <v>150</v>
      </c>
      <c r="T3106">
        <v>98.6</v>
      </c>
      <c r="U3106" t="s">
        <v>2737</v>
      </c>
      <c r="V3106">
        <v>0</v>
      </c>
      <c r="W3106">
        <v>0</v>
      </c>
      <c r="X3106" t="s">
        <v>5431</v>
      </c>
      <c r="Y3106" t="s">
        <v>6350</v>
      </c>
      <c r="Z3106" t="s">
        <v>377</v>
      </c>
    </row>
    <row r="3107" spans="17:26" x14ac:dyDescent="0.35">
      <c r="Q3107" t="s">
        <v>171</v>
      </c>
      <c r="R3107">
        <v>23</v>
      </c>
      <c r="S3107">
        <v>150</v>
      </c>
      <c r="T3107">
        <v>98.6</v>
      </c>
      <c r="U3107" t="s">
        <v>2737</v>
      </c>
      <c r="V3107">
        <v>0</v>
      </c>
      <c r="W3107">
        <v>0</v>
      </c>
      <c r="X3107" t="s">
        <v>5431</v>
      </c>
      <c r="Y3107" t="s">
        <v>6351</v>
      </c>
      <c r="Z3107" t="s">
        <v>377</v>
      </c>
    </row>
    <row r="3108" spans="17:26" x14ac:dyDescent="0.35">
      <c r="Q3108" t="s">
        <v>171</v>
      </c>
      <c r="R3108">
        <v>23</v>
      </c>
      <c r="S3108">
        <v>150</v>
      </c>
      <c r="T3108">
        <v>98.6</v>
      </c>
      <c r="U3108" t="s">
        <v>2737</v>
      </c>
      <c r="V3108">
        <v>0</v>
      </c>
      <c r="W3108">
        <v>0</v>
      </c>
      <c r="X3108" t="s">
        <v>6352</v>
      </c>
      <c r="Y3108" t="s">
        <v>6353</v>
      </c>
      <c r="Z3108" t="s">
        <v>377</v>
      </c>
    </row>
    <row r="3109" spans="17:26" x14ac:dyDescent="0.35">
      <c r="Q3109" t="s">
        <v>171</v>
      </c>
      <c r="R3109">
        <v>23</v>
      </c>
      <c r="S3109">
        <v>150</v>
      </c>
      <c r="T3109">
        <v>98.6</v>
      </c>
      <c r="U3109" t="s">
        <v>2737</v>
      </c>
      <c r="V3109">
        <v>0</v>
      </c>
      <c r="W3109">
        <v>0</v>
      </c>
      <c r="X3109" t="s">
        <v>5667</v>
      </c>
      <c r="Y3109" t="s">
        <v>6354</v>
      </c>
      <c r="Z3109" t="s">
        <v>377</v>
      </c>
    </row>
    <row r="3110" spans="17:26" x14ac:dyDescent="0.35">
      <c r="Q3110" t="s">
        <v>171</v>
      </c>
      <c r="R3110">
        <v>23</v>
      </c>
      <c r="S3110">
        <v>150</v>
      </c>
      <c r="T3110">
        <v>98.6</v>
      </c>
      <c r="U3110" t="s">
        <v>2737</v>
      </c>
      <c r="V3110">
        <v>0</v>
      </c>
      <c r="W3110">
        <v>0</v>
      </c>
      <c r="X3110" t="s">
        <v>5446</v>
      </c>
      <c r="Y3110" t="s">
        <v>6355</v>
      </c>
      <c r="Z3110" t="s">
        <v>377</v>
      </c>
    </row>
    <row r="3111" spans="17:26" x14ac:dyDescent="0.35">
      <c r="Q3111" t="s">
        <v>171</v>
      </c>
      <c r="R3111">
        <v>23</v>
      </c>
      <c r="S3111">
        <v>150</v>
      </c>
      <c r="T3111">
        <v>98.6</v>
      </c>
      <c r="U3111" t="s">
        <v>2737</v>
      </c>
      <c r="V3111">
        <v>0</v>
      </c>
      <c r="W3111">
        <v>0</v>
      </c>
      <c r="X3111" t="s">
        <v>5125</v>
      </c>
      <c r="Y3111" t="s">
        <v>6356</v>
      </c>
      <c r="Z3111" t="s">
        <v>377</v>
      </c>
    </row>
    <row r="3112" spans="17:26" x14ac:dyDescent="0.35">
      <c r="Q3112" t="s">
        <v>171</v>
      </c>
      <c r="R3112">
        <v>23</v>
      </c>
      <c r="S3112">
        <v>150</v>
      </c>
      <c r="T3112">
        <v>98.6</v>
      </c>
      <c r="U3112" t="s">
        <v>2737</v>
      </c>
      <c r="V3112">
        <v>0</v>
      </c>
      <c r="W3112">
        <v>0</v>
      </c>
      <c r="X3112" t="s">
        <v>5125</v>
      </c>
      <c r="Y3112" t="s">
        <v>6357</v>
      </c>
      <c r="Z3112" t="s">
        <v>377</v>
      </c>
    </row>
    <row r="3113" spans="17:26" x14ac:dyDescent="0.35">
      <c r="Q3113" t="s">
        <v>171</v>
      </c>
      <c r="R3113">
        <v>23</v>
      </c>
      <c r="S3113">
        <v>150</v>
      </c>
      <c r="T3113">
        <v>98.6</v>
      </c>
      <c r="U3113" t="s">
        <v>2737</v>
      </c>
      <c r="V3113">
        <v>0</v>
      </c>
      <c r="W3113">
        <v>0</v>
      </c>
      <c r="X3113" t="s">
        <v>5932</v>
      </c>
      <c r="Y3113" t="s">
        <v>6358</v>
      </c>
      <c r="Z3113" t="s">
        <v>377</v>
      </c>
    </row>
    <row r="3114" spans="17:26" x14ac:dyDescent="0.35">
      <c r="Q3114" t="s">
        <v>171</v>
      </c>
      <c r="R3114">
        <v>23</v>
      </c>
      <c r="S3114">
        <v>150</v>
      </c>
      <c r="T3114">
        <v>98.6</v>
      </c>
      <c r="U3114" t="s">
        <v>2737</v>
      </c>
      <c r="V3114">
        <v>0</v>
      </c>
      <c r="W3114">
        <v>0</v>
      </c>
      <c r="X3114" t="s">
        <v>5918</v>
      </c>
      <c r="Y3114" t="s">
        <v>6359</v>
      </c>
      <c r="Z3114" t="s">
        <v>377</v>
      </c>
    </row>
    <row r="3115" spans="17:26" x14ac:dyDescent="0.35">
      <c r="Q3115" t="s">
        <v>171</v>
      </c>
      <c r="R3115">
        <v>23</v>
      </c>
      <c r="S3115">
        <v>150</v>
      </c>
      <c r="T3115">
        <v>98.6</v>
      </c>
      <c r="U3115" t="s">
        <v>2737</v>
      </c>
      <c r="V3115">
        <v>0</v>
      </c>
      <c r="W3115">
        <v>0</v>
      </c>
      <c r="X3115" t="s">
        <v>5414</v>
      </c>
      <c r="Y3115" t="s">
        <v>6360</v>
      </c>
      <c r="Z3115" t="s">
        <v>377</v>
      </c>
    </row>
    <row r="3116" spans="17:26" x14ac:dyDescent="0.35">
      <c r="Q3116" t="s">
        <v>171</v>
      </c>
      <c r="R3116">
        <v>23</v>
      </c>
      <c r="S3116">
        <v>150</v>
      </c>
      <c r="T3116">
        <v>98.6</v>
      </c>
      <c r="U3116" t="s">
        <v>2737</v>
      </c>
      <c r="V3116">
        <v>0</v>
      </c>
      <c r="W3116">
        <v>0</v>
      </c>
      <c r="X3116" t="s">
        <v>5686</v>
      </c>
      <c r="Y3116" t="s">
        <v>6361</v>
      </c>
      <c r="Z3116" t="s">
        <v>377</v>
      </c>
    </row>
    <row r="3117" spans="17:26" x14ac:dyDescent="0.35">
      <c r="Q3117" t="s">
        <v>171</v>
      </c>
      <c r="R3117">
        <v>23</v>
      </c>
      <c r="S3117">
        <v>150</v>
      </c>
      <c r="T3117">
        <v>98.6</v>
      </c>
      <c r="U3117" t="s">
        <v>2737</v>
      </c>
      <c r="V3117">
        <v>0</v>
      </c>
      <c r="W3117">
        <v>0</v>
      </c>
      <c r="X3117" t="s">
        <v>5388</v>
      </c>
      <c r="Y3117" t="s">
        <v>6362</v>
      </c>
      <c r="Z3117" t="s">
        <v>377</v>
      </c>
    </row>
    <row r="3118" spans="17:26" x14ac:dyDescent="0.35">
      <c r="Q3118" t="s">
        <v>171</v>
      </c>
      <c r="R3118">
        <v>23</v>
      </c>
      <c r="S3118">
        <v>150</v>
      </c>
      <c r="T3118">
        <v>98.6</v>
      </c>
      <c r="U3118" t="s">
        <v>2737</v>
      </c>
      <c r="V3118">
        <v>0</v>
      </c>
      <c r="W3118">
        <v>0</v>
      </c>
      <c r="X3118" t="s">
        <v>5454</v>
      </c>
      <c r="Y3118" t="s">
        <v>6363</v>
      </c>
      <c r="Z3118" t="s">
        <v>377</v>
      </c>
    </row>
    <row r="3119" spans="17:26" x14ac:dyDescent="0.35">
      <c r="Q3119" t="s">
        <v>171</v>
      </c>
      <c r="R3119">
        <v>23</v>
      </c>
      <c r="S3119">
        <v>150</v>
      </c>
      <c r="T3119">
        <v>98.6</v>
      </c>
      <c r="U3119" t="s">
        <v>2737</v>
      </c>
      <c r="V3119">
        <v>0</v>
      </c>
      <c r="W3119">
        <v>0</v>
      </c>
      <c r="X3119" t="s">
        <v>5953</v>
      </c>
      <c r="Y3119" t="s">
        <v>6364</v>
      </c>
      <c r="Z3119" t="s">
        <v>377</v>
      </c>
    </row>
    <row r="3120" spans="17:26" x14ac:dyDescent="0.35">
      <c r="Q3120" t="s">
        <v>171</v>
      </c>
      <c r="R3120">
        <v>23</v>
      </c>
      <c r="S3120">
        <v>150</v>
      </c>
      <c r="T3120">
        <v>98.6</v>
      </c>
      <c r="U3120" t="s">
        <v>2737</v>
      </c>
      <c r="V3120">
        <v>0</v>
      </c>
      <c r="W3120">
        <v>0</v>
      </c>
      <c r="X3120" t="s">
        <v>5457</v>
      </c>
      <c r="Y3120" t="s">
        <v>6365</v>
      </c>
      <c r="Z3120" t="s">
        <v>377</v>
      </c>
    </row>
    <row r="3121" spans="17:26" x14ac:dyDescent="0.35">
      <c r="Q3121" t="s">
        <v>171</v>
      </c>
      <c r="R3121">
        <v>23</v>
      </c>
      <c r="S3121">
        <v>150</v>
      </c>
      <c r="T3121">
        <v>98.6</v>
      </c>
      <c r="U3121" t="s">
        <v>2737</v>
      </c>
      <c r="V3121">
        <v>0</v>
      </c>
      <c r="W3121">
        <v>0</v>
      </c>
      <c r="X3121" t="s">
        <v>5457</v>
      </c>
      <c r="Y3121" t="s">
        <v>6366</v>
      </c>
      <c r="Z3121" t="s">
        <v>377</v>
      </c>
    </row>
    <row r="3122" spans="17:26" x14ac:dyDescent="0.35">
      <c r="Q3122" t="s">
        <v>171</v>
      </c>
      <c r="R3122">
        <v>23</v>
      </c>
      <c r="S3122">
        <v>150</v>
      </c>
      <c r="T3122">
        <v>98.7</v>
      </c>
      <c r="U3122" t="s">
        <v>172</v>
      </c>
      <c r="V3122">
        <v>0</v>
      </c>
      <c r="W3122">
        <v>0</v>
      </c>
      <c r="X3122" t="s">
        <v>5476</v>
      </c>
      <c r="Y3122" t="s">
        <v>6367</v>
      </c>
      <c r="Z3122" t="s">
        <v>377</v>
      </c>
    </row>
    <row r="3123" spans="17:26" x14ac:dyDescent="0.35">
      <c r="Q3123" t="s">
        <v>171</v>
      </c>
      <c r="R3123">
        <v>23</v>
      </c>
      <c r="S3123">
        <v>150</v>
      </c>
      <c r="T3123">
        <v>98.7</v>
      </c>
      <c r="U3123" t="s">
        <v>172</v>
      </c>
      <c r="V3123">
        <v>0</v>
      </c>
      <c r="W3123">
        <v>0</v>
      </c>
      <c r="X3123" t="s">
        <v>5476</v>
      </c>
      <c r="Y3123" t="s">
        <v>6368</v>
      </c>
      <c r="Z3123" t="s">
        <v>377</v>
      </c>
    </row>
    <row r="3124" spans="17:26" x14ac:dyDescent="0.35">
      <c r="Q3124" t="s">
        <v>171</v>
      </c>
      <c r="R3124">
        <v>23</v>
      </c>
      <c r="S3124">
        <v>150</v>
      </c>
      <c r="T3124">
        <v>98.7</v>
      </c>
      <c r="U3124" t="s">
        <v>172</v>
      </c>
      <c r="V3124">
        <v>0</v>
      </c>
      <c r="W3124">
        <v>0</v>
      </c>
      <c r="X3124" t="s">
        <v>5476</v>
      </c>
      <c r="Y3124" t="s">
        <v>6369</v>
      </c>
      <c r="Z3124" t="s">
        <v>377</v>
      </c>
    </row>
    <row r="3125" spans="17:26" x14ac:dyDescent="0.35">
      <c r="Q3125" t="s">
        <v>171</v>
      </c>
      <c r="R3125">
        <v>23</v>
      </c>
      <c r="S3125">
        <v>150</v>
      </c>
      <c r="T3125">
        <v>98.7</v>
      </c>
      <c r="U3125" t="s">
        <v>172</v>
      </c>
      <c r="V3125">
        <v>0</v>
      </c>
      <c r="W3125">
        <v>0</v>
      </c>
      <c r="X3125" t="s">
        <v>5956</v>
      </c>
      <c r="Y3125" t="s">
        <v>6370</v>
      </c>
      <c r="Z3125" t="s">
        <v>377</v>
      </c>
    </row>
    <row r="3126" spans="17:26" x14ac:dyDescent="0.35">
      <c r="Q3126" t="s">
        <v>171</v>
      </c>
      <c r="R3126">
        <v>23</v>
      </c>
      <c r="S3126">
        <v>150</v>
      </c>
      <c r="T3126">
        <v>98.7</v>
      </c>
      <c r="U3126" t="s">
        <v>172</v>
      </c>
      <c r="V3126">
        <v>0</v>
      </c>
      <c r="W3126">
        <v>0</v>
      </c>
      <c r="X3126" t="s">
        <v>5956</v>
      </c>
      <c r="Y3126" t="s">
        <v>6371</v>
      </c>
      <c r="Z3126" t="s">
        <v>377</v>
      </c>
    </row>
    <row r="3127" spans="17:26" x14ac:dyDescent="0.35">
      <c r="Q3127" t="s">
        <v>171</v>
      </c>
      <c r="R3127">
        <v>23</v>
      </c>
      <c r="S3127">
        <v>150</v>
      </c>
      <c r="T3127">
        <v>98.7</v>
      </c>
      <c r="U3127" t="s">
        <v>172</v>
      </c>
      <c r="V3127">
        <v>0</v>
      </c>
      <c r="W3127">
        <v>0</v>
      </c>
      <c r="X3127" t="s">
        <v>5272</v>
      </c>
      <c r="Y3127" t="s">
        <v>6372</v>
      </c>
      <c r="Z3127" t="s">
        <v>377</v>
      </c>
    </row>
    <row r="3128" spans="17:26" x14ac:dyDescent="0.35">
      <c r="Q3128" t="s">
        <v>171</v>
      </c>
      <c r="R3128">
        <v>23</v>
      </c>
      <c r="S3128">
        <v>150</v>
      </c>
      <c r="T3128">
        <v>98.7</v>
      </c>
      <c r="U3128" t="s">
        <v>172</v>
      </c>
      <c r="V3128">
        <v>0</v>
      </c>
      <c r="W3128">
        <v>0</v>
      </c>
      <c r="X3128" t="s">
        <v>5482</v>
      </c>
      <c r="Y3128" t="s">
        <v>6373</v>
      </c>
      <c r="Z3128" t="s">
        <v>377</v>
      </c>
    </row>
    <row r="3129" spans="17:26" x14ac:dyDescent="0.35">
      <c r="Q3129" t="s">
        <v>171</v>
      </c>
      <c r="R3129">
        <v>23</v>
      </c>
      <c r="S3129">
        <v>150</v>
      </c>
      <c r="T3129">
        <v>98.7</v>
      </c>
      <c r="U3129" t="s">
        <v>172</v>
      </c>
      <c r="V3129">
        <v>0</v>
      </c>
      <c r="W3129">
        <v>0</v>
      </c>
      <c r="X3129" t="s">
        <v>5484</v>
      </c>
      <c r="Y3129" t="s">
        <v>6374</v>
      </c>
      <c r="Z3129" t="s">
        <v>377</v>
      </c>
    </row>
    <row r="3130" spans="17:26" x14ac:dyDescent="0.35">
      <c r="Q3130" t="s">
        <v>171</v>
      </c>
      <c r="R3130">
        <v>23</v>
      </c>
      <c r="S3130">
        <v>150</v>
      </c>
      <c r="T3130">
        <v>98.7</v>
      </c>
      <c r="U3130" t="s">
        <v>172</v>
      </c>
      <c r="V3130">
        <v>0</v>
      </c>
      <c r="W3130">
        <v>0</v>
      </c>
      <c r="X3130" t="s">
        <v>5963</v>
      </c>
      <c r="Y3130" t="s">
        <v>6375</v>
      </c>
      <c r="Z3130" t="s">
        <v>377</v>
      </c>
    </row>
    <row r="3131" spans="17:26" x14ac:dyDescent="0.35">
      <c r="Q3131" t="s">
        <v>171</v>
      </c>
      <c r="R3131">
        <v>23</v>
      </c>
      <c r="S3131">
        <v>150</v>
      </c>
      <c r="T3131">
        <v>98.7</v>
      </c>
      <c r="U3131" t="s">
        <v>172</v>
      </c>
      <c r="V3131">
        <v>0</v>
      </c>
      <c r="W3131">
        <v>0</v>
      </c>
      <c r="X3131" t="s">
        <v>5963</v>
      </c>
      <c r="Y3131" t="s">
        <v>6376</v>
      </c>
      <c r="Z3131" t="s">
        <v>377</v>
      </c>
    </row>
    <row r="3132" spans="17:26" x14ac:dyDescent="0.35">
      <c r="Q3132" t="s">
        <v>171</v>
      </c>
      <c r="R3132">
        <v>23</v>
      </c>
      <c r="S3132">
        <v>150</v>
      </c>
      <c r="T3132">
        <v>98.7</v>
      </c>
      <c r="U3132" t="s">
        <v>172</v>
      </c>
      <c r="V3132">
        <v>0</v>
      </c>
      <c r="W3132">
        <v>0</v>
      </c>
      <c r="X3132" t="s">
        <v>5488</v>
      </c>
      <c r="Y3132" t="s">
        <v>6377</v>
      </c>
      <c r="Z3132" t="s">
        <v>377</v>
      </c>
    </row>
    <row r="3133" spans="17:26" x14ac:dyDescent="0.35">
      <c r="Q3133" t="s">
        <v>171</v>
      </c>
      <c r="R3133">
        <v>23</v>
      </c>
      <c r="S3133">
        <v>150</v>
      </c>
      <c r="T3133">
        <v>98.7</v>
      </c>
      <c r="U3133" t="s">
        <v>172</v>
      </c>
      <c r="V3133">
        <v>0</v>
      </c>
      <c r="W3133">
        <v>0</v>
      </c>
      <c r="X3133" t="s">
        <v>5490</v>
      </c>
      <c r="Y3133" t="s">
        <v>6378</v>
      </c>
      <c r="Z3133" t="s">
        <v>377</v>
      </c>
    </row>
    <row r="3134" spans="17:26" x14ac:dyDescent="0.35">
      <c r="Q3134" t="s">
        <v>171</v>
      </c>
      <c r="R3134">
        <v>23</v>
      </c>
      <c r="S3134">
        <v>150</v>
      </c>
      <c r="T3134">
        <v>98.7</v>
      </c>
      <c r="U3134" t="s">
        <v>172</v>
      </c>
      <c r="V3134">
        <v>0</v>
      </c>
      <c r="W3134">
        <v>0</v>
      </c>
      <c r="X3134" t="s">
        <v>5274</v>
      </c>
      <c r="Y3134" t="s">
        <v>6379</v>
      </c>
      <c r="Z3134" t="s">
        <v>377</v>
      </c>
    </row>
    <row r="3135" spans="17:26" x14ac:dyDescent="0.35">
      <c r="Q3135" t="s">
        <v>171</v>
      </c>
      <c r="R3135">
        <v>23</v>
      </c>
      <c r="S3135">
        <v>150</v>
      </c>
      <c r="T3135">
        <v>98.7</v>
      </c>
      <c r="U3135" t="s">
        <v>172</v>
      </c>
      <c r="V3135">
        <v>0</v>
      </c>
      <c r="W3135">
        <v>0</v>
      </c>
      <c r="X3135" t="s">
        <v>5492</v>
      </c>
      <c r="Y3135" t="s">
        <v>6380</v>
      </c>
      <c r="Z3135" t="s">
        <v>377</v>
      </c>
    </row>
    <row r="3136" spans="17:26" x14ac:dyDescent="0.35">
      <c r="Q3136" t="s">
        <v>171</v>
      </c>
      <c r="R3136">
        <v>23</v>
      </c>
      <c r="S3136">
        <v>150</v>
      </c>
      <c r="T3136">
        <v>98.7</v>
      </c>
      <c r="U3136" t="s">
        <v>172</v>
      </c>
      <c r="V3136">
        <v>0</v>
      </c>
      <c r="W3136">
        <v>0</v>
      </c>
      <c r="X3136" t="s">
        <v>5968</v>
      </c>
      <c r="Y3136" t="s">
        <v>6381</v>
      </c>
      <c r="Z3136" t="s">
        <v>377</v>
      </c>
    </row>
    <row r="3137" spans="17:26" x14ac:dyDescent="0.35">
      <c r="Q3137" t="s">
        <v>171</v>
      </c>
      <c r="R3137">
        <v>23</v>
      </c>
      <c r="S3137">
        <v>150</v>
      </c>
      <c r="T3137">
        <v>98.7</v>
      </c>
      <c r="U3137" t="s">
        <v>172</v>
      </c>
      <c r="V3137">
        <v>0</v>
      </c>
      <c r="W3137">
        <v>0</v>
      </c>
      <c r="X3137" t="s">
        <v>5970</v>
      </c>
      <c r="Y3137" t="s">
        <v>6382</v>
      </c>
      <c r="Z3137" t="s">
        <v>377</v>
      </c>
    </row>
    <row r="3138" spans="17:26" x14ac:dyDescent="0.35">
      <c r="Q3138" t="s">
        <v>171</v>
      </c>
      <c r="R3138">
        <v>23</v>
      </c>
      <c r="S3138">
        <v>150</v>
      </c>
      <c r="T3138">
        <v>98.7</v>
      </c>
      <c r="U3138" t="s">
        <v>172</v>
      </c>
      <c r="V3138">
        <v>0</v>
      </c>
      <c r="W3138">
        <v>0</v>
      </c>
      <c r="X3138" t="s">
        <v>5499</v>
      </c>
      <c r="Y3138" t="s">
        <v>6383</v>
      </c>
      <c r="Z3138" t="s">
        <v>377</v>
      </c>
    </row>
    <row r="3139" spans="17:26" x14ac:dyDescent="0.35">
      <c r="Q3139" t="s">
        <v>171</v>
      </c>
      <c r="R3139">
        <v>23</v>
      </c>
      <c r="S3139">
        <v>150</v>
      </c>
      <c r="T3139">
        <v>98.7</v>
      </c>
      <c r="U3139" t="s">
        <v>172</v>
      </c>
      <c r="V3139">
        <v>0</v>
      </c>
      <c r="W3139">
        <v>0</v>
      </c>
      <c r="X3139" t="s">
        <v>5276</v>
      </c>
      <c r="Y3139" t="s">
        <v>6384</v>
      </c>
      <c r="Z3139" t="s">
        <v>377</v>
      </c>
    </row>
    <row r="3140" spans="17:26" x14ac:dyDescent="0.35">
      <c r="Q3140" t="s">
        <v>171</v>
      </c>
      <c r="R3140">
        <v>23</v>
      </c>
      <c r="S3140">
        <v>150</v>
      </c>
      <c r="T3140">
        <v>98.7</v>
      </c>
      <c r="U3140" t="s">
        <v>172</v>
      </c>
      <c r="V3140">
        <v>0</v>
      </c>
      <c r="W3140">
        <v>0</v>
      </c>
      <c r="X3140" t="s">
        <v>5501</v>
      </c>
      <c r="Y3140" t="s">
        <v>6385</v>
      </c>
      <c r="Z3140" t="s">
        <v>377</v>
      </c>
    </row>
    <row r="3141" spans="17:26" x14ac:dyDescent="0.35">
      <c r="Q3141" t="s">
        <v>171</v>
      </c>
      <c r="R3141">
        <v>23</v>
      </c>
      <c r="S3141">
        <v>150</v>
      </c>
      <c r="T3141">
        <v>98.7</v>
      </c>
      <c r="U3141" t="s">
        <v>172</v>
      </c>
      <c r="V3141">
        <v>0</v>
      </c>
      <c r="W3141">
        <v>0</v>
      </c>
      <c r="X3141" t="s">
        <v>5640</v>
      </c>
      <c r="Y3141" t="s">
        <v>6386</v>
      </c>
      <c r="Z3141" t="s">
        <v>377</v>
      </c>
    </row>
    <row r="3142" spans="17:26" x14ac:dyDescent="0.35">
      <c r="Q3142" t="s">
        <v>171</v>
      </c>
      <c r="R3142">
        <v>23</v>
      </c>
      <c r="S3142">
        <v>150</v>
      </c>
      <c r="T3142">
        <v>98.7</v>
      </c>
      <c r="U3142" t="s">
        <v>172</v>
      </c>
      <c r="V3142">
        <v>0</v>
      </c>
      <c r="W3142">
        <v>0</v>
      </c>
      <c r="X3142" t="s">
        <v>5280</v>
      </c>
      <c r="Y3142" t="s">
        <v>6387</v>
      </c>
      <c r="Z3142" t="s">
        <v>377</v>
      </c>
    </row>
    <row r="3143" spans="17:26" x14ac:dyDescent="0.35">
      <c r="Q3143" t="s">
        <v>171</v>
      </c>
      <c r="R3143">
        <v>23</v>
      </c>
      <c r="S3143">
        <v>150</v>
      </c>
      <c r="T3143">
        <v>98.7</v>
      </c>
      <c r="U3143" t="s">
        <v>172</v>
      </c>
      <c r="V3143">
        <v>0</v>
      </c>
      <c r="W3143">
        <v>0</v>
      </c>
      <c r="X3143" t="s">
        <v>5504</v>
      </c>
      <c r="Y3143" t="s">
        <v>6388</v>
      </c>
      <c r="Z3143" t="s">
        <v>377</v>
      </c>
    </row>
    <row r="3144" spans="17:26" x14ac:dyDescent="0.35">
      <c r="Q3144" t="s">
        <v>171</v>
      </c>
      <c r="R3144">
        <v>23</v>
      </c>
      <c r="S3144">
        <v>150</v>
      </c>
      <c r="T3144">
        <v>98.7</v>
      </c>
      <c r="U3144" t="s">
        <v>172</v>
      </c>
      <c r="V3144">
        <v>0</v>
      </c>
      <c r="W3144">
        <v>0</v>
      </c>
      <c r="X3144" t="s">
        <v>5506</v>
      </c>
      <c r="Y3144" t="s">
        <v>6389</v>
      </c>
      <c r="Z3144" t="s">
        <v>377</v>
      </c>
    </row>
    <row r="3145" spans="17:26" x14ac:dyDescent="0.35">
      <c r="Q3145" t="s">
        <v>171</v>
      </c>
      <c r="R3145">
        <v>23</v>
      </c>
      <c r="S3145">
        <v>150</v>
      </c>
      <c r="T3145">
        <v>98.7</v>
      </c>
      <c r="U3145" t="s">
        <v>172</v>
      </c>
      <c r="V3145">
        <v>0</v>
      </c>
      <c r="W3145">
        <v>0</v>
      </c>
      <c r="X3145" t="s">
        <v>5506</v>
      </c>
      <c r="Y3145" t="s">
        <v>6390</v>
      </c>
      <c r="Z3145" t="s">
        <v>377</v>
      </c>
    </row>
    <row r="3146" spans="17:26" x14ac:dyDescent="0.35">
      <c r="Q3146" t="s">
        <v>171</v>
      </c>
      <c r="R3146">
        <v>23</v>
      </c>
      <c r="S3146">
        <v>150</v>
      </c>
      <c r="T3146">
        <v>98.7</v>
      </c>
      <c r="U3146" t="s">
        <v>172</v>
      </c>
      <c r="V3146">
        <v>0</v>
      </c>
      <c r="W3146">
        <v>0</v>
      </c>
      <c r="X3146" t="s">
        <v>5984</v>
      </c>
      <c r="Y3146" t="s">
        <v>6391</v>
      </c>
      <c r="Z3146" t="s">
        <v>377</v>
      </c>
    </row>
    <row r="3147" spans="17:26" x14ac:dyDescent="0.35">
      <c r="Q3147" t="s">
        <v>171</v>
      </c>
      <c r="R3147">
        <v>23</v>
      </c>
      <c r="S3147">
        <v>150</v>
      </c>
      <c r="T3147">
        <v>98.7</v>
      </c>
      <c r="U3147" t="s">
        <v>172</v>
      </c>
      <c r="V3147">
        <v>0</v>
      </c>
      <c r="W3147">
        <v>0</v>
      </c>
      <c r="X3147" t="s">
        <v>6109</v>
      </c>
      <c r="Y3147" t="s">
        <v>6392</v>
      </c>
      <c r="Z3147" t="s">
        <v>377</v>
      </c>
    </row>
    <row r="3148" spans="17:26" x14ac:dyDescent="0.35">
      <c r="Q3148" t="s">
        <v>171</v>
      </c>
      <c r="R3148">
        <v>23</v>
      </c>
      <c r="S3148">
        <v>150</v>
      </c>
      <c r="T3148">
        <v>98.7</v>
      </c>
      <c r="U3148" t="s">
        <v>172</v>
      </c>
      <c r="V3148">
        <v>0</v>
      </c>
      <c r="W3148">
        <v>0</v>
      </c>
      <c r="X3148" t="s">
        <v>5509</v>
      </c>
      <c r="Y3148" t="s">
        <v>6393</v>
      </c>
      <c r="Z3148" t="s">
        <v>377</v>
      </c>
    </row>
    <row r="3149" spans="17:26" x14ac:dyDescent="0.35">
      <c r="Q3149" t="s">
        <v>171</v>
      </c>
      <c r="R3149">
        <v>23</v>
      </c>
      <c r="S3149">
        <v>150</v>
      </c>
      <c r="T3149">
        <v>98.7</v>
      </c>
      <c r="U3149" t="s">
        <v>172</v>
      </c>
      <c r="V3149">
        <v>0</v>
      </c>
      <c r="W3149">
        <v>0</v>
      </c>
      <c r="X3149" t="s">
        <v>5512</v>
      </c>
      <c r="Y3149" t="s">
        <v>6394</v>
      </c>
      <c r="Z3149" t="s">
        <v>377</v>
      </c>
    </row>
    <row r="3150" spans="17:26" x14ac:dyDescent="0.35">
      <c r="Q3150" t="s">
        <v>171</v>
      </c>
      <c r="R3150">
        <v>23</v>
      </c>
      <c r="S3150">
        <v>150</v>
      </c>
      <c r="T3150">
        <v>98.7</v>
      </c>
      <c r="U3150" t="s">
        <v>172</v>
      </c>
      <c r="V3150">
        <v>0</v>
      </c>
      <c r="W3150">
        <v>0</v>
      </c>
      <c r="X3150" t="s">
        <v>6115</v>
      </c>
      <c r="Y3150" t="s">
        <v>6395</v>
      </c>
      <c r="Z3150" t="s">
        <v>377</v>
      </c>
    </row>
    <row r="3151" spans="17:26" x14ac:dyDescent="0.35">
      <c r="Q3151" t="s">
        <v>171</v>
      </c>
      <c r="R3151">
        <v>23</v>
      </c>
      <c r="S3151">
        <v>150</v>
      </c>
      <c r="T3151">
        <v>98.7</v>
      </c>
      <c r="U3151" t="s">
        <v>172</v>
      </c>
      <c r="V3151">
        <v>0</v>
      </c>
      <c r="W3151">
        <v>0</v>
      </c>
      <c r="X3151" t="s">
        <v>5657</v>
      </c>
      <c r="Y3151" t="s">
        <v>6396</v>
      </c>
      <c r="Z3151" t="s">
        <v>377</v>
      </c>
    </row>
    <row r="3152" spans="17:26" x14ac:dyDescent="0.35">
      <c r="Q3152" t="s">
        <v>171</v>
      </c>
      <c r="R3152">
        <v>23</v>
      </c>
      <c r="S3152">
        <v>150</v>
      </c>
      <c r="T3152">
        <v>98.7</v>
      </c>
      <c r="U3152" t="s">
        <v>172</v>
      </c>
      <c r="V3152">
        <v>0</v>
      </c>
      <c r="W3152">
        <v>0</v>
      </c>
      <c r="X3152" t="s">
        <v>5516</v>
      </c>
      <c r="Y3152" t="s">
        <v>6397</v>
      </c>
      <c r="Z3152" t="s">
        <v>377</v>
      </c>
    </row>
    <row r="3153" spans="17:26" x14ac:dyDescent="0.35">
      <c r="Q3153" t="s">
        <v>171</v>
      </c>
      <c r="R3153">
        <v>23</v>
      </c>
      <c r="S3153">
        <v>150</v>
      </c>
      <c r="T3153">
        <v>98.7</v>
      </c>
      <c r="U3153" t="s">
        <v>172</v>
      </c>
      <c r="V3153">
        <v>0</v>
      </c>
      <c r="W3153">
        <v>0</v>
      </c>
      <c r="X3153" t="s">
        <v>5518</v>
      </c>
      <c r="Y3153" t="s">
        <v>6398</v>
      </c>
      <c r="Z3153" t="s">
        <v>377</v>
      </c>
    </row>
    <row r="3154" spans="17:26" x14ac:dyDescent="0.35">
      <c r="Q3154" t="s">
        <v>171</v>
      </c>
      <c r="R3154">
        <v>23</v>
      </c>
      <c r="S3154">
        <v>150</v>
      </c>
      <c r="T3154">
        <v>98.7</v>
      </c>
      <c r="U3154" t="s">
        <v>172</v>
      </c>
      <c r="V3154">
        <v>0</v>
      </c>
      <c r="W3154">
        <v>0</v>
      </c>
      <c r="X3154" t="s">
        <v>5661</v>
      </c>
      <c r="Y3154" t="s">
        <v>6399</v>
      </c>
      <c r="Z3154" t="s">
        <v>377</v>
      </c>
    </row>
    <row r="3155" spans="17:26" x14ac:dyDescent="0.35">
      <c r="Q3155" t="s">
        <v>171</v>
      </c>
      <c r="R3155">
        <v>23</v>
      </c>
      <c r="S3155">
        <v>150</v>
      </c>
      <c r="T3155">
        <v>98.7</v>
      </c>
      <c r="U3155" t="s">
        <v>172</v>
      </c>
      <c r="V3155">
        <v>0</v>
      </c>
      <c r="W3155">
        <v>0</v>
      </c>
      <c r="X3155" t="s">
        <v>5661</v>
      </c>
      <c r="Y3155" t="s">
        <v>6400</v>
      </c>
      <c r="Z3155" t="s">
        <v>377</v>
      </c>
    </row>
    <row r="3156" spans="17:26" x14ac:dyDescent="0.35">
      <c r="Q3156" t="s">
        <v>171</v>
      </c>
      <c r="R3156">
        <v>23</v>
      </c>
      <c r="S3156">
        <v>150</v>
      </c>
      <c r="T3156">
        <v>98.7</v>
      </c>
      <c r="U3156" t="s">
        <v>172</v>
      </c>
      <c r="V3156">
        <v>0</v>
      </c>
      <c r="W3156">
        <v>0</v>
      </c>
      <c r="X3156" t="s">
        <v>5524</v>
      </c>
      <c r="Y3156" t="s">
        <v>6401</v>
      </c>
      <c r="Z3156" t="s">
        <v>377</v>
      </c>
    </row>
    <row r="3157" spans="17:26" x14ac:dyDescent="0.35">
      <c r="Q3157" t="s">
        <v>171</v>
      </c>
      <c r="R3157">
        <v>23</v>
      </c>
      <c r="S3157">
        <v>150</v>
      </c>
      <c r="T3157">
        <v>98.7</v>
      </c>
      <c r="U3157" t="s">
        <v>172</v>
      </c>
      <c r="V3157">
        <v>0</v>
      </c>
      <c r="W3157">
        <v>0</v>
      </c>
      <c r="X3157" t="s">
        <v>6126</v>
      </c>
      <c r="Y3157" t="s">
        <v>6402</v>
      </c>
      <c r="Z3157" t="s">
        <v>377</v>
      </c>
    </row>
    <row r="3158" spans="17:26" x14ac:dyDescent="0.35">
      <c r="Q3158" t="s">
        <v>171</v>
      </c>
      <c r="R3158">
        <v>23</v>
      </c>
      <c r="S3158">
        <v>150</v>
      </c>
      <c r="T3158">
        <v>98.7</v>
      </c>
      <c r="U3158" t="s">
        <v>172</v>
      </c>
      <c r="V3158">
        <v>0</v>
      </c>
      <c r="W3158">
        <v>0</v>
      </c>
      <c r="X3158" t="s">
        <v>6126</v>
      </c>
      <c r="Y3158" t="s">
        <v>6403</v>
      </c>
      <c r="Z3158" t="s">
        <v>377</v>
      </c>
    </row>
    <row r="3159" spans="17:26" x14ac:dyDescent="0.35">
      <c r="Q3159" t="s">
        <v>171</v>
      </c>
      <c r="R3159">
        <v>23</v>
      </c>
      <c r="S3159">
        <v>150</v>
      </c>
      <c r="T3159">
        <v>98.7</v>
      </c>
      <c r="U3159" t="s">
        <v>172</v>
      </c>
      <c r="V3159">
        <v>0</v>
      </c>
      <c r="W3159">
        <v>0</v>
      </c>
      <c r="X3159" t="s">
        <v>6126</v>
      </c>
      <c r="Y3159" t="s">
        <v>6404</v>
      </c>
      <c r="Z3159" t="s">
        <v>377</v>
      </c>
    </row>
    <row r="3160" spans="17:26" x14ac:dyDescent="0.35">
      <c r="Q3160" t="s">
        <v>171</v>
      </c>
      <c r="R3160">
        <v>23</v>
      </c>
      <c r="S3160">
        <v>150</v>
      </c>
      <c r="T3160">
        <v>98.7</v>
      </c>
      <c r="U3160" t="s">
        <v>172</v>
      </c>
      <c r="V3160">
        <v>0</v>
      </c>
      <c r="W3160">
        <v>0</v>
      </c>
      <c r="X3160" t="s">
        <v>5780</v>
      </c>
      <c r="Y3160" t="s">
        <v>6405</v>
      </c>
      <c r="Z3160" t="s">
        <v>377</v>
      </c>
    </row>
    <row r="3161" spans="17:26" x14ac:dyDescent="0.35">
      <c r="Q3161" t="s">
        <v>171</v>
      </c>
      <c r="R3161">
        <v>23</v>
      </c>
      <c r="S3161">
        <v>150</v>
      </c>
      <c r="T3161">
        <v>98.7</v>
      </c>
      <c r="U3161" t="s">
        <v>172</v>
      </c>
      <c r="V3161">
        <v>0</v>
      </c>
      <c r="W3161">
        <v>0</v>
      </c>
      <c r="X3161" t="s">
        <v>5205</v>
      </c>
      <c r="Y3161" t="s">
        <v>6406</v>
      </c>
      <c r="Z3161" t="s">
        <v>377</v>
      </c>
    </row>
    <row r="3162" spans="17:26" x14ac:dyDescent="0.35">
      <c r="Q3162" t="s">
        <v>171</v>
      </c>
      <c r="R3162">
        <v>23</v>
      </c>
      <c r="S3162">
        <v>150</v>
      </c>
      <c r="T3162">
        <v>98.7</v>
      </c>
      <c r="U3162" t="s">
        <v>172</v>
      </c>
      <c r="V3162">
        <v>0</v>
      </c>
      <c r="W3162">
        <v>0</v>
      </c>
      <c r="X3162" t="s">
        <v>5208</v>
      </c>
      <c r="Y3162" t="s">
        <v>6407</v>
      </c>
      <c r="Z3162" t="s">
        <v>377</v>
      </c>
    </row>
    <row r="3163" spans="17:26" x14ac:dyDescent="0.35">
      <c r="Q3163" t="s">
        <v>171</v>
      </c>
      <c r="R3163">
        <v>23</v>
      </c>
      <c r="S3163">
        <v>150</v>
      </c>
      <c r="T3163">
        <v>98.7</v>
      </c>
      <c r="U3163" t="s">
        <v>172</v>
      </c>
      <c r="V3163">
        <v>0</v>
      </c>
      <c r="W3163">
        <v>0</v>
      </c>
      <c r="X3163" t="s">
        <v>5531</v>
      </c>
      <c r="Y3163" t="s">
        <v>6408</v>
      </c>
      <c r="Z3163" t="s">
        <v>377</v>
      </c>
    </row>
    <row r="3164" spans="17:26" x14ac:dyDescent="0.35">
      <c r="Q3164" t="s">
        <v>171</v>
      </c>
      <c r="R3164">
        <v>23</v>
      </c>
      <c r="S3164">
        <v>150</v>
      </c>
      <c r="T3164">
        <v>98.7</v>
      </c>
      <c r="U3164" t="s">
        <v>172</v>
      </c>
      <c r="V3164">
        <v>0</v>
      </c>
      <c r="W3164">
        <v>0</v>
      </c>
      <c r="X3164" t="s">
        <v>5324</v>
      </c>
      <c r="Y3164" t="s">
        <v>6409</v>
      </c>
      <c r="Z3164" t="s">
        <v>377</v>
      </c>
    </row>
    <row r="3165" spans="17:26" x14ac:dyDescent="0.35">
      <c r="Q3165" t="s">
        <v>171</v>
      </c>
      <c r="R3165">
        <v>23</v>
      </c>
      <c r="S3165">
        <v>150</v>
      </c>
      <c r="T3165">
        <v>98.7</v>
      </c>
      <c r="U3165" t="s">
        <v>172</v>
      </c>
      <c r="V3165">
        <v>0</v>
      </c>
      <c r="W3165">
        <v>0</v>
      </c>
      <c r="X3165" t="s">
        <v>6140</v>
      </c>
      <c r="Y3165" t="s">
        <v>6410</v>
      </c>
      <c r="Z3165" t="s">
        <v>377</v>
      </c>
    </row>
    <row r="3166" spans="17:26" x14ac:dyDescent="0.35">
      <c r="Q3166" t="s">
        <v>171</v>
      </c>
      <c r="R3166">
        <v>23</v>
      </c>
      <c r="S3166">
        <v>150</v>
      </c>
      <c r="T3166">
        <v>98.7</v>
      </c>
      <c r="U3166" t="s">
        <v>172</v>
      </c>
      <c r="V3166">
        <v>0</v>
      </c>
      <c r="W3166">
        <v>0</v>
      </c>
      <c r="X3166" t="s">
        <v>6140</v>
      </c>
      <c r="Y3166" t="s">
        <v>6411</v>
      </c>
      <c r="Z3166" t="s">
        <v>377</v>
      </c>
    </row>
    <row r="3167" spans="17:26" x14ac:dyDescent="0.35">
      <c r="Q3167" t="s">
        <v>171</v>
      </c>
      <c r="R3167">
        <v>23</v>
      </c>
      <c r="S3167">
        <v>150</v>
      </c>
      <c r="T3167">
        <v>98.7</v>
      </c>
      <c r="U3167" t="s">
        <v>172</v>
      </c>
      <c r="V3167">
        <v>0</v>
      </c>
      <c r="W3167">
        <v>0</v>
      </c>
      <c r="X3167" t="s">
        <v>5214</v>
      </c>
      <c r="Y3167" t="s">
        <v>6412</v>
      </c>
      <c r="Z3167" t="s">
        <v>377</v>
      </c>
    </row>
    <row r="3168" spans="17:26" x14ac:dyDescent="0.35">
      <c r="Q3168" t="s">
        <v>171</v>
      </c>
      <c r="R3168">
        <v>23</v>
      </c>
      <c r="S3168">
        <v>150</v>
      </c>
      <c r="T3168">
        <v>98.7</v>
      </c>
      <c r="U3168" t="s">
        <v>172</v>
      </c>
      <c r="V3168">
        <v>0</v>
      </c>
      <c r="W3168">
        <v>0</v>
      </c>
      <c r="X3168" t="s">
        <v>5214</v>
      </c>
      <c r="Y3168" t="s">
        <v>6413</v>
      </c>
      <c r="Z3168" t="s">
        <v>377</v>
      </c>
    </row>
    <row r="3169" spans="17:26" x14ac:dyDescent="0.35">
      <c r="Q3169" t="s">
        <v>171</v>
      </c>
      <c r="R3169">
        <v>23</v>
      </c>
      <c r="S3169">
        <v>150</v>
      </c>
      <c r="T3169">
        <v>98.7</v>
      </c>
      <c r="U3169" t="s">
        <v>172</v>
      </c>
      <c r="V3169">
        <v>0</v>
      </c>
      <c r="W3169">
        <v>0</v>
      </c>
      <c r="X3169" t="s">
        <v>5683</v>
      </c>
      <c r="Y3169" t="s">
        <v>6414</v>
      </c>
      <c r="Z3169" t="s">
        <v>377</v>
      </c>
    </row>
    <row r="3170" spans="17:26" x14ac:dyDescent="0.35">
      <c r="Q3170" t="s">
        <v>171</v>
      </c>
      <c r="R3170">
        <v>23</v>
      </c>
      <c r="S3170">
        <v>150</v>
      </c>
      <c r="T3170">
        <v>98.7</v>
      </c>
      <c r="U3170" t="s">
        <v>172</v>
      </c>
      <c r="V3170">
        <v>0</v>
      </c>
      <c r="W3170">
        <v>0</v>
      </c>
      <c r="X3170" t="s">
        <v>6016</v>
      </c>
      <c r="Y3170" t="s">
        <v>6415</v>
      </c>
      <c r="Z3170" t="s">
        <v>377</v>
      </c>
    </row>
    <row r="3171" spans="17:26" x14ac:dyDescent="0.35">
      <c r="Q3171" t="s">
        <v>171</v>
      </c>
      <c r="R3171">
        <v>23</v>
      </c>
      <c r="S3171">
        <v>150</v>
      </c>
      <c r="T3171">
        <v>98.7</v>
      </c>
      <c r="U3171" t="s">
        <v>172</v>
      </c>
      <c r="V3171">
        <v>0</v>
      </c>
      <c r="W3171">
        <v>0</v>
      </c>
      <c r="X3171" t="s">
        <v>5539</v>
      </c>
      <c r="Y3171" t="s">
        <v>6416</v>
      </c>
      <c r="Z3171" t="s">
        <v>377</v>
      </c>
    </row>
    <row r="3172" spans="17:26" x14ac:dyDescent="0.35">
      <c r="Q3172" t="s">
        <v>171</v>
      </c>
      <c r="R3172">
        <v>23</v>
      </c>
      <c r="S3172">
        <v>150</v>
      </c>
      <c r="T3172">
        <v>98.7</v>
      </c>
      <c r="U3172" t="s">
        <v>172</v>
      </c>
      <c r="V3172">
        <v>0</v>
      </c>
      <c r="W3172">
        <v>0</v>
      </c>
      <c r="X3172" t="s">
        <v>5690</v>
      </c>
      <c r="Y3172" t="s">
        <v>6417</v>
      </c>
      <c r="Z3172" t="s">
        <v>377</v>
      </c>
    </row>
    <row r="3173" spans="17:26" x14ac:dyDescent="0.35">
      <c r="Q3173" t="s">
        <v>171</v>
      </c>
      <c r="R3173">
        <v>23</v>
      </c>
      <c r="S3173">
        <v>150</v>
      </c>
      <c r="T3173">
        <v>98.7</v>
      </c>
      <c r="U3173" t="s">
        <v>172</v>
      </c>
      <c r="V3173">
        <v>0</v>
      </c>
      <c r="W3173">
        <v>0</v>
      </c>
      <c r="X3173" t="s">
        <v>5690</v>
      </c>
      <c r="Y3173" t="s">
        <v>6418</v>
      </c>
      <c r="Z3173" t="s">
        <v>377</v>
      </c>
    </row>
    <row r="3174" spans="17:26" x14ac:dyDescent="0.35">
      <c r="Q3174" t="s">
        <v>171</v>
      </c>
      <c r="R3174">
        <v>23</v>
      </c>
      <c r="S3174">
        <v>150</v>
      </c>
      <c r="T3174">
        <v>98.7</v>
      </c>
      <c r="U3174" t="s">
        <v>172</v>
      </c>
      <c r="V3174">
        <v>0</v>
      </c>
      <c r="W3174">
        <v>0</v>
      </c>
      <c r="X3174" t="s">
        <v>5541</v>
      </c>
      <c r="Y3174" t="s">
        <v>6419</v>
      </c>
      <c r="Z3174" t="s">
        <v>377</v>
      </c>
    </row>
    <row r="3175" spans="17:26" x14ac:dyDescent="0.35">
      <c r="Q3175" t="s">
        <v>171</v>
      </c>
      <c r="R3175">
        <v>23</v>
      </c>
      <c r="S3175">
        <v>150</v>
      </c>
      <c r="T3175">
        <v>98.7</v>
      </c>
      <c r="U3175" t="s">
        <v>172</v>
      </c>
      <c r="V3175">
        <v>0</v>
      </c>
      <c r="W3175">
        <v>0</v>
      </c>
      <c r="X3175" t="s">
        <v>5330</v>
      </c>
      <c r="Y3175" t="s">
        <v>6420</v>
      </c>
      <c r="Z3175" t="s">
        <v>377</v>
      </c>
    </row>
    <row r="3176" spans="17:26" x14ac:dyDescent="0.35">
      <c r="Q3176" t="s">
        <v>171</v>
      </c>
      <c r="R3176">
        <v>23</v>
      </c>
      <c r="S3176">
        <v>150</v>
      </c>
      <c r="T3176">
        <v>98.7</v>
      </c>
      <c r="U3176" t="s">
        <v>172</v>
      </c>
      <c r="V3176">
        <v>0</v>
      </c>
      <c r="W3176">
        <v>0</v>
      </c>
      <c r="X3176" t="s">
        <v>5330</v>
      </c>
      <c r="Y3176" t="s">
        <v>6421</v>
      </c>
      <c r="Z3176" t="s">
        <v>377</v>
      </c>
    </row>
    <row r="3177" spans="17:26" x14ac:dyDescent="0.35">
      <c r="Q3177" t="s">
        <v>171</v>
      </c>
      <c r="R3177">
        <v>23</v>
      </c>
      <c r="S3177">
        <v>150</v>
      </c>
      <c r="T3177">
        <v>98.7</v>
      </c>
      <c r="U3177" t="s">
        <v>172</v>
      </c>
      <c r="V3177">
        <v>0</v>
      </c>
      <c r="W3177">
        <v>0</v>
      </c>
      <c r="X3177" t="s">
        <v>5218</v>
      </c>
      <c r="Y3177" t="s">
        <v>6422</v>
      </c>
      <c r="Z3177" t="s">
        <v>377</v>
      </c>
    </row>
    <row r="3178" spans="17:26" x14ac:dyDescent="0.35">
      <c r="Q3178" t="s">
        <v>171</v>
      </c>
      <c r="R3178">
        <v>23</v>
      </c>
      <c r="S3178">
        <v>150</v>
      </c>
      <c r="T3178">
        <v>98.7</v>
      </c>
      <c r="U3178" t="s">
        <v>172</v>
      </c>
      <c r="V3178">
        <v>0</v>
      </c>
      <c r="W3178">
        <v>0</v>
      </c>
      <c r="X3178" t="s">
        <v>5555</v>
      </c>
      <c r="Y3178" t="s">
        <v>6423</v>
      </c>
      <c r="Z3178" t="s">
        <v>377</v>
      </c>
    </row>
    <row r="3179" spans="17:26" x14ac:dyDescent="0.35">
      <c r="Q3179" t="s">
        <v>171</v>
      </c>
      <c r="R3179">
        <v>23</v>
      </c>
      <c r="S3179">
        <v>150</v>
      </c>
      <c r="T3179">
        <v>98.7</v>
      </c>
      <c r="U3179" t="s">
        <v>172</v>
      </c>
      <c r="V3179">
        <v>0</v>
      </c>
      <c r="W3179">
        <v>0</v>
      </c>
      <c r="X3179" t="s">
        <v>5337</v>
      </c>
      <c r="Y3179" t="s">
        <v>6424</v>
      </c>
      <c r="Z3179" t="s">
        <v>377</v>
      </c>
    </row>
    <row r="3180" spans="17:26" x14ac:dyDescent="0.35">
      <c r="Q3180" t="s">
        <v>171</v>
      </c>
      <c r="R3180">
        <v>23</v>
      </c>
      <c r="S3180">
        <v>150</v>
      </c>
      <c r="T3180">
        <v>98.7</v>
      </c>
      <c r="U3180" t="s">
        <v>172</v>
      </c>
      <c r="V3180">
        <v>0</v>
      </c>
      <c r="W3180">
        <v>0</v>
      </c>
      <c r="X3180" t="s">
        <v>5563</v>
      </c>
      <c r="Y3180" t="s">
        <v>6425</v>
      </c>
      <c r="Z3180" t="s">
        <v>377</v>
      </c>
    </row>
    <row r="3181" spans="17:26" x14ac:dyDescent="0.35">
      <c r="Q3181" t="s">
        <v>171</v>
      </c>
      <c r="R3181">
        <v>23</v>
      </c>
      <c r="S3181">
        <v>150</v>
      </c>
      <c r="T3181">
        <v>98.7</v>
      </c>
      <c r="U3181" t="s">
        <v>172</v>
      </c>
      <c r="V3181">
        <v>0</v>
      </c>
      <c r="W3181">
        <v>0</v>
      </c>
      <c r="X3181" t="s">
        <v>5350</v>
      </c>
      <c r="Y3181" t="s">
        <v>6426</v>
      </c>
      <c r="Z3181" t="s">
        <v>377</v>
      </c>
    </row>
    <row r="3182" spans="17:26" x14ac:dyDescent="0.35">
      <c r="Q3182" t="s">
        <v>171</v>
      </c>
      <c r="R3182">
        <v>23</v>
      </c>
      <c r="S3182">
        <v>150</v>
      </c>
      <c r="T3182">
        <v>98.7</v>
      </c>
      <c r="U3182" t="s">
        <v>172</v>
      </c>
      <c r="V3182">
        <v>0</v>
      </c>
      <c r="W3182">
        <v>0</v>
      </c>
      <c r="X3182" t="s">
        <v>5350</v>
      </c>
      <c r="Y3182" t="s">
        <v>6427</v>
      </c>
      <c r="Z3182" t="s">
        <v>377</v>
      </c>
    </row>
    <row r="3183" spans="17:26" x14ac:dyDescent="0.35">
      <c r="Q3183" t="s">
        <v>171</v>
      </c>
      <c r="R3183">
        <v>23</v>
      </c>
      <c r="S3183">
        <v>150</v>
      </c>
      <c r="T3183">
        <v>98.7</v>
      </c>
      <c r="U3183" t="s">
        <v>172</v>
      </c>
      <c r="V3183">
        <v>0</v>
      </c>
      <c r="W3183">
        <v>0</v>
      </c>
      <c r="X3183" t="s">
        <v>5708</v>
      </c>
      <c r="Y3183" t="s">
        <v>6428</v>
      </c>
      <c r="Z3183" t="s">
        <v>377</v>
      </c>
    </row>
    <row r="3184" spans="17:26" x14ac:dyDescent="0.35">
      <c r="Q3184" t="s">
        <v>171</v>
      </c>
      <c r="R3184">
        <v>23</v>
      </c>
      <c r="S3184">
        <v>150</v>
      </c>
      <c r="T3184">
        <v>98.7</v>
      </c>
      <c r="U3184" t="s">
        <v>172</v>
      </c>
      <c r="V3184">
        <v>0</v>
      </c>
      <c r="W3184">
        <v>0</v>
      </c>
      <c r="X3184" t="s">
        <v>5708</v>
      </c>
      <c r="Y3184" t="s">
        <v>6429</v>
      </c>
      <c r="Z3184" t="s">
        <v>377</v>
      </c>
    </row>
    <row r="3185" spans="17:26" x14ac:dyDescent="0.35">
      <c r="Q3185" t="s">
        <v>171</v>
      </c>
      <c r="R3185">
        <v>23</v>
      </c>
      <c r="S3185">
        <v>150</v>
      </c>
      <c r="T3185">
        <v>98.7</v>
      </c>
      <c r="U3185" t="s">
        <v>172</v>
      </c>
      <c r="V3185">
        <v>0</v>
      </c>
      <c r="W3185">
        <v>0</v>
      </c>
      <c r="X3185" t="s">
        <v>5357</v>
      </c>
      <c r="Y3185" t="s">
        <v>6430</v>
      </c>
      <c r="Z3185" t="s">
        <v>377</v>
      </c>
    </row>
    <row r="3186" spans="17:26" x14ac:dyDescent="0.35">
      <c r="Q3186" t="s">
        <v>171</v>
      </c>
      <c r="R3186">
        <v>23</v>
      </c>
      <c r="S3186">
        <v>150</v>
      </c>
      <c r="T3186">
        <v>98.7</v>
      </c>
      <c r="U3186" t="s">
        <v>172</v>
      </c>
      <c r="V3186">
        <v>0</v>
      </c>
      <c r="W3186">
        <v>0</v>
      </c>
      <c r="X3186" t="s">
        <v>5357</v>
      </c>
      <c r="Y3186" t="s">
        <v>6431</v>
      </c>
      <c r="Z3186" t="s">
        <v>377</v>
      </c>
    </row>
    <row r="3187" spans="17:26" x14ac:dyDescent="0.35">
      <c r="Q3187" t="s">
        <v>171</v>
      </c>
      <c r="R3187">
        <v>23</v>
      </c>
      <c r="S3187">
        <v>150</v>
      </c>
      <c r="T3187">
        <v>98.7</v>
      </c>
      <c r="U3187" t="s">
        <v>172</v>
      </c>
      <c r="V3187">
        <v>0</v>
      </c>
      <c r="W3187">
        <v>0</v>
      </c>
      <c r="X3187" t="s">
        <v>5357</v>
      </c>
      <c r="Y3187" t="s">
        <v>6432</v>
      </c>
      <c r="Z3187" t="s">
        <v>377</v>
      </c>
    </row>
    <row r="3188" spans="17:26" x14ac:dyDescent="0.35">
      <c r="Q3188" t="s">
        <v>171</v>
      </c>
      <c r="R3188">
        <v>23</v>
      </c>
      <c r="S3188">
        <v>150</v>
      </c>
      <c r="T3188">
        <v>98.7</v>
      </c>
      <c r="U3188" t="s">
        <v>172</v>
      </c>
      <c r="V3188">
        <v>0</v>
      </c>
      <c r="W3188">
        <v>0</v>
      </c>
      <c r="X3188" t="s">
        <v>5571</v>
      </c>
      <c r="Y3188" t="s">
        <v>6433</v>
      </c>
      <c r="Z3188" t="s">
        <v>377</v>
      </c>
    </row>
    <row r="3189" spans="17:26" x14ac:dyDescent="0.35">
      <c r="Q3189" t="s">
        <v>171</v>
      </c>
      <c r="R3189">
        <v>23</v>
      </c>
      <c r="S3189">
        <v>150</v>
      </c>
      <c r="T3189">
        <v>98.7</v>
      </c>
      <c r="U3189" t="s">
        <v>172</v>
      </c>
      <c r="V3189">
        <v>0</v>
      </c>
      <c r="W3189">
        <v>0</v>
      </c>
      <c r="X3189" t="s">
        <v>5571</v>
      </c>
      <c r="Y3189" t="s">
        <v>6434</v>
      </c>
      <c r="Z3189" t="s">
        <v>377</v>
      </c>
    </row>
    <row r="3190" spans="17:26" x14ac:dyDescent="0.35">
      <c r="Q3190" t="s">
        <v>171</v>
      </c>
      <c r="R3190">
        <v>23</v>
      </c>
      <c r="S3190">
        <v>150</v>
      </c>
      <c r="T3190">
        <v>98.7</v>
      </c>
      <c r="U3190" t="s">
        <v>172</v>
      </c>
      <c r="V3190">
        <v>0</v>
      </c>
      <c r="W3190">
        <v>0</v>
      </c>
      <c r="X3190" t="s">
        <v>5714</v>
      </c>
      <c r="Y3190" t="s">
        <v>6435</v>
      </c>
      <c r="Z3190" t="s">
        <v>377</v>
      </c>
    </row>
    <row r="3191" spans="17:26" x14ac:dyDescent="0.35">
      <c r="Q3191" t="s">
        <v>171</v>
      </c>
      <c r="R3191">
        <v>23</v>
      </c>
      <c r="S3191">
        <v>150</v>
      </c>
      <c r="T3191">
        <v>98.7</v>
      </c>
      <c r="U3191" t="s">
        <v>172</v>
      </c>
      <c r="V3191">
        <v>0</v>
      </c>
      <c r="W3191">
        <v>0</v>
      </c>
      <c r="X3191" t="s">
        <v>5714</v>
      </c>
      <c r="Y3191" t="s">
        <v>6436</v>
      </c>
      <c r="Z3191" t="s">
        <v>377</v>
      </c>
    </row>
    <row r="3192" spans="17:26" x14ac:dyDescent="0.35">
      <c r="Q3192" t="s">
        <v>171</v>
      </c>
      <c r="R3192">
        <v>23</v>
      </c>
      <c r="S3192">
        <v>150</v>
      </c>
      <c r="T3192">
        <v>98.7</v>
      </c>
      <c r="U3192" t="s">
        <v>172</v>
      </c>
      <c r="V3192">
        <v>0</v>
      </c>
      <c r="W3192">
        <v>0</v>
      </c>
      <c r="X3192" t="s">
        <v>5714</v>
      </c>
      <c r="Y3192" t="s">
        <v>6437</v>
      </c>
      <c r="Z3192" t="s">
        <v>377</v>
      </c>
    </row>
    <row r="3193" spans="17:26" x14ac:dyDescent="0.35">
      <c r="Q3193" t="s">
        <v>171</v>
      </c>
      <c r="R3193">
        <v>23</v>
      </c>
      <c r="S3193">
        <v>150</v>
      </c>
      <c r="T3193">
        <v>98.7</v>
      </c>
      <c r="U3193" t="s">
        <v>172</v>
      </c>
      <c r="V3193">
        <v>0</v>
      </c>
      <c r="W3193">
        <v>0</v>
      </c>
      <c r="X3193" t="s">
        <v>5717</v>
      </c>
      <c r="Y3193" t="s">
        <v>6438</v>
      </c>
      <c r="Z3193" t="s">
        <v>377</v>
      </c>
    </row>
    <row r="3194" spans="17:26" x14ac:dyDescent="0.35">
      <c r="Q3194" t="s">
        <v>171</v>
      </c>
      <c r="R3194">
        <v>23</v>
      </c>
      <c r="S3194">
        <v>150</v>
      </c>
      <c r="T3194">
        <v>98.7</v>
      </c>
      <c r="U3194" t="s">
        <v>172</v>
      </c>
      <c r="V3194">
        <v>0</v>
      </c>
      <c r="W3194">
        <v>0</v>
      </c>
      <c r="X3194" t="s">
        <v>6038</v>
      </c>
      <c r="Y3194" t="s">
        <v>6439</v>
      </c>
      <c r="Z3194" t="s">
        <v>377</v>
      </c>
    </row>
    <row r="3195" spans="17:26" x14ac:dyDescent="0.35">
      <c r="Q3195" t="s">
        <v>171</v>
      </c>
      <c r="R3195">
        <v>23</v>
      </c>
      <c r="S3195">
        <v>150</v>
      </c>
      <c r="T3195">
        <v>98.7</v>
      </c>
      <c r="U3195" t="s">
        <v>172</v>
      </c>
      <c r="V3195">
        <v>0</v>
      </c>
      <c r="W3195">
        <v>0</v>
      </c>
      <c r="X3195" t="s">
        <v>6038</v>
      </c>
      <c r="Y3195" t="s">
        <v>6440</v>
      </c>
      <c r="Z3195" t="s">
        <v>377</v>
      </c>
    </row>
    <row r="3196" spans="17:26" x14ac:dyDescent="0.35">
      <c r="Q3196" t="s">
        <v>171</v>
      </c>
      <c r="R3196">
        <v>23</v>
      </c>
      <c r="S3196">
        <v>150</v>
      </c>
      <c r="T3196">
        <v>98.7</v>
      </c>
      <c r="U3196" t="s">
        <v>172</v>
      </c>
      <c r="V3196">
        <v>0</v>
      </c>
      <c r="W3196">
        <v>0</v>
      </c>
      <c r="X3196" t="s">
        <v>6038</v>
      </c>
      <c r="Y3196" t="s">
        <v>6441</v>
      </c>
      <c r="Z3196" t="s">
        <v>377</v>
      </c>
    </row>
    <row r="3197" spans="17:26" x14ac:dyDescent="0.35">
      <c r="Q3197" t="s">
        <v>171</v>
      </c>
      <c r="R3197">
        <v>23</v>
      </c>
      <c r="S3197">
        <v>150</v>
      </c>
      <c r="T3197">
        <v>98.7</v>
      </c>
      <c r="U3197" t="s">
        <v>172</v>
      </c>
      <c r="V3197">
        <v>0</v>
      </c>
      <c r="W3197">
        <v>0</v>
      </c>
      <c r="X3197" t="s">
        <v>6038</v>
      </c>
      <c r="Y3197" t="s">
        <v>6442</v>
      </c>
      <c r="Z3197" t="s">
        <v>377</v>
      </c>
    </row>
    <row r="3198" spans="17:26" x14ac:dyDescent="0.35">
      <c r="Q3198" t="s">
        <v>171</v>
      </c>
      <c r="R3198">
        <v>23</v>
      </c>
      <c r="S3198">
        <v>150</v>
      </c>
      <c r="T3198">
        <v>98.7</v>
      </c>
      <c r="U3198" t="s">
        <v>172</v>
      </c>
      <c r="V3198">
        <v>0</v>
      </c>
      <c r="W3198">
        <v>0</v>
      </c>
      <c r="X3198" t="s">
        <v>5237</v>
      </c>
      <c r="Y3198" t="s">
        <v>6443</v>
      </c>
      <c r="Z3198" t="s">
        <v>377</v>
      </c>
    </row>
    <row r="3199" spans="17:26" x14ac:dyDescent="0.35">
      <c r="Q3199" t="s">
        <v>171</v>
      </c>
      <c r="R3199">
        <v>23</v>
      </c>
      <c r="S3199">
        <v>150</v>
      </c>
      <c r="T3199">
        <v>98.7</v>
      </c>
      <c r="U3199" t="s">
        <v>172</v>
      </c>
      <c r="V3199">
        <v>0</v>
      </c>
      <c r="W3199">
        <v>0</v>
      </c>
      <c r="X3199" t="s">
        <v>5582</v>
      </c>
      <c r="Y3199" t="s">
        <v>6444</v>
      </c>
      <c r="Z3199" t="s">
        <v>377</v>
      </c>
    </row>
    <row r="3200" spans="17:26" x14ac:dyDescent="0.35">
      <c r="Q3200" t="s">
        <v>171</v>
      </c>
      <c r="R3200">
        <v>23</v>
      </c>
      <c r="S3200">
        <v>150</v>
      </c>
      <c r="T3200">
        <v>98.7</v>
      </c>
      <c r="U3200" t="s">
        <v>172</v>
      </c>
      <c r="V3200">
        <v>0</v>
      </c>
      <c r="W3200">
        <v>0</v>
      </c>
      <c r="X3200" t="s">
        <v>5243</v>
      </c>
      <c r="Y3200" t="s">
        <v>6445</v>
      </c>
      <c r="Z3200" t="s">
        <v>377</v>
      </c>
    </row>
    <row r="3201" spans="17:26" x14ac:dyDescent="0.35">
      <c r="Q3201" t="s">
        <v>171</v>
      </c>
      <c r="R3201">
        <v>23</v>
      </c>
      <c r="S3201">
        <v>150</v>
      </c>
      <c r="T3201">
        <v>98.7</v>
      </c>
      <c r="U3201" t="s">
        <v>172</v>
      </c>
      <c r="V3201">
        <v>0</v>
      </c>
      <c r="W3201">
        <v>0</v>
      </c>
      <c r="X3201" t="s">
        <v>5588</v>
      </c>
      <c r="Y3201" t="s">
        <v>6446</v>
      </c>
      <c r="Z3201" t="s">
        <v>377</v>
      </c>
    </row>
    <row r="3202" spans="17:26" x14ac:dyDescent="0.35">
      <c r="Q3202" t="s">
        <v>171</v>
      </c>
      <c r="R3202">
        <v>23</v>
      </c>
      <c r="S3202">
        <v>150</v>
      </c>
      <c r="T3202">
        <v>98.7</v>
      </c>
      <c r="U3202" t="s">
        <v>172</v>
      </c>
      <c r="V3202">
        <v>0</v>
      </c>
      <c r="W3202">
        <v>0</v>
      </c>
      <c r="X3202" t="s">
        <v>5588</v>
      </c>
      <c r="Y3202" t="s">
        <v>6447</v>
      </c>
      <c r="Z3202" t="s">
        <v>377</v>
      </c>
    </row>
    <row r="3203" spans="17:26" x14ac:dyDescent="0.35">
      <c r="Q3203" t="s">
        <v>171</v>
      </c>
      <c r="R3203">
        <v>23</v>
      </c>
      <c r="S3203">
        <v>150</v>
      </c>
      <c r="T3203">
        <v>98.7</v>
      </c>
      <c r="U3203" t="s">
        <v>172</v>
      </c>
      <c r="V3203">
        <v>0</v>
      </c>
      <c r="W3203">
        <v>0</v>
      </c>
      <c r="X3203" t="s">
        <v>5590</v>
      </c>
      <c r="Y3203" t="s">
        <v>6448</v>
      </c>
      <c r="Z3203" t="s">
        <v>377</v>
      </c>
    </row>
    <row r="3204" spans="17:26" x14ac:dyDescent="0.35">
      <c r="Q3204" t="s">
        <v>171</v>
      </c>
      <c r="R3204">
        <v>23</v>
      </c>
      <c r="S3204">
        <v>150</v>
      </c>
      <c r="T3204">
        <v>98.7</v>
      </c>
      <c r="U3204" t="s">
        <v>172</v>
      </c>
      <c r="V3204">
        <v>0</v>
      </c>
      <c r="W3204">
        <v>0</v>
      </c>
      <c r="X3204" t="s">
        <v>6050</v>
      </c>
      <c r="Y3204" t="s">
        <v>6449</v>
      </c>
      <c r="Z3204" t="s">
        <v>377</v>
      </c>
    </row>
    <row r="3205" spans="17:26" x14ac:dyDescent="0.35">
      <c r="Q3205" t="s">
        <v>171</v>
      </c>
      <c r="R3205">
        <v>23</v>
      </c>
      <c r="S3205">
        <v>150</v>
      </c>
      <c r="T3205">
        <v>98.7</v>
      </c>
      <c r="U3205" t="s">
        <v>172</v>
      </c>
      <c r="V3205">
        <v>0</v>
      </c>
      <c r="W3205">
        <v>0</v>
      </c>
      <c r="X3205" t="s">
        <v>5729</v>
      </c>
      <c r="Y3205" t="s">
        <v>6450</v>
      </c>
      <c r="Z3205" t="s">
        <v>377</v>
      </c>
    </row>
    <row r="3206" spans="17:26" x14ac:dyDescent="0.35">
      <c r="Q3206" t="s">
        <v>171</v>
      </c>
      <c r="R3206">
        <v>23</v>
      </c>
      <c r="S3206">
        <v>150</v>
      </c>
      <c r="T3206">
        <v>98.7</v>
      </c>
      <c r="U3206" t="s">
        <v>172</v>
      </c>
      <c r="V3206">
        <v>0</v>
      </c>
      <c r="W3206">
        <v>0</v>
      </c>
      <c r="X3206" t="s">
        <v>5729</v>
      </c>
      <c r="Y3206" t="s">
        <v>6451</v>
      </c>
      <c r="Z3206" t="s">
        <v>377</v>
      </c>
    </row>
    <row r="3207" spans="17:26" x14ac:dyDescent="0.35">
      <c r="Q3207" t="s">
        <v>171</v>
      </c>
      <c r="R3207">
        <v>23</v>
      </c>
      <c r="S3207">
        <v>150</v>
      </c>
      <c r="T3207">
        <v>98.7</v>
      </c>
      <c r="U3207" t="s">
        <v>172</v>
      </c>
      <c r="V3207">
        <v>0</v>
      </c>
      <c r="W3207">
        <v>0</v>
      </c>
      <c r="X3207" t="s">
        <v>6053</v>
      </c>
      <c r="Y3207" t="s">
        <v>6452</v>
      </c>
      <c r="Z3207" t="s">
        <v>377</v>
      </c>
    </row>
    <row r="3208" spans="17:26" x14ac:dyDescent="0.35">
      <c r="Q3208" t="s">
        <v>171</v>
      </c>
      <c r="R3208">
        <v>23</v>
      </c>
      <c r="S3208">
        <v>150</v>
      </c>
      <c r="T3208">
        <v>98.7</v>
      </c>
      <c r="U3208" t="s">
        <v>172</v>
      </c>
      <c r="V3208">
        <v>0</v>
      </c>
      <c r="W3208">
        <v>0</v>
      </c>
      <c r="X3208" t="s">
        <v>5254</v>
      </c>
      <c r="Y3208" t="s">
        <v>6453</v>
      </c>
      <c r="Z3208" t="s">
        <v>377</v>
      </c>
    </row>
    <row r="3209" spans="17:26" x14ac:dyDescent="0.35">
      <c r="Q3209" t="s">
        <v>171</v>
      </c>
      <c r="R3209">
        <v>23</v>
      </c>
      <c r="S3209">
        <v>150</v>
      </c>
      <c r="T3209">
        <v>98.7</v>
      </c>
      <c r="U3209" t="s">
        <v>172</v>
      </c>
      <c r="V3209">
        <v>0</v>
      </c>
      <c r="W3209">
        <v>0</v>
      </c>
      <c r="X3209" t="s">
        <v>5256</v>
      </c>
      <c r="Y3209" t="s">
        <v>6454</v>
      </c>
      <c r="Z3209" t="s">
        <v>377</v>
      </c>
    </row>
    <row r="3210" spans="17:26" x14ac:dyDescent="0.35">
      <c r="Q3210" t="s">
        <v>171</v>
      </c>
      <c r="R3210">
        <v>23</v>
      </c>
      <c r="S3210">
        <v>150</v>
      </c>
      <c r="T3210">
        <v>98.7</v>
      </c>
      <c r="U3210" t="s">
        <v>172</v>
      </c>
      <c r="V3210">
        <v>0</v>
      </c>
      <c r="W3210">
        <v>0</v>
      </c>
      <c r="X3210" t="s">
        <v>5394</v>
      </c>
      <c r="Y3210" t="s">
        <v>6455</v>
      </c>
      <c r="Z3210" t="s">
        <v>377</v>
      </c>
    </row>
    <row r="3211" spans="17:26" x14ac:dyDescent="0.35">
      <c r="Q3211" t="s">
        <v>171</v>
      </c>
      <c r="R3211">
        <v>23</v>
      </c>
      <c r="S3211">
        <v>150</v>
      </c>
      <c r="T3211">
        <v>98.7</v>
      </c>
      <c r="U3211" t="s">
        <v>172</v>
      </c>
      <c r="V3211">
        <v>0</v>
      </c>
      <c r="W3211">
        <v>0</v>
      </c>
      <c r="X3211" t="s">
        <v>5260</v>
      </c>
      <c r="Y3211" t="s">
        <v>6456</v>
      </c>
      <c r="Z3211" t="s">
        <v>377</v>
      </c>
    </row>
    <row r="3212" spans="17:26" x14ac:dyDescent="0.35">
      <c r="Q3212" t="s">
        <v>171</v>
      </c>
      <c r="R3212">
        <v>23</v>
      </c>
      <c r="S3212">
        <v>150</v>
      </c>
      <c r="T3212">
        <v>98.7</v>
      </c>
      <c r="U3212" t="s">
        <v>172</v>
      </c>
      <c r="V3212">
        <v>0</v>
      </c>
      <c r="W3212">
        <v>0</v>
      </c>
      <c r="X3212" t="s">
        <v>5263</v>
      </c>
      <c r="Y3212" t="s">
        <v>6457</v>
      </c>
      <c r="Z3212" t="s">
        <v>377</v>
      </c>
    </row>
    <row r="3213" spans="17:26" x14ac:dyDescent="0.35">
      <c r="Q3213" t="s">
        <v>171</v>
      </c>
      <c r="R3213">
        <v>23</v>
      </c>
      <c r="S3213">
        <v>150</v>
      </c>
      <c r="T3213">
        <v>98.7</v>
      </c>
      <c r="U3213" t="s">
        <v>172</v>
      </c>
      <c r="V3213">
        <v>0</v>
      </c>
      <c r="W3213">
        <v>0</v>
      </c>
      <c r="X3213" t="s">
        <v>6058</v>
      </c>
      <c r="Y3213" t="s">
        <v>6458</v>
      </c>
      <c r="Z3213" t="s">
        <v>377</v>
      </c>
    </row>
    <row r="3214" spans="17:26" x14ac:dyDescent="0.35">
      <c r="Q3214" t="s">
        <v>171</v>
      </c>
      <c r="R3214">
        <v>23</v>
      </c>
      <c r="S3214">
        <v>150</v>
      </c>
      <c r="T3214">
        <v>98.7</v>
      </c>
      <c r="U3214" t="s">
        <v>172</v>
      </c>
      <c r="V3214">
        <v>0</v>
      </c>
      <c r="W3214">
        <v>0</v>
      </c>
      <c r="X3214" t="s">
        <v>6058</v>
      </c>
      <c r="Y3214" t="s">
        <v>6459</v>
      </c>
      <c r="Z3214" t="s">
        <v>377</v>
      </c>
    </row>
    <row r="3215" spans="17:26" x14ac:dyDescent="0.35">
      <c r="Q3215" t="s">
        <v>171</v>
      </c>
      <c r="R3215">
        <v>23</v>
      </c>
      <c r="S3215">
        <v>150</v>
      </c>
      <c r="T3215">
        <v>98.7</v>
      </c>
      <c r="U3215" t="s">
        <v>172</v>
      </c>
      <c r="V3215">
        <v>0</v>
      </c>
      <c r="W3215">
        <v>0</v>
      </c>
      <c r="X3215" t="s">
        <v>5732</v>
      </c>
      <c r="Y3215" t="s">
        <v>6460</v>
      </c>
      <c r="Z3215" t="s">
        <v>377</v>
      </c>
    </row>
    <row r="3216" spans="17:26" x14ac:dyDescent="0.35">
      <c r="Q3216" t="s">
        <v>171</v>
      </c>
      <c r="R3216">
        <v>23</v>
      </c>
      <c r="S3216">
        <v>150</v>
      </c>
      <c r="T3216">
        <v>98.7</v>
      </c>
      <c r="U3216" t="s">
        <v>172</v>
      </c>
      <c r="V3216">
        <v>0</v>
      </c>
      <c r="W3216">
        <v>0</v>
      </c>
      <c r="X3216" t="s">
        <v>5736</v>
      </c>
      <c r="Y3216" t="s">
        <v>6461</v>
      </c>
      <c r="Z3216" t="s">
        <v>377</v>
      </c>
    </row>
    <row r="3217" spans="17:26" x14ac:dyDescent="0.35">
      <c r="Q3217" t="s">
        <v>171</v>
      </c>
      <c r="R3217">
        <v>23</v>
      </c>
      <c r="S3217">
        <v>150</v>
      </c>
      <c r="T3217">
        <v>98.7</v>
      </c>
      <c r="U3217" t="s">
        <v>172</v>
      </c>
      <c r="V3217">
        <v>0</v>
      </c>
      <c r="W3217">
        <v>0</v>
      </c>
      <c r="X3217" t="s">
        <v>5738</v>
      </c>
      <c r="Y3217" t="s">
        <v>6462</v>
      </c>
      <c r="Z3217" t="s">
        <v>377</v>
      </c>
    </row>
    <row r="3218" spans="17:26" x14ac:dyDescent="0.35">
      <c r="Q3218" t="s">
        <v>171</v>
      </c>
      <c r="R3218">
        <v>23</v>
      </c>
      <c r="S3218">
        <v>150</v>
      </c>
      <c r="T3218">
        <v>98.7</v>
      </c>
      <c r="U3218" t="s">
        <v>172</v>
      </c>
      <c r="V3218">
        <v>0</v>
      </c>
      <c r="W3218">
        <v>0</v>
      </c>
      <c r="X3218" t="s">
        <v>5738</v>
      </c>
      <c r="Y3218" t="s">
        <v>6463</v>
      </c>
      <c r="Z3218" t="s">
        <v>377</v>
      </c>
    </row>
    <row r="3219" spans="17:26" x14ac:dyDescent="0.35">
      <c r="Q3219" t="s">
        <v>171</v>
      </c>
      <c r="R3219">
        <v>23</v>
      </c>
      <c r="S3219">
        <v>150</v>
      </c>
      <c r="T3219">
        <v>98.7</v>
      </c>
      <c r="U3219" t="s">
        <v>172</v>
      </c>
      <c r="V3219">
        <v>0</v>
      </c>
      <c r="W3219">
        <v>0</v>
      </c>
      <c r="X3219" t="s">
        <v>5738</v>
      </c>
      <c r="Y3219" t="s">
        <v>6464</v>
      </c>
      <c r="Z3219" t="s">
        <v>377</v>
      </c>
    </row>
    <row r="3220" spans="17:26" x14ac:dyDescent="0.35">
      <c r="Q3220" t="s">
        <v>171</v>
      </c>
      <c r="R3220">
        <v>23</v>
      </c>
      <c r="S3220">
        <v>150</v>
      </c>
      <c r="T3220">
        <v>98.7</v>
      </c>
      <c r="U3220" t="s">
        <v>172</v>
      </c>
      <c r="V3220">
        <v>0</v>
      </c>
      <c r="W3220">
        <v>0</v>
      </c>
      <c r="X3220" t="s">
        <v>5266</v>
      </c>
      <c r="Y3220" t="s">
        <v>6465</v>
      </c>
      <c r="Z3220" t="s">
        <v>377</v>
      </c>
    </row>
    <row r="3221" spans="17:26" x14ac:dyDescent="0.35">
      <c r="Q3221" t="s">
        <v>171</v>
      </c>
      <c r="R3221">
        <v>23</v>
      </c>
      <c r="S3221">
        <v>150</v>
      </c>
      <c r="T3221">
        <v>98.7</v>
      </c>
      <c r="U3221" t="s">
        <v>172</v>
      </c>
      <c r="V3221">
        <v>0</v>
      </c>
      <c r="W3221">
        <v>0</v>
      </c>
      <c r="X3221" t="s">
        <v>5266</v>
      </c>
      <c r="Y3221" t="s">
        <v>6466</v>
      </c>
      <c r="Z3221" t="s">
        <v>377</v>
      </c>
    </row>
    <row r="3222" spans="17:26" x14ac:dyDescent="0.35">
      <c r="Q3222" t="s">
        <v>171</v>
      </c>
      <c r="R3222">
        <v>23</v>
      </c>
      <c r="S3222">
        <v>150</v>
      </c>
      <c r="T3222">
        <v>98.7</v>
      </c>
      <c r="U3222" t="s">
        <v>172</v>
      </c>
      <c r="V3222">
        <v>0</v>
      </c>
      <c r="W3222">
        <v>0</v>
      </c>
      <c r="X3222" t="s">
        <v>5398</v>
      </c>
      <c r="Y3222" t="s">
        <v>6467</v>
      </c>
      <c r="Z3222" t="s">
        <v>377</v>
      </c>
    </row>
    <row r="3223" spans="17:26" x14ac:dyDescent="0.35">
      <c r="Q3223" t="s">
        <v>171</v>
      </c>
      <c r="R3223">
        <v>23</v>
      </c>
      <c r="S3223">
        <v>150</v>
      </c>
      <c r="T3223">
        <v>98.7</v>
      </c>
      <c r="U3223" t="s">
        <v>172</v>
      </c>
      <c r="V3223">
        <v>0</v>
      </c>
      <c r="W3223">
        <v>0</v>
      </c>
      <c r="X3223" t="s">
        <v>5749</v>
      </c>
      <c r="Y3223" t="s">
        <v>6468</v>
      </c>
      <c r="Z3223" t="s">
        <v>377</v>
      </c>
    </row>
    <row r="3224" spans="17:26" x14ac:dyDescent="0.35">
      <c r="Q3224" t="s">
        <v>171</v>
      </c>
      <c r="R3224">
        <v>23</v>
      </c>
      <c r="S3224">
        <v>150</v>
      </c>
      <c r="T3224">
        <v>98.7</v>
      </c>
      <c r="U3224" t="s">
        <v>172</v>
      </c>
      <c r="V3224">
        <v>0</v>
      </c>
      <c r="W3224">
        <v>0</v>
      </c>
      <c r="X3224" t="s">
        <v>5612</v>
      </c>
      <c r="Y3224" t="s">
        <v>6469</v>
      </c>
      <c r="Z3224" t="s">
        <v>377</v>
      </c>
    </row>
    <row r="3225" spans="17:26" x14ac:dyDescent="0.35">
      <c r="Q3225" t="s">
        <v>171</v>
      </c>
      <c r="R3225">
        <v>23</v>
      </c>
      <c r="S3225">
        <v>150</v>
      </c>
      <c r="T3225">
        <v>98.7</v>
      </c>
      <c r="U3225" t="s">
        <v>172</v>
      </c>
      <c r="V3225">
        <v>0</v>
      </c>
      <c r="W3225">
        <v>0</v>
      </c>
      <c r="X3225" t="s">
        <v>5754</v>
      </c>
      <c r="Y3225" t="s">
        <v>6470</v>
      </c>
      <c r="Z3225" t="s">
        <v>377</v>
      </c>
    </row>
    <row r="3226" spans="17:26" x14ac:dyDescent="0.35">
      <c r="Q3226" t="s">
        <v>171</v>
      </c>
      <c r="R3226">
        <v>23</v>
      </c>
      <c r="S3226">
        <v>150</v>
      </c>
      <c r="T3226">
        <v>98.7</v>
      </c>
      <c r="U3226" t="s">
        <v>172</v>
      </c>
      <c r="V3226">
        <v>0</v>
      </c>
      <c r="W3226">
        <v>0</v>
      </c>
      <c r="X3226" t="s">
        <v>5615</v>
      </c>
      <c r="Y3226" t="s">
        <v>6471</v>
      </c>
      <c r="Z3226" t="s">
        <v>377</v>
      </c>
    </row>
    <row r="3227" spans="17:26" x14ac:dyDescent="0.35">
      <c r="Q3227" t="s">
        <v>171</v>
      </c>
      <c r="R3227">
        <v>23</v>
      </c>
      <c r="S3227">
        <v>150</v>
      </c>
      <c r="T3227">
        <v>98.7</v>
      </c>
      <c r="U3227" t="s">
        <v>172</v>
      </c>
      <c r="V3227">
        <v>0</v>
      </c>
      <c r="W3227">
        <v>0</v>
      </c>
      <c r="X3227" t="s">
        <v>5620</v>
      </c>
      <c r="Y3227" t="s">
        <v>6472</v>
      </c>
      <c r="Z3227" t="s">
        <v>377</v>
      </c>
    </row>
    <row r="3228" spans="17:26" x14ac:dyDescent="0.35">
      <c r="Q3228" t="s">
        <v>171</v>
      </c>
      <c r="R3228">
        <v>23</v>
      </c>
      <c r="S3228">
        <v>150</v>
      </c>
      <c r="T3228">
        <v>98.7</v>
      </c>
      <c r="U3228" t="s">
        <v>172</v>
      </c>
      <c r="V3228">
        <v>0</v>
      </c>
      <c r="W3228">
        <v>0</v>
      </c>
      <c r="X3228" t="s">
        <v>5620</v>
      </c>
      <c r="Y3228" t="s">
        <v>6473</v>
      </c>
      <c r="Z3228" t="s">
        <v>377</v>
      </c>
    </row>
    <row r="3229" spans="17:26" x14ac:dyDescent="0.35">
      <c r="Q3229" t="s">
        <v>171</v>
      </c>
      <c r="R3229">
        <v>23</v>
      </c>
      <c r="S3229">
        <v>150</v>
      </c>
      <c r="T3229">
        <v>98.7</v>
      </c>
      <c r="U3229" t="s">
        <v>172</v>
      </c>
      <c r="V3229">
        <v>0</v>
      </c>
      <c r="W3229">
        <v>0</v>
      </c>
      <c r="X3229" t="s">
        <v>5620</v>
      </c>
      <c r="Y3229" t="s">
        <v>6474</v>
      </c>
      <c r="Z3229" t="s">
        <v>377</v>
      </c>
    </row>
    <row r="3230" spans="17:26" x14ac:dyDescent="0.35">
      <c r="Q3230" t="s">
        <v>171</v>
      </c>
      <c r="R3230">
        <v>23</v>
      </c>
      <c r="S3230">
        <v>150</v>
      </c>
      <c r="T3230">
        <v>98.7</v>
      </c>
      <c r="U3230" t="s">
        <v>172</v>
      </c>
      <c r="V3230">
        <v>0</v>
      </c>
      <c r="W3230">
        <v>0</v>
      </c>
      <c r="X3230" t="s">
        <v>6208</v>
      </c>
      <c r="Y3230" t="s">
        <v>6475</v>
      </c>
      <c r="Z3230" t="s">
        <v>377</v>
      </c>
    </row>
    <row r="3231" spans="17:26" x14ac:dyDescent="0.35">
      <c r="Q3231" t="s">
        <v>171</v>
      </c>
      <c r="R3231">
        <v>23</v>
      </c>
      <c r="S3231">
        <v>150</v>
      </c>
      <c r="T3231">
        <v>98.7</v>
      </c>
      <c r="U3231" t="s">
        <v>172</v>
      </c>
      <c r="V3231">
        <v>0</v>
      </c>
      <c r="W3231">
        <v>0</v>
      </c>
      <c r="X3231" t="s">
        <v>6208</v>
      </c>
      <c r="Y3231" t="s">
        <v>6476</v>
      </c>
      <c r="Z3231" t="s">
        <v>377</v>
      </c>
    </row>
    <row r="3232" spans="17:26" x14ac:dyDescent="0.35">
      <c r="Q3232" t="s">
        <v>171</v>
      </c>
      <c r="R3232">
        <v>23</v>
      </c>
      <c r="S3232">
        <v>150</v>
      </c>
      <c r="T3232">
        <v>98.7</v>
      </c>
      <c r="U3232" t="s">
        <v>172</v>
      </c>
      <c r="V3232">
        <v>0</v>
      </c>
      <c r="W3232">
        <v>0</v>
      </c>
      <c r="X3232" t="s">
        <v>5268</v>
      </c>
      <c r="Y3232" t="s">
        <v>6477</v>
      </c>
      <c r="Z3232" t="s">
        <v>377</v>
      </c>
    </row>
    <row r="3233" spans="17:26" x14ac:dyDescent="0.35">
      <c r="Q3233" t="s">
        <v>171</v>
      </c>
      <c r="R3233">
        <v>23</v>
      </c>
      <c r="S3233">
        <v>150</v>
      </c>
      <c r="T3233">
        <v>98.7</v>
      </c>
      <c r="U3233" t="s">
        <v>172</v>
      </c>
      <c r="V3233">
        <v>0</v>
      </c>
      <c r="W3233">
        <v>0</v>
      </c>
      <c r="X3233" t="s">
        <v>5627</v>
      </c>
      <c r="Y3233" t="s">
        <v>6478</v>
      </c>
      <c r="Z3233" t="s">
        <v>377</v>
      </c>
    </row>
    <row r="3234" spans="17:26" x14ac:dyDescent="0.35">
      <c r="Q3234" t="s">
        <v>171</v>
      </c>
      <c r="R3234">
        <v>23</v>
      </c>
      <c r="S3234">
        <v>150</v>
      </c>
      <c r="T3234">
        <v>98.7</v>
      </c>
      <c r="U3234" t="s">
        <v>2737</v>
      </c>
      <c r="V3234">
        <v>0</v>
      </c>
      <c r="W3234">
        <v>0</v>
      </c>
      <c r="X3234" t="s">
        <v>5476</v>
      </c>
      <c r="Y3234" t="s">
        <v>6479</v>
      </c>
      <c r="Z3234" t="s">
        <v>377</v>
      </c>
    </row>
    <row r="3235" spans="17:26" x14ac:dyDescent="0.35">
      <c r="Q3235" t="s">
        <v>171</v>
      </c>
      <c r="R3235">
        <v>23</v>
      </c>
      <c r="S3235">
        <v>150</v>
      </c>
      <c r="T3235">
        <v>98.7</v>
      </c>
      <c r="U3235" t="s">
        <v>2737</v>
      </c>
      <c r="V3235">
        <v>0</v>
      </c>
      <c r="W3235">
        <v>0</v>
      </c>
      <c r="X3235" t="s">
        <v>6090</v>
      </c>
      <c r="Y3235" t="s">
        <v>6480</v>
      </c>
      <c r="Z3235" t="s">
        <v>377</v>
      </c>
    </row>
    <row r="3236" spans="17:26" x14ac:dyDescent="0.35">
      <c r="Q3236" t="s">
        <v>171</v>
      </c>
      <c r="R3236">
        <v>23</v>
      </c>
      <c r="S3236">
        <v>150</v>
      </c>
      <c r="T3236">
        <v>98.7</v>
      </c>
      <c r="U3236" t="s">
        <v>2737</v>
      </c>
      <c r="V3236">
        <v>0</v>
      </c>
      <c r="W3236">
        <v>0</v>
      </c>
      <c r="X3236" t="s">
        <v>6090</v>
      </c>
      <c r="Y3236" t="s">
        <v>6481</v>
      </c>
      <c r="Z3236" t="s">
        <v>377</v>
      </c>
    </row>
    <row r="3237" spans="17:26" x14ac:dyDescent="0.35">
      <c r="Q3237" t="s">
        <v>171</v>
      </c>
      <c r="R3237">
        <v>23</v>
      </c>
      <c r="S3237">
        <v>150</v>
      </c>
      <c r="T3237">
        <v>98.7</v>
      </c>
      <c r="U3237" t="s">
        <v>2737</v>
      </c>
      <c r="V3237">
        <v>0</v>
      </c>
      <c r="W3237">
        <v>0</v>
      </c>
      <c r="X3237" t="s">
        <v>5484</v>
      </c>
      <c r="Y3237" t="s">
        <v>6482</v>
      </c>
      <c r="Z3237" t="s">
        <v>377</v>
      </c>
    </row>
    <row r="3238" spans="17:26" x14ac:dyDescent="0.35">
      <c r="Q3238" t="s">
        <v>171</v>
      </c>
      <c r="R3238">
        <v>23</v>
      </c>
      <c r="S3238">
        <v>150</v>
      </c>
      <c r="T3238">
        <v>98.7</v>
      </c>
      <c r="U3238" t="s">
        <v>2737</v>
      </c>
      <c r="V3238">
        <v>0</v>
      </c>
      <c r="W3238">
        <v>0</v>
      </c>
      <c r="X3238" t="s">
        <v>5635</v>
      </c>
      <c r="Y3238" t="s">
        <v>6483</v>
      </c>
      <c r="Z3238" t="s">
        <v>377</v>
      </c>
    </row>
    <row r="3239" spans="17:26" x14ac:dyDescent="0.35">
      <c r="Q3239" t="s">
        <v>171</v>
      </c>
      <c r="R3239">
        <v>23</v>
      </c>
      <c r="S3239">
        <v>150</v>
      </c>
      <c r="T3239">
        <v>98.7</v>
      </c>
      <c r="U3239" t="s">
        <v>2737</v>
      </c>
      <c r="V3239">
        <v>0</v>
      </c>
      <c r="W3239">
        <v>0</v>
      </c>
      <c r="X3239" t="s">
        <v>5635</v>
      </c>
      <c r="Y3239" t="s">
        <v>6484</v>
      </c>
      <c r="Z3239" t="s">
        <v>377</v>
      </c>
    </row>
    <row r="3240" spans="17:26" x14ac:dyDescent="0.35">
      <c r="Q3240" t="s">
        <v>171</v>
      </c>
      <c r="R3240">
        <v>23</v>
      </c>
      <c r="S3240">
        <v>150</v>
      </c>
      <c r="T3240">
        <v>98.7</v>
      </c>
      <c r="U3240" t="s">
        <v>2737</v>
      </c>
      <c r="V3240">
        <v>0</v>
      </c>
      <c r="W3240">
        <v>0</v>
      </c>
      <c r="X3240" t="s">
        <v>5635</v>
      </c>
      <c r="Y3240" t="s">
        <v>6485</v>
      </c>
      <c r="Z3240" t="s">
        <v>377</v>
      </c>
    </row>
    <row r="3241" spans="17:26" x14ac:dyDescent="0.35">
      <c r="Q3241" t="s">
        <v>171</v>
      </c>
      <c r="R3241">
        <v>23</v>
      </c>
      <c r="S3241">
        <v>150</v>
      </c>
      <c r="T3241">
        <v>98.7</v>
      </c>
      <c r="U3241" t="s">
        <v>2737</v>
      </c>
      <c r="V3241">
        <v>0</v>
      </c>
      <c r="W3241">
        <v>0</v>
      </c>
      <c r="X3241" t="s">
        <v>5963</v>
      </c>
      <c r="Y3241" t="s">
        <v>6486</v>
      </c>
      <c r="Z3241" t="s">
        <v>377</v>
      </c>
    </row>
    <row r="3242" spans="17:26" x14ac:dyDescent="0.35">
      <c r="Q3242" t="s">
        <v>171</v>
      </c>
      <c r="R3242">
        <v>23</v>
      </c>
      <c r="S3242">
        <v>150</v>
      </c>
      <c r="T3242">
        <v>98.7</v>
      </c>
      <c r="U3242" t="s">
        <v>2737</v>
      </c>
      <c r="V3242">
        <v>0</v>
      </c>
      <c r="W3242">
        <v>0</v>
      </c>
      <c r="X3242" t="s">
        <v>5963</v>
      </c>
      <c r="Y3242" t="s">
        <v>6487</v>
      </c>
      <c r="Z3242" t="s">
        <v>377</v>
      </c>
    </row>
    <row r="3243" spans="17:26" x14ac:dyDescent="0.35">
      <c r="Q3243" t="s">
        <v>171</v>
      </c>
      <c r="R3243">
        <v>23</v>
      </c>
      <c r="S3243">
        <v>150</v>
      </c>
      <c r="T3243">
        <v>98.7</v>
      </c>
      <c r="U3243" t="s">
        <v>2737</v>
      </c>
      <c r="V3243">
        <v>0</v>
      </c>
      <c r="W3243">
        <v>0</v>
      </c>
      <c r="X3243" t="s">
        <v>5963</v>
      </c>
      <c r="Y3243" t="s">
        <v>6488</v>
      </c>
      <c r="Z3243" t="s">
        <v>377</v>
      </c>
    </row>
    <row r="3244" spans="17:26" x14ac:dyDescent="0.35">
      <c r="Q3244" t="s">
        <v>171</v>
      </c>
      <c r="R3244">
        <v>23</v>
      </c>
      <c r="S3244">
        <v>150</v>
      </c>
      <c r="T3244">
        <v>98.7</v>
      </c>
      <c r="U3244" t="s">
        <v>2737</v>
      </c>
      <c r="V3244">
        <v>0</v>
      </c>
      <c r="W3244">
        <v>0</v>
      </c>
      <c r="X3244" t="s">
        <v>5486</v>
      </c>
      <c r="Y3244" t="s">
        <v>6489</v>
      </c>
      <c r="Z3244" t="s">
        <v>377</v>
      </c>
    </row>
    <row r="3245" spans="17:26" x14ac:dyDescent="0.35">
      <c r="Q3245" t="s">
        <v>171</v>
      </c>
      <c r="R3245">
        <v>23</v>
      </c>
      <c r="S3245">
        <v>150</v>
      </c>
      <c r="T3245">
        <v>98.7</v>
      </c>
      <c r="U3245" t="s">
        <v>2737</v>
      </c>
      <c r="V3245">
        <v>0</v>
      </c>
      <c r="W3245">
        <v>0</v>
      </c>
      <c r="X3245" t="s">
        <v>5490</v>
      </c>
      <c r="Y3245" t="s">
        <v>6490</v>
      </c>
      <c r="Z3245" t="s">
        <v>377</v>
      </c>
    </row>
    <row r="3246" spans="17:26" x14ac:dyDescent="0.35">
      <c r="Q3246" t="s">
        <v>171</v>
      </c>
      <c r="R3246">
        <v>23</v>
      </c>
      <c r="S3246">
        <v>150</v>
      </c>
      <c r="T3246">
        <v>98.7</v>
      </c>
      <c r="U3246" t="s">
        <v>2737</v>
      </c>
      <c r="V3246">
        <v>0</v>
      </c>
      <c r="W3246">
        <v>0</v>
      </c>
      <c r="X3246" t="s">
        <v>5490</v>
      </c>
      <c r="Y3246" t="s">
        <v>6491</v>
      </c>
      <c r="Z3246" t="s">
        <v>377</v>
      </c>
    </row>
    <row r="3247" spans="17:26" x14ac:dyDescent="0.35">
      <c r="Q3247" t="s">
        <v>171</v>
      </c>
      <c r="R3247">
        <v>23</v>
      </c>
      <c r="S3247">
        <v>150</v>
      </c>
      <c r="T3247">
        <v>98.7</v>
      </c>
      <c r="U3247" t="s">
        <v>2737</v>
      </c>
      <c r="V3247">
        <v>0</v>
      </c>
      <c r="W3247">
        <v>0</v>
      </c>
      <c r="X3247" t="s">
        <v>5274</v>
      </c>
      <c r="Y3247" t="s">
        <v>6492</v>
      </c>
      <c r="Z3247" t="s">
        <v>377</v>
      </c>
    </row>
    <row r="3248" spans="17:26" x14ac:dyDescent="0.35">
      <c r="Q3248" t="s">
        <v>171</v>
      </c>
      <c r="R3248">
        <v>23</v>
      </c>
      <c r="S3248">
        <v>150</v>
      </c>
      <c r="T3248">
        <v>98.7</v>
      </c>
      <c r="U3248" t="s">
        <v>2737</v>
      </c>
      <c r="V3248">
        <v>0</v>
      </c>
      <c r="W3248">
        <v>0</v>
      </c>
      <c r="X3248" t="s">
        <v>5274</v>
      </c>
      <c r="Y3248" t="s">
        <v>6493</v>
      </c>
      <c r="Z3248" t="s">
        <v>377</v>
      </c>
    </row>
    <row r="3249" spans="17:26" x14ac:dyDescent="0.35">
      <c r="Q3249" t="s">
        <v>171</v>
      </c>
      <c r="R3249">
        <v>23</v>
      </c>
      <c r="S3249">
        <v>150</v>
      </c>
      <c r="T3249">
        <v>98.7</v>
      </c>
      <c r="U3249" t="s">
        <v>2737</v>
      </c>
      <c r="V3249">
        <v>0</v>
      </c>
      <c r="W3249">
        <v>0</v>
      </c>
      <c r="X3249" t="s">
        <v>5115</v>
      </c>
      <c r="Y3249" t="s">
        <v>6494</v>
      </c>
      <c r="Z3249" t="s">
        <v>377</v>
      </c>
    </row>
    <row r="3250" spans="17:26" x14ac:dyDescent="0.35">
      <c r="Q3250" t="s">
        <v>171</v>
      </c>
      <c r="R3250">
        <v>23</v>
      </c>
      <c r="S3250">
        <v>150</v>
      </c>
      <c r="T3250">
        <v>98.7</v>
      </c>
      <c r="U3250" t="s">
        <v>2737</v>
      </c>
      <c r="V3250">
        <v>0</v>
      </c>
      <c r="W3250">
        <v>0</v>
      </c>
      <c r="X3250" t="s">
        <v>5492</v>
      </c>
      <c r="Y3250" t="s">
        <v>6495</v>
      </c>
      <c r="Z3250" t="s">
        <v>377</v>
      </c>
    </row>
    <row r="3251" spans="17:26" x14ac:dyDescent="0.35">
      <c r="Q3251" t="s">
        <v>171</v>
      </c>
      <c r="R3251">
        <v>23</v>
      </c>
      <c r="S3251">
        <v>150</v>
      </c>
      <c r="T3251">
        <v>98.7</v>
      </c>
      <c r="U3251" t="s">
        <v>2737</v>
      </c>
      <c r="V3251">
        <v>0</v>
      </c>
      <c r="W3251">
        <v>0</v>
      </c>
      <c r="X3251" t="s">
        <v>5968</v>
      </c>
      <c r="Y3251" t="s">
        <v>6496</v>
      </c>
      <c r="Z3251" t="s">
        <v>377</v>
      </c>
    </row>
    <row r="3252" spans="17:26" x14ac:dyDescent="0.35">
      <c r="Q3252" t="s">
        <v>171</v>
      </c>
      <c r="R3252">
        <v>23</v>
      </c>
      <c r="S3252">
        <v>150</v>
      </c>
      <c r="T3252">
        <v>98.7</v>
      </c>
      <c r="U3252" t="s">
        <v>2737</v>
      </c>
      <c r="V3252">
        <v>0</v>
      </c>
      <c r="W3252">
        <v>0</v>
      </c>
      <c r="X3252" t="s">
        <v>5968</v>
      </c>
      <c r="Y3252" t="s">
        <v>6497</v>
      </c>
      <c r="Z3252" t="s">
        <v>377</v>
      </c>
    </row>
    <row r="3253" spans="17:26" x14ac:dyDescent="0.35">
      <c r="Q3253" t="s">
        <v>171</v>
      </c>
      <c r="R3253">
        <v>23</v>
      </c>
      <c r="S3253">
        <v>150</v>
      </c>
      <c r="T3253">
        <v>98.7</v>
      </c>
      <c r="U3253" t="s">
        <v>2737</v>
      </c>
      <c r="V3253">
        <v>0</v>
      </c>
      <c r="W3253">
        <v>0</v>
      </c>
      <c r="X3253" t="s">
        <v>5276</v>
      </c>
      <c r="Y3253" t="s">
        <v>6498</v>
      </c>
      <c r="Z3253" t="s">
        <v>377</v>
      </c>
    </row>
    <row r="3254" spans="17:26" x14ac:dyDescent="0.35">
      <c r="Q3254" t="s">
        <v>171</v>
      </c>
      <c r="R3254">
        <v>23</v>
      </c>
      <c r="S3254">
        <v>150</v>
      </c>
      <c r="T3254">
        <v>98.7</v>
      </c>
      <c r="U3254" t="s">
        <v>2737</v>
      </c>
      <c r="V3254">
        <v>0</v>
      </c>
      <c r="W3254">
        <v>0</v>
      </c>
      <c r="X3254" t="s">
        <v>5644</v>
      </c>
      <c r="Y3254" t="s">
        <v>6499</v>
      </c>
      <c r="Z3254" t="s">
        <v>377</v>
      </c>
    </row>
    <row r="3255" spans="17:26" x14ac:dyDescent="0.35">
      <c r="Q3255" t="s">
        <v>171</v>
      </c>
      <c r="R3255">
        <v>23</v>
      </c>
      <c r="S3255">
        <v>150</v>
      </c>
      <c r="T3255">
        <v>98.7</v>
      </c>
      <c r="U3255" t="s">
        <v>2737</v>
      </c>
      <c r="V3255">
        <v>0</v>
      </c>
      <c r="W3255">
        <v>0</v>
      </c>
      <c r="X3255" t="s">
        <v>5280</v>
      </c>
      <c r="Y3255" t="s">
        <v>6500</v>
      </c>
      <c r="Z3255" t="s">
        <v>377</v>
      </c>
    </row>
    <row r="3256" spans="17:26" x14ac:dyDescent="0.35">
      <c r="Q3256" t="s">
        <v>171</v>
      </c>
      <c r="R3256">
        <v>23</v>
      </c>
      <c r="S3256">
        <v>150</v>
      </c>
      <c r="T3256">
        <v>98.7</v>
      </c>
      <c r="U3256" t="s">
        <v>2737</v>
      </c>
      <c r="V3256">
        <v>0</v>
      </c>
      <c r="W3256">
        <v>0</v>
      </c>
      <c r="X3256" t="s">
        <v>5984</v>
      </c>
      <c r="Y3256" t="s">
        <v>6501</v>
      </c>
      <c r="Z3256" t="s">
        <v>377</v>
      </c>
    </row>
    <row r="3257" spans="17:26" x14ac:dyDescent="0.35">
      <c r="Q3257" t="s">
        <v>171</v>
      </c>
      <c r="R3257">
        <v>23</v>
      </c>
      <c r="S3257">
        <v>150</v>
      </c>
      <c r="T3257">
        <v>98.7</v>
      </c>
      <c r="U3257" t="s">
        <v>2737</v>
      </c>
      <c r="V3257">
        <v>0</v>
      </c>
      <c r="W3257">
        <v>0</v>
      </c>
      <c r="X3257" t="s">
        <v>5653</v>
      </c>
      <c r="Y3257" t="s">
        <v>6502</v>
      </c>
      <c r="Z3257" t="s">
        <v>377</v>
      </c>
    </row>
    <row r="3258" spans="17:26" x14ac:dyDescent="0.35">
      <c r="Q3258" t="s">
        <v>171</v>
      </c>
      <c r="R3258">
        <v>23</v>
      </c>
      <c r="S3258">
        <v>150</v>
      </c>
      <c r="T3258">
        <v>98.7</v>
      </c>
      <c r="U3258" t="s">
        <v>2737</v>
      </c>
      <c r="V3258">
        <v>0</v>
      </c>
      <c r="W3258">
        <v>0</v>
      </c>
      <c r="X3258" t="s">
        <v>5988</v>
      </c>
      <c r="Y3258" t="s">
        <v>6503</v>
      </c>
      <c r="Z3258" t="s">
        <v>377</v>
      </c>
    </row>
    <row r="3259" spans="17:26" x14ac:dyDescent="0.35">
      <c r="Q3259" t="s">
        <v>171</v>
      </c>
      <c r="R3259">
        <v>23</v>
      </c>
      <c r="S3259">
        <v>150</v>
      </c>
      <c r="T3259">
        <v>98.7</v>
      </c>
      <c r="U3259" t="s">
        <v>2737</v>
      </c>
      <c r="V3259">
        <v>0</v>
      </c>
      <c r="W3259">
        <v>0</v>
      </c>
      <c r="X3259" t="s">
        <v>6115</v>
      </c>
      <c r="Y3259" t="s">
        <v>6504</v>
      </c>
      <c r="Z3259" t="s">
        <v>377</v>
      </c>
    </row>
    <row r="3260" spans="17:26" x14ac:dyDescent="0.35">
      <c r="Q3260" t="s">
        <v>171</v>
      </c>
      <c r="R3260">
        <v>23</v>
      </c>
      <c r="S3260">
        <v>150</v>
      </c>
      <c r="T3260">
        <v>98.7</v>
      </c>
      <c r="U3260" t="s">
        <v>2737</v>
      </c>
      <c r="V3260">
        <v>0</v>
      </c>
      <c r="W3260">
        <v>0</v>
      </c>
      <c r="X3260" t="s">
        <v>5657</v>
      </c>
      <c r="Y3260" t="s">
        <v>6505</v>
      </c>
      <c r="Z3260" t="s">
        <v>377</v>
      </c>
    </row>
    <row r="3261" spans="17:26" x14ac:dyDescent="0.35">
      <c r="Q3261" t="s">
        <v>171</v>
      </c>
      <c r="R3261">
        <v>23</v>
      </c>
      <c r="S3261">
        <v>150</v>
      </c>
      <c r="T3261">
        <v>98.7</v>
      </c>
      <c r="U3261" t="s">
        <v>2737</v>
      </c>
      <c r="V3261">
        <v>0</v>
      </c>
      <c r="W3261">
        <v>0</v>
      </c>
      <c r="X3261" t="s">
        <v>5284</v>
      </c>
      <c r="Y3261" t="s">
        <v>6506</v>
      </c>
      <c r="Z3261" t="s">
        <v>377</v>
      </c>
    </row>
    <row r="3262" spans="17:26" x14ac:dyDescent="0.35">
      <c r="Q3262" t="s">
        <v>171</v>
      </c>
      <c r="R3262">
        <v>23</v>
      </c>
      <c r="S3262">
        <v>150</v>
      </c>
      <c r="T3262">
        <v>98.7</v>
      </c>
      <c r="U3262" t="s">
        <v>2737</v>
      </c>
      <c r="V3262">
        <v>0</v>
      </c>
      <c r="W3262">
        <v>0</v>
      </c>
      <c r="X3262" t="s">
        <v>5516</v>
      </c>
      <c r="Y3262" t="s">
        <v>6507</v>
      </c>
      <c r="Z3262" t="s">
        <v>377</v>
      </c>
    </row>
    <row r="3263" spans="17:26" x14ac:dyDescent="0.35">
      <c r="Q3263" t="s">
        <v>171</v>
      </c>
      <c r="R3263">
        <v>23</v>
      </c>
      <c r="S3263">
        <v>150</v>
      </c>
      <c r="T3263">
        <v>98.7</v>
      </c>
      <c r="U3263" t="s">
        <v>2737</v>
      </c>
      <c r="V3263">
        <v>0</v>
      </c>
      <c r="W3263">
        <v>0</v>
      </c>
      <c r="X3263" t="s">
        <v>5516</v>
      </c>
      <c r="Y3263" t="s">
        <v>6508</v>
      </c>
      <c r="Z3263" t="s">
        <v>377</v>
      </c>
    </row>
    <row r="3264" spans="17:26" x14ac:dyDescent="0.35">
      <c r="Q3264" t="s">
        <v>171</v>
      </c>
      <c r="R3264">
        <v>23</v>
      </c>
      <c r="S3264">
        <v>150</v>
      </c>
      <c r="T3264">
        <v>98.7</v>
      </c>
      <c r="U3264" t="s">
        <v>2737</v>
      </c>
      <c r="V3264">
        <v>0</v>
      </c>
      <c r="W3264">
        <v>0</v>
      </c>
      <c r="X3264" t="s">
        <v>6122</v>
      </c>
      <c r="Y3264" t="s">
        <v>6509</v>
      </c>
      <c r="Z3264" t="s">
        <v>377</v>
      </c>
    </row>
    <row r="3265" spans="17:26" x14ac:dyDescent="0.35">
      <c r="Q3265" t="s">
        <v>171</v>
      </c>
      <c r="R3265">
        <v>23</v>
      </c>
      <c r="S3265">
        <v>150</v>
      </c>
      <c r="T3265">
        <v>98.7</v>
      </c>
      <c r="U3265" t="s">
        <v>2737</v>
      </c>
      <c r="V3265">
        <v>0</v>
      </c>
      <c r="W3265">
        <v>0</v>
      </c>
      <c r="X3265" t="s">
        <v>6122</v>
      </c>
      <c r="Y3265" t="s">
        <v>6510</v>
      </c>
      <c r="Z3265" t="s">
        <v>377</v>
      </c>
    </row>
    <row r="3266" spans="17:26" x14ac:dyDescent="0.35">
      <c r="Q3266" t="s">
        <v>171</v>
      </c>
      <c r="R3266">
        <v>23</v>
      </c>
      <c r="S3266">
        <v>150</v>
      </c>
      <c r="T3266">
        <v>98.7</v>
      </c>
      <c r="U3266" t="s">
        <v>2737</v>
      </c>
      <c r="V3266">
        <v>0</v>
      </c>
      <c r="W3266">
        <v>0</v>
      </c>
      <c r="X3266" t="s">
        <v>5518</v>
      </c>
      <c r="Y3266" t="s">
        <v>6511</v>
      </c>
      <c r="Z3266" t="s">
        <v>377</v>
      </c>
    </row>
    <row r="3267" spans="17:26" x14ac:dyDescent="0.35">
      <c r="Q3267" t="s">
        <v>171</v>
      </c>
      <c r="R3267">
        <v>23</v>
      </c>
      <c r="S3267">
        <v>150</v>
      </c>
      <c r="T3267">
        <v>98.7</v>
      </c>
      <c r="U3267" t="s">
        <v>2737</v>
      </c>
      <c r="V3267">
        <v>0</v>
      </c>
      <c r="W3267">
        <v>0</v>
      </c>
      <c r="X3267" t="s">
        <v>6512</v>
      </c>
      <c r="Y3267" t="s">
        <v>6513</v>
      </c>
      <c r="Z3267" t="s">
        <v>377</v>
      </c>
    </row>
    <row r="3268" spans="17:26" x14ac:dyDescent="0.35">
      <c r="Q3268" t="s">
        <v>171</v>
      </c>
      <c r="R3268">
        <v>23</v>
      </c>
      <c r="S3268">
        <v>150</v>
      </c>
      <c r="T3268">
        <v>98.7</v>
      </c>
      <c r="U3268" t="s">
        <v>2737</v>
      </c>
      <c r="V3268">
        <v>0</v>
      </c>
      <c r="W3268">
        <v>0</v>
      </c>
      <c r="X3268" t="s">
        <v>5292</v>
      </c>
      <c r="Y3268" t="s">
        <v>6514</v>
      </c>
      <c r="Z3268" t="s">
        <v>377</v>
      </c>
    </row>
    <row r="3269" spans="17:26" x14ac:dyDescent="0.35">
      <c r="Q3269" t="s">
        <v>171</v>
      </c>
      <c r="R3269">
        <v>23</v>
      </c>
      <c r="S3269">
        <v>150</v>
      </c>
      <c r="T3269">
        <v>98.7</v>
      </c>
      <c r="U3269" t="s">
        <v>2737</v>
      </c>
      <c r="V3269">
        <v>0</v>
      </c>
      <c r="W3269">
        <v>0</v>
      </c>
      <c r="X3269" t="s">
        <v>5292</v>
      </c>
      <c r="Y3269" t="s">
        <v>6515</v>
      </c>
      <c r="Z3269" t="s">
        <v>377</v>
      </c>
    </row>
    <row r="3270" spans="17:26" x14ac:dyDescent="0.35">
      <c r="Q3270" t="s">
        <v>171</v>
      </c>
      <c r="R3270">
        <v>23</v>
      </c>
      <c r="S3270">
        <v>150</v>
      </c>
      <c r="T3270">
        <v>98.7</v>
      </c>
      <c r="U3270" t="s">
        <v>2737</v>
      </c>
      <c r="V3270">
        <v>0</v>
      </c>
      <c r="W3270">
        <v>0</v>
      </c>
      <c r="X3270" t="s">
        <v>5199</v>
      </c>
      <c r="Y3270" t="s">
        <v>6516</v>
      </c>
      <c r="Z3270" t="s">
        <v>377</v>
      </c>
    </row>
    <row r="3271" spans="17:26" x14ac:dyDescent="0.35">
      <c r="Q3271" t="s">
        <v>171</v>
      </c>
      <c r="R3271">
        <v>23</v>
      </c>
      <c r="S3271">
        <v>150</v>
      </c>
      <c r="T3271">
        <v>98.7</v>
      </c>
      <c r="U3271" t="s">
        <v>2737</v>
      </c>
      <c r="V3271">
        <v>0</v>
      </c>
      <c r="W3271">
        <v>0</v>
      </c>
      <c r="X3271" t="s">
        <v>5199</v>
      </c>
      <c r="Y3271" t="s">
        <v>6517</v>
      </c>
      <c r="Z3271" t="s">
        <v>377</v>
      </c>
    </row>
    <row r="3272" spans="17:26" x14ac:dyDescent="0.35">
      <c r="Q3272" t="s">
        <v>171</v>
      </c>
      <c r="R3272">
        <v>23</v>
      </c>
      <c r="S3272">
        <v>150</v>
      </c>
      <c r="T3272">
        <v>98.7</v>
      </c>
      <c r="U3272" t="s">
        <v>2737</v>
      </c>
      <c r="V3272">
        <v>0</v>
      </c>
      <c r="W3272">
        <v>0</v>
      </c>
      <c r="X3272" t="s">
        <v>5205</v>
      </c>
      <c r="Y3272" t="s">
        <v>6518</v>
      </c>
      <c r="Z3272" t="s">
        <v>377</v>
      </c>
    </row>
    <row r="3273" spans="17:26" x14ac:dyDescent="0.35">
      <c r="Q3273" t="s">
        <v>171</v>
      </c>
      <c r="R3273">
        <v>23</v>
      </c>
      <c r="S3273">
        <v>150</v>
      </c>
      <c r="T3273">
        <v>98.7</v>
      </c>
      <c r="U3273" t="s">
        <v>2737</v>
      </c>
      <c r="V3273">
        <v>0</v>
      </c>
      <c r="W3273">
        <v>0</v>
      </c>
      <c r="X3273" t="s">
        <v>5208</v>
      </c>
      <c r="Y3273" t="s">
        <v>6519</v>
      </c>
      <c r="Z3273" t="s">
        <v>377</v>
      </c>
    </row>
    <row r="3274" spans="17:26" x14ac:dyDescent="0.35">
      <c r="Q3274" t="s">
        <v>171</v>
      </c>
      <c r="R3274">
        <v>23</v>
      </c>
      <c r="S3274">
        <v>150</v>
      </c>
      <c r="T3274">
        <v>98.7</v>
      </c>
      <c r="U3274" t="s">
        <v>2737</v>
      </c>
      <c r="V3274">
        <v>0</v>
      </c>
      <c r="W3274">
        <v>0</v>
      </c>
      <c r="X3274" t="s">
        <v>5208</v>
      </c>
      <c r="Y3274" t="s">
        <v>6520</v>
      </c>
      <c r="Z3274" t="s">
        <v>377</v>
      </c>
    </row>
    <row r="3275" spans="17:26" x14ac:dyDescent="0.35">
      <c r="Q3275" t="s">
        <v>171</v>
      </c>
      <c r="R3275">
        <v>23</v>
      </c>
      <c r="S3275">
        <v>150</v>
      </c>
      <c r="T3275">
        <v>98.7</v>
      </c>
      <c r="U3275" t="s">
        <v>2737</v>
      </c>
      <c r="V3275">
        <v>0</v>
      </c>
      <c r="W3275">
        <v>0</v>
      </c>
      <c r="X3275" t="s">
        <v>5208</v>
      </c>
      <c r="Y3275" t="s">
        <v>6521</v>
      </c>
      <c r="Z3275" t="s">
        <v>377</v>
      </c>
    </row>
    <row r="3276" spans="17:26" x14ac:dyDescent="0.35">
      <c r="Q3276" t="s">
        <v>171</v>
      </c>
      <c r="R3276">
        <v>23</v>
      </c>
      <c r="S3276">
        <v>150</v>
      </c>
      <c r="T3276">
        <v>98.7</v>
      </c>
      <c r="U3276" t="s">
        <v>2737</v>
      </c>
      <c r="V3276">
        <v>0</v>
      </c>
      <c r="W3276">
        <v>0</v>
      </c>
      <c r="X3276" t="s">
        <v>5210</v>
      </c>
      <c r="Y3276" t="s">
        <v>6522</v>
      </c>
      <c r="Z3276" t="s">
        <v>377</v>
      </c>
    </row>
    <row r="3277" spans="17:26" x14ac:dyDescent="0.35">
      <c r="Q3277" t="s">
        <v>171</v>
      </c>
      <c r="R3277">
        <v>23</v>
      </c>
      <c r="S3277">
        <v>150</v>
      </c>
      <c r="T3277">
        <v>98.7</v>
      </c>
      <c r="U3277" t="s">
        <v>2737</v>
      </c>
      <c r="V3277">
        <v>0</v>
      </c>
      <c r="W3277">
        <v>0</v>
      </c>
      <c r="X3277" t="s">
        <v>5210</v>
      </c>
      <c r="Y3277" t="s">
        <v>6523</v>
      </c>
      <c r="Z3277" t="s">
        <v>377</v>
      </c>
    </row>
    <row r="3278" spans="17:26" x14ac:dyDescent="0.35">
      <c r="Q3278" t="s">
        <v>171</v>
      </c>
      <c r="R3278">
        <v>23</v>
      </c>
      <c r="S3278">
        <v>150</v>
      </c>
      <c r="T3278">
        <v>98.7</v>
      </c>
      <c r="U3278" t="s">
        <v>2737</v>
      </c>
      <c r="V3278">
        <v>0</v>
      </c>
      <c r="W3278">
        <v>0</v>
      </c>
      <c r="X3278" t="s">
        <v>5210</v>
      </c>
      <c r="Y3278" t="s">
        <v>6524</v>
      </c>
      <c r="Z3278" t="s">
        <v>377</v>
      </c>
    </row>
    <row r="3279" spans="17:26" x14ac:dyDescent="0.35">
      <c r="Q3279" t="s">
        <v>171</v>
      </c>
      <c r="R3279">
        <v>23</v>
      </c>
      <c r="S3279">
        <v>150</v>
      </c>
      <c r="T3279">
        <v>98.7</v>
      </c>
      <c r="U3279" t="s">
        <v>2737</v>
      </c>
      <c r="V3279">
        <v>0</v>
      </c>
      <c r="W3279">
        <v>0</v>
      </c>
      <c r="X3279" t="s">
        <v>5531</v>
      </c>
      <c r="Y3279" t="s">
        <v>6525</v>
      </c>
      <c r="Z3279" t="s">
        <v>377</v>
      </c>
    </row>
    <row r="3280" spans="17:26" x14ac:dyDescent="0.35">
      <c r="Q3280" t="s">
        <v>171</v>
      </c>
      <c r="R3280">
        <v>23</v>
      </c>
      <c r="S3280">
        <v>150</v>
      </c>
      <c r="T3280">
        <v>98.7</v>
      </c>
      <c r="U3280" t="s">
        <v>2737</v>
      </c>
      <c r="V3280">
        <v>0</v>
      </c>
      <c r="W3280">
        <v>0</v>
      </c>
      <c r="X3280" t="s">
        <v>5324</v>
      </c>
      <c r="Y3280" t="s">
        <v>6526</v>
      </c>
      <c r="Z3280" t="s">
        <v>377</v>
      </c>
    </row>
    <row r="3281" spans="17:26" x14ac:dyDescent="0.35">
      <c r="Q3281" t="s">
        <v>171</v>
      </c>
      <c r="R3281">
        <v>23</v>
      </c>
      <c r="S3281">
        <v>150</v>
      </c>
      <c r="T3281">
        <v>98.7</v>
      </c>
      <c r="U3281" t="s">
        <v>2737</v>
      </c>
      <c r="V3281">
        <v>0</v>
      </c>
      <c r="W3281">
        <v>0</v>
      </c>
      <c r="X3281" t="s">
        <v>5324</v>
      </c>
      <c r="Y3281" t="s">
        <v>6527</v>
      </c>
      <c r="Z3281" t="s">
        <v>377</v>
      </c>
    </row>
    <row r="3282" spans="17:26" x14ac:dyDescent="0.35">
      <c r="Q3282" t="s">
        <v>171</v>
      </c>
      <c r="R3282">
        <v>23</v>
      </c>
      <c r="S3282">
        <v>150</v>
      </c>
      <c r="T3282">
        <v>98.7</v>
      </c>
      <c r="U3282" t="s">
        <v>2737</v>
      </c>
      <c r="V3282">
        <v>0</v>
      </c>
      <c r="W3282">
        <v>0</v>
      </c>
      <c r="X3282" t="s">
        <v>5214</v>
      </c>
      <c r="Y3282" t="s">
        <v>6528</v>
      </c>
      <c r="Z3282" t="s">
        <v>377</v>
      </c>
    </row>
    <row r="3283" spans="17:26" x14ac:dyDescent="0.35">
      <c r="Q3283" t="s">
        <v>171</v>
      </c>
      <c r="R3283">
        <v>23</v>
      </c>
      <c r="S3283">
        <v>150</v>
      </c>
      <c r="T3283">
        <v>98.7</v>
      </c>
      <c r="U3283" t="s">
        <v>2737</v>
      </c>
      <c r="V3283">
        <v>0</v>
      </c>
      <c r="W3283">
        <v>0</v>
      </c>
      <c r="X3283" t="s">
        <v>5214</v>
      </c>
      <c r="Y3283" t="s">
        <v>6529</v>
      </c>
      <c r="Z3283" t="s">
        <v>377</v>
      </c>
    </row>
    <row r="3284" spans="17:26" x14ac:dyDescent="0.35">
      <c r="Q3284" t="s">
        <v>171</v>
      </c>
      <c r="R3284">
        <v>23</v>
      </c>
      <c r="S3284">
        <v>150</v>
      </c>
      <c r="T3284">
        <v>98.7</v>
      </c>
      <c r="U3284" t="s">
        <v>2737</v>
      </c>
      <c r="V3284">
        <v>0</v>
      </c>
      <c r="W3284">
        <v>0</v>
      </c>
      <c r="X3284" t="s">
        <v>5539</v>
      </c>
      <c r="Y3284" t="s">
        <v>6530</v>
      </c>
      <c r="Z3284" t="s">
        <v>377</v>
      </c>
    </row>
    <row r="3285" spans="17:26" x14ac:dyDescent="0.35">
      <c r="Q3285" t="s">
        <v>171</v>
      </c>
      <c r="R3285">
        <v>23</v>
      </c>
      <c r="S3285">
        <v>150</v>
      </c>
      <c r="T3285">
        <v>98.7</v>
      </c>
      <c r="U3285" t="s">
        <v>2737</v>
      </c>
      <c r="V3285">
        <v>0</v>
      </c>
      <c r="W3285">
        <v>0</v>
      </c>
      <c r="X3285" t="s">
        <v>5690</v>
      </c>
      <c r="Y3285" t="s">
        <v>6531</v>
      </c>
      <c r="Z3285" t="s">
        <v>377</v>
      </c>
    </row>
    <row r="3286" spans="17:26" x14ac:dyDescent="0.35">
      <c r="Q3286" t="s">
        <v>171</v>
      </c>
      <c r="R3286">
        <v>23</v>
      </c>
      <c r="S3286">
        <v>150</v>
      </c>
      <c r="T3286">
        <v>98.7</v>
      </c>
      <c r="U3286" t="s">
        <v>2737</v>
      </c>
      <c r="V3286">
        <v>0</v>
      </c>
      <c r="W3286">
        <v>0</v>
      </c>
      <c r="X3286" t="s">
        <v>5693</v>
      </c>
      <c r="Y3286" t="s">
        <v>6532</v>
      </c>
      <c r="Z3286" t="s">
        <v>377</v>
      </c>
    </row>
    <row r="3287" spans="17:26" x14ac:dyDescent="0.35">
      <c r="Q3287" t="s">
        <v>171</v>
      </c>
      <c r="R3287">
        <v>23</v>
      </c>
      <c r="S3287">
        <v>150</v>
      </c>
      <c r="T3287">
        <v>98.7</v>
      </c>
      <c r="U3287" t="s">
        <v>2737</v>
      </c>
      <c r="V3287">
        <v>0</v>
      </c>
      <c r="W3287">
        <v>0</v>
      </c>
      <c r="X3287" t="s">
        <v>5693</v>
      </c>
      <c r="Y3287" t="s">
        <v>6533</v>
      </c>
      <c r="Z3287" t="s">
        <v>377</v>
      </c>
    </row>
    <row r="3288" spans="17:26" x14ac:dyDescent="0.35">
      <c r="Q3288" t="s">
        <v>171</v>
      </c>
      <c r="R3288">
        <v>23</v>
      </c>
      <c r="S3288">
        <v>150</v>
      </c>
      <c r="T3288">
        <v>98.7</v>
      </c>
      <c r="U3288" t="s">
        <v>2737</v>
      </c>
      <c r="V3288">
        <v>0</v>
      </c>
      <c r="W3288">
        <v>0</v>
      </c>
      <c r="X3288" t="s">
        <v>5697</v>
      </c>
      <c r="Y3288" t="s">
        <v>6534</v>
      </c>
      <c r="Z3288" t="s">
        <v>377</v>
      </c>
    </row>
    <row r="3289" spans="17:26" x14ac:dyDescent="0.35">
      <c r="Q3289" t="s">
        <v>171</v>
      </c>
      <c r="R3289">
        <v>23</v>
      </c>
      <c r="S3289">
        <v>150</v>
      </c>
      <c r="T3289">
        <v>98.7</v>
      </c>
      <c r="U3289" t="s">
        <v>2737</v>
      </c>
      <c r="V3289">
        <v>0</v>
      </c>
      <c r="W3289">
        <v>0</v>
      </c>
      <c r="X3289" t="s">
        <v>6022</v>
      </c>
      <c r="Y3289" t="s">
        <v>6535</v>
      </c>
      <c r="Z3289" t="s">
        <v>377</v>
      </c>
    </row>
    <row r="3290" spans="17:26" x14ac:dyDescent="0.35">
      <c r="Q3290" t="s">
        <v>171</v>
      </c>
      <c r="R3290">
        <v>23</v>
      </c>
      <c r="S3290">
        <v>150</v>
      </c>
      <c r="T3290">
        <v>98.7</v>
      </c>
      <c r="U3290" t="s">
        <v>2737</v>
      </c>
      <c r="V3290">
        <v>0</v>
      </c>
      <c r="W3290">
        <v>0</v>
      </c>
      <c r="X3290" t="s">
        <v>5337</v>
      </c>
      <c r="Y3290" t="s">
        <v>6536</v>
      </c>
      <c r="Z3290" t="s">
        <v>377</v>
      </c>
    </row>
    <row r="3291" spans="17:26" x14ac:dyDescent="0.35">
      <c r="Q3291" t="s">
        <v>171</v>
      </c>
      <c r="R3291">
        <v>23</v>
      </c>
      <c r="S3291">
        <v>150</v>
      </c>
      <c r="T3291">
        <v>98.7</v>
      </c>
      <c r="U3291" t="s">
        <v>2737</v>
      </c>
      <c r="V3291">
        <v>0</v>
      </c>
      <c r="W3291">
        <v>0</v>
      </c>
      <c r="X3291" t="s">
        <v>5337</v>
      </c>
      <c r="Y3291" t="s">
        <v>6537</v>
      </c>
      <c r="Z3291" t="s">
        <v>377</v>
      </c>
    </row>
    <row r="3292" spans="17:26" x14ac:dyDescent="0.35">
      <c r="Q3292" t="s">
        <v>171</v>
      </c>
      <c r="R3292">
        <v>23</v>
      </c>
      <c r="S3292">
        <v>150</v>
      </c>
      <c r="T3292">
        <v>98.7</v>
      </c>
      <c r="U3292" t="s">
        <v>2737</v>
      </c>
      <c r="V3292">
        <v>0</v>
      </c>
      <c r="W3292">
        <v>0</v>
      </c>
      <c r="X3292" t="s">
        <v>5563</v>
      </c>
      <c r="Y3292" t="s">
        <v>6538</v>
      </c>
      <c r="Z3292" t="s">
        <v>377</v>
      </c>
    </row>
    <row r="3293" spans="17:26" x14ac:dyDescent="0.35">
      <c r="Q3293" t="s">
        <v>171</v>
      </c>
      <c r="R3293">
        <v>23</v>
      </c>
      <c r="S3293">
        <v>150</v>
      </c>
      <c r="T3293">
        <v>98.7</v>
      </c>
      <c r="U3293" t="s">
        <v>2737</v>
      </c>
      <c r="V3293">
        <v>0</v>
      </c>
      <c r="W3293">
        <v>0</v>
      </c>
      <c r="X3293" t="s">
        <v>5563</v>
      </c>
      <c r="Y3293" t="s">
        <v>6539</v>
      </c>
      <c r="Z3293" t="s">
        <v>377</v>
      </c>
    </row>
    <row r="3294" spans="17:26" x14ac:dyDescent="0.35">
      <c r="Q3294" t="s">
        <v>171</v>
      </c>
      <c r="R3294">
        <v>23</v>
      </c>
      <c r="S3294">
        <v>150</v>
      </c>
      <c r="T3294">
        <v>98.7</v>
      </c>
      <c r="U3294" t="s">
        <v>2737</v>
      </c>
      <c r="V3294">
        <v>0</v>
      </c>
      <c r="W3294">
        <v>0</v>
      </c>
      <c r="X3294" t="s">
        <v>5347</v>
      </c>
      <c r="Y3294" t="s">
        <v>6540</v>
      </c>
      <c r="Z3294" t="s">
        <v>377</v>
      </c>
    </row>
    <row r="3295" spans="17:26" x14ac:dyDescent="0.35">
      <c r="Q3295" t="s">
        <v>171</v>
      </c>
      <c r="R3295">
        <v>23</v>
      </c>
      <c r="S3295">
        <v>150</v>
      </c>
      <c r="T3295">
        <v>98.7</v>
      </c>
      <c r="U3295" t="s">
        <v>2737</v>
      </c>
      <c r="V3295">
        <v>0</v>
      </c>
      <c r="W3295">
        <v>0</v>
      </c>
      <c r="X3295" t="s">
        <v>5350</v>
      </c>
      <c r="Y3295" t="s">
        <v>6541</v>
      </c>
      <c r="Z3295" t="s">
        <v>377</v>
      </c>
    </row>
    <row r="3296" spans="17:26" x14ac:dyDescent="0.35">
      <c r="Q3296" t="s">
        <v>171</v>
      </c>
      <c r="R3296">
        <v>23</v>
      </c>
      <c r="S3296">
        <v>150</v>
      </c>
      <c r="T3296">
        <v>98.7</v>
      </c>
      <c r="U3296" t="s">
        <v>2737</v>
      </c>
      <c r="V3296">
        <v>0</v>
      </c>
      <c r="W3296">
        <v>0</v>
      </c>
      <c r="X3296" t="s">
        <v>5228</v>
      </c>
      <c r="Y3296" t="s">
        <v>6542</v>
      </c>
      <c r="Z3296" t="s">
        <v>377</v>
      </c>
    </row>
    <row r="3297" spans="17:26" x14ac:dyDescent="0.35">
      <c r="Q3297" t="s">
        <v>171</v>
      </c>
      <c r="R3297">
        <v>23</v>
      </c>
      <c r="S3297">
        <v>150</v>
      </c>
      <c r="T3297">
        <v>98.7</v>
      </c>
      <c r="U3297" t="s">
        <v>2737</v>
      </c>
      <c r="V3297">
        <v>0</v>
      </c>
      <c r="W3297">
        <v>0</v>
      </c>
      <c r="X3297" t="s">
        <v>5566</v>
      </c>
      <c r="Y3297" t="s">
        <v>6543</v>
      </c>
      <c r="Z3297" t="s">
        <v>377</v>
      </c>
    </row>
    <row r="3298" spans="17:26" x14ac:dyDescent="0.35">
      <c r="Q3298" t="s">
        <v>171</v>
      </c>
      <c r="R3298">
        <v>23</v>
      </c>
      <c r="S3298">
        <v>150</v>
      </c>
      <c r="T3298">
        <v>98.7</v>
      </c>
      <c r="U3298" t="s">
        <v>2737</v>
      </c>
      <c r="V3298">
        <v>0</v>
      </c>
      <c r="W3298">
        <v>0</v>
      </c>
      <c r="X3298" t="s">
        <v>5566</v>
      </c>
      <c r="Y3298" t="s">
        <v>6544</v>
      </c>
      <c r="Z3298" t="s">
        <v>377</v>
      </c>
    </row>
    <row r="3299" spans="17:26" x14ac:dyDescent="0.35">
      <c r="Q3299" t="s">
        <v>171</v>
      </c>
      <c r="R3299">
        <v>23</v>
      </c>
      <c r="S3299">
        <v>150</v>
      </c>
      <c r="T3299">
        <v>98.7</v>
      </c>
      <c r="U3299" t="s">
        <v>2737</v>
      </c>
      <c r="V3299">
        <v>0</v>
      </c>
      <c r="W3299">
        <v>0</v>
      </c>
      <c r="X3299" t="s">
        <v>5357</v>
      </c>
      <c r="Y3299" t="s">
        <v>6545</v>
      </c>
      <c r="Z3299" t="s">
        <v>377</v>
      </c>
    </row>
    <row r="3300" spans="17:26" x14ac:dyDescent="0.35">
      <c r="Q3300" t="s">
        <v>171</v>
      </c>
      <c r="R3300">
        <v>23</v>
      </c>
      <c r="S3300">
        <v>150</v>
      </c>
      <c r="T3300">
        <v>98.7</v>
      </c>
      <c r="U3300" t="s">
        <v>2737</v>
      </c>
      <c r="V3300">
        <v>0</v>
      </c>
      <c r="W3300">
        <v>0</v>
      </c>
      <c r="X3300" t="s">
        <v>5573</v>
      </c>
      <c r="Y3300" t="s">
        <v>6546</v>
      </c>
      <c r="Z3300" t="s">
        <v>377</v>
      </c>
    </row>
    <row r="3301" spans="17:26" x14ac:dyDescent="0.35">
      <c r="Q3301" t="s">
        <v>171</v>
      </c>
      <c r="R3301">
        <v>23</v>
      </c>
      <c r="S3301">
        <v>150</v>
      </c>
      <c r="T3301">
        <v>98.7</v>
      </c>
      <c r="U3301" t="s">
        <v>2737</v>
      </c>
      <c r="V3301">
        <v>0</v>
      </c>
      <c r="W3301">
        <v>0</v>
      </c>
      <c r="X3301" t="s">
        <v>5573</v>
      </c>
      <c r="Y3301" t="s">
        <v>6547</v>
      </c>
      <c r="Z3301" t="s">
        <v>377</v>
      </c>
    </row>
    <row r="3302" spans="17:26" x14ac:dyDescent="0.35">
      <c r="Q3302" t="s">
        <v>171</v>
      </c>
      <c r="R3302">
        <v>23</v>
      </c>
      <c r="S3302">
        <v>150</v>
      </c>
      <c r="T3302">
        <v>98.7</v>
      </c>
      <c r="U3302" t="s">
        <v>2737</v>
      </c>
      <c r="V3302">
        <v>0</v>
      </c>
      <c r="W3302">
        <v>0</v>
      </c>
      <c r="X3302" t="s">
        <v>5575</v>
      </c>
      <c r="Y3302" t="s">
        <v>6548</v>
      </c>
      <c r="Z3302" t="s">
        <v>377</v>
      </c>
    </row>
    <row r="3303" spans="17:26" x14ac:dyDescent="0.35">
      <c r="Q3303" t="s">
        <v>171</v>
      </c>
      <c r="R3303">
        <v>23</v>
      </c>
      <c r="S3303">
        <v>150</v>
      </c>
      <c r="T3303">
        <v>98.7</v>
      </c>
      <c r="U3303" t="s">
        <v>2737</v>
      </c>
      <c r="V3303">
        <v>0</v>
      </c>
      <c r="W3303">
        <v>0</v>
      </c>
      <c r="X3303" t="s">
        <v>5237</v>
      </c>
      <c r="Y3303" t="s">
        <v>6549</v>
      </c>
      <c r="Z3303" t="s">
        <v>377</v>
      </c>
    </row>
    <row r="3304" spans="17:26" x14ac:dyDescent="0.35">
      <c r="Q3304" t="s">
        <v>171</v>
      </c>
      <c r="R3304">
        <v>23</v>
      </c>
      <c r="S3304">
        <v>150</v>
      </c>
      <c r="T3304">
        <v>98.7</v>
      </c>
      <c r="U3304" t="s">
        <v>2737</v>
      </c>
      <c r="V3304">
        <v>0</v>
      </c>
      <c r="W3304">
        <v>0</v>
      </c>
      <c r="X3304" t="s">
        <v>5243</v>
      </c>
      <c r="Y3304" t="s">
        <v>6550</v>
      </c>
      <c r="Z3304" t="s">
        <v>377</v>
      </c>
    </row>
    <row r="3305" spans="17:26" x14ac:dyDescent="0.35">
      <c r="Q3305" t="s">
        <v>171</v>
      </c>
      <c r="R3305">
        <v>23</v>
      </c>
      <c r="S3305">
        <v>150</v>
      </c>
      <c r="T3305">
        <v>98.7</v>
      </c>
      <c r="U3305" t="s">
        <v>2737</v>
      </c>
      <c r="V3305">
        <v>0</v>
      </c>
      <c r="W3305">
        <v>0</v>
      </c>
      <c r="X3305" t="s">
        <v>5243</v>
      </c>
      <c r="Y3305" t="s">
        <v>6551</v>
      </c>
      <c r="Z3305" t="s">
        <v>377</v>
      </c>
    </row>
    <row r="3306" spans="17:26" x14ac:dyDescent="0.35">
      <c r="Q3306" t="s">
        <v>171</v>
      </c>
      <c r="R3306">
        <v>23</v>
      </c>
      <c r="S3306">
        <v>150</v>
      </c>
      <c r="T3306">
        <v>98.7</v>
      </c>
      <c r="U3306" t="s">
        <v>2737</v>
      </c>
      <c r="V3306">
        <v>0</v>
      </c>
      <c r="W3306">
        <v>0</v>
      </c>
      <c r="X3306" t="s">
        <v>6044</v>
      </c>
      <c r="Y3306" t="s">
        <v>6552</v>
      </c>
      <c r="Z3306" t="s">
        <v>377</v>
      </c>
    </row>
    <row r="3307" spans="17:26" x14ac:dyDescent="0.35">
      <c r="Q3307" t="s">
        <v>171</v>
      </c>
      <c r="R3307">
        <v>23</v>
      </c>
      <c r="S3307">
        <v>150</v>
      </c>
      <c r="T3307">
        <v>98.7</v>
      </c>
      <c r="U3307" t="s">
        <v>2737</v>
      </c>
      <c r="V3307">
        <v>0</v>
      </c>
      <c r="W3307">
        <v>0</v>
      </c>
      <c r="X3307" t="s">
        <v>5250</v>
      </c>
      <c r="Y3307" t="s">
        <v>6553</v>
      </c>
      <c r="Z3307" t="s">
        <v>377</v>
      </c>
    </row>
    <row r="3308" spans="17:26" x14ac:dyDescent="0.35">
      <c r="Q3308" t="s">
        <v>171</v>
      </c>
      <c r="R3308">
        <v>23</v>
      </c>
      <c r="S3308">
        <v>150</v>
      </c>
      <c r="T3308">
        <v>98.7</v>
      </c>
      <c r="U3308" t="s">
        <v>2737</v>
      </c>
      <c r="V3308">
        <v>0</v>
      </c>
      <c r="W3308">
        <v>0</v>
      </c>
      <c r="X3308" t="s">
        <v>5588</v>
      </c>
      <c r="Y3308" t="s">
        <v>6554</v>
      </c>
      <c r="Z3308" t="s">
        <v>377</v>
      </c>
    </row>
    <row r="3309" spans="17:26" x14ac:dyDescent="0.35">
      <c r="Q3309" t="s">
        <v>171</v>
      </c>
      <c r="R3309">
        <v>23</v>
      </c>
      <c r="S3309">
        <v>150</v>
      </c>
      <c r="T3309">
        <v>98.7</v>
      </c>
      <c r="U3309" t="s">
        <v>2737</v>
      </c>
      <c r="V3309">
        <v>0</v>
      </c>
      <c r="W3309">
        <v>0</v>
      </c>
      <c r="X3309" t="s">
        <v>6050</v>
      </c>
      <c r="Y3309" t="s">
        <v>6555</v>
      </c>
      <c r="Z3309" t="s">
        <v>377</v>
      </c>
    </row>
    <row r="3310" spans="17:26" x14ac:dyDescent="0.35">
      <c r="Q3310" t="s">
        <v>171</v>
      </c>
      <c r="R3310">
        <v>23</v>
      </c>
      <c r="S3310">
        <v>150</v>
      </c>
      <c r="T3310">
        <v>98.7</v>
      </c>
      <c r="U3310" t="s">
        <v>2737</v>
      </c>
      <c r="V3310">
        <v>0</v>
      </c>
      <c r="W3310">
        <v>0</v>
      </c>
      <c r="X3310" t="s">
        <v>5593</v>
      </c>
      <c r="Y3310" t="s">
        <v>6556</v>
      </c>
      <c r="Z3310" t="s">
        <v>377</v>
      </c>
    </row>
    <row r="3311" spans="17:26" x14ac:dyDescent="0.35">
      <c r="Q3311" t="s">
        <v>171</v>
      </c>
      <c r="R3311">
        <v>23</v>
      </c>
      <c r="S3311">
        <v>150</v>
      </c>
      <c r="T3311">
        <v>98.7</v>
      </c>
      <c r="U3311" t="s">
        <v>2737</v>
      </c>
      <c r="V3311">
        <v>0</v>
      </c>
      <c r="W3311">
        <v>0</v>
      </c>
      <c r="X3311" t="s">
        <v>6053</v>
      </c>
      <c r="Y3311" t="s">
        <v>6557</v>
      </c>
      <c r="Z3311" t="s">
        <v>377</v>
      </c>
    </row>
    <row r="3312" spans="17:26" x14ac:dyDescent="0.35">
      <c r="Q3312" t="s">
        <v>171</v>
      </c>
      <c r="R3312">
        <v>23</v>
      </c>
      <c r="S3312">
        <v>150</v>
      </c>
      <c r="T3312">
        <v>98.7</v>
      </c>
      <c r="U3312" t="s">
        <v>2737</v>
      </c>
      <c r="V3312">
        <v>0</v>
      </c>
      <c r="W3312">
        <v>0</v>
      </c>
      <c r="X3312" t="s">
        <v>6053</v>
      </c>
      <c r="Y3312" t="s">
        <v>6558</v>
      </c>
      <c r="Z3312" t="s">
        <v>377</v>
      </c>
    </row>
    <row r="3313" spans="17:26" x14ac:dyDescent="0.35">
      <c r="Q3313" t="s">
        <v>171</v>
      </c>
      <c r="R3313">
        <v>23</v>
      </c>
      <c r="S3313">
        <v>150</v>
      </c>
      <c r="T3313">
        <v>98.7</v>
      </c>
      <c r="U3313" t="s">
        <v>2737</v>
      </c>
      <c r="V3313">
        <v>0</v>
      </c>
      <c r="W3313">
        <v>0</v>
      </c>
      <c r="X3313" t="s">
        <v>5252</v>
      </c>
      <c r="Y3313" t="s">
        <v>6559</v>
      </c>
      <c r="Z3313" t="s">
        <v>377</v>
      </c>
    </row>
    <row r="3314" spans="17:26" x14ac:dyDescent="0.35">
      <c r="Q3314" t="s">
        <v>171</v>
      </c>
      <c r="R3314">
        <v>23</v>
      </c>
      <c r="S3314">
        <v>150</v>
      </c>
      <c r="T3314">
        <v>98.7</v>
      </c>
      <c r="U3314" t="s">
        <v>2737</v>
      </c>
      <c r="V3314">
        <v>0</v>
      </c>
      <c r="W3314">
        <v>0</v>
      </c>
      <c r="X3314" t="s">
        <v>5256</v>
      </c>
      <c r="Y3314" t="s">
        <v>6560</v>
      </c>
      <c r="Z3314" t="s">
        <v>377</v>
      </c>
    </row>
    <row r="3315" spans="17:26" x14ac:dyDescent="0.35">
      <c r="Q3315" t="s">
        <v>171</v>
      </c>
      <c r="R3315">
        <v>23</v>
      </c>
      <c r="S3315">
        <v>150</v>
      </c>
      <c r="T3315">
        <v>98.7</v>
      </c>
      <c r="U3315" t="s">
        <v>2737</v>
      </c>
      <c r="V3315">
        <v>0</v>
      </c>
      <c r="W3315">
        <v>0</v>
      </c>
      <c r="X3315" t="s">
        <v>5256</v>
      </c>
      <c r="Y3315" t="s">
        <v>6561</v>
      </c>
      <c r="Z3315" t="s">
        <v>377</v>
      </c>
    </row>
    <row r="3316" spans="17:26" x14ac:dyDescent="0.35">
      <c r="Q3316" t="s">
        <v>171</v>
      </c>
      <c r="R3316">
        <v>23</v>
      </c>
      <c r="S3316">
        <v>150</v>
      </c>
      <c r="T3316">
        <v>98.7</v>
      </c>
      <c r="U3316" t="s">
        <v>2737</v>
      </c>
      <c r="V3316">
        <v>0</v>
      </c>
      <c r="W3316">
        <v>0</v>
      </c>
      <c r="X3316" t="s">
        <v>5394</v>
      </c>
      <c r="Y3316" t="s">
        <v>6562</v>
      </c>
      <c r="Z3316" t="s">
        <v>377</v>
      </c>
    </row>
    <row r="3317" spans="17:26" x14ac:dyDescent="0.35">
      <c r="Q3317" t="s">
        <v>171</v>
      </c>
      <c r="R3317">
        <v>23</v>
      </c>
      <c r="S3317">
        <v>150</v>
      </c>
      <c r="T3317">
        <v>98.7</v>
      </c>
      <c r="U3317" t="s">
        <v>2737</v>
      </c>
      <c r="V3317">
        <v>0</v>
      </c>
      <c r="W3317">
        <v>0</v>
      </c>
      <c r="X3317" t="s">
        <v>5394</v>
      </c>
      <c r="Y3317" t="s">
        <v>6563</v>
      </c>
      <c r="Z3317" t="s">
        <v>377</v>
      </c>
    </row>
    <row r="3318" spans="17:26" x14ac:dyDescent="0.35">
      <c r="Q3318" t="s">
        <v>171</v>
      </c>
      <c r="R3318">
        <v>23</v>
      </c>
      <c r="S3318">
        <v>150</v>
      </c>
      <c r="T3318">
        <v>98.7</v>
      </c>
      <c r="U3318" t="s">
        <v>2737</v>
      </c>
      <c r="V3318">
        <v>0</v>
      </c>
      <c r="W3318">
        <v>0</v>
      </c>
      <c r="X3318" t="s">
        <v>5396</v>
      </c>
      <c r="Y3318" t="s">
        <v>6564</v>
      </c>
      <c r="Z3318" t="s">
        <v>377</v>
      </c>
    </row>
    <row r="3319" spans="17:26" x14ac:dyDescent="0.35">
      <c r="Q3319" t="s">
        <v>171</v>
      </c>
      <c r="R3319">
        <v>23</v>
      </c>
      <c r="S3319">
        <v>150</v>
      </c>
      <c r="T3319">
        <v>98.7</v>
      </c>
      <c r="U3319" t="s">
        <v>2737</v>
      </c>
      <c r="V3319">
        <v>0</v>
      </c>
      <c r="W3319">
        <v>0</v>
      </c>
      <c r="X3319" t="s">
        <v>5396</v>
      </c>
      <c r="Y3319" t="s">
        <v>6565</v>
      </c>
      <c r="Z3319" t="s">
        <v>377</v>
      </c>
    </row>
    <row r="3320" spans="17:26" x14ac:dyDescent="0.35">
      <c r="Q3320" t="s">
        <v>171</v>
      </c>
      <c r="R3320">
        <v>23</v>
      </c>
      <c r="S3320">
        <v>150</v>
      </c>
      <c r="T3320">
        <v>98.7</v>
      </c>
      <c r="U3320" t="s">
        <v>2737</v>
      </c>
      <c r="V3320">
        <v>0</v>
      </c>
      <c r="W3320">
        <v>0</v>
      </c>
      <c r="X3320" t="s">
        <v>5396</v>
      </c>
      <c r="Y3320" t="s">
        <v>6566</v>
      </c>
      <c r="Z3320" t="s">
        <v>377</v>
      </c>
    </row>
    <row r="3321" spans="17:26" x14ac:dyDescent="0.35">
      <c r="Q3321" t="s">
        <v>171</v>
      </c>
      <c r="R3321">
        <v>23</v>
      </c>
      <c r="S3321">
        <v>150</v>
      </c>
      <c r="T3321">
        <v>98.7</v>
      </c>
      <c r="U3321" t="s">
        <v>2737</v>
      </c>
      <c r="V3321">
        <v>0</v>
      </c>
      <c r="W3321">
        <v>0</v>
      </c>
      <c r="X3321" t="s">
        <v>5263</v>
      </c>
      <c r="Y3321" t="s">
        <v>6567</v>
      </c>
      <c r="Z3321" t="s">
        <v>377</v>
      </c>
    </row>
    <row r="3322" spans="17:26" x14ac:dyDescent="0.35">
      <c r="Q3322" t="s">
        <v>171</v>
      </c>
      <c r="R3322">
        <v>23</v>
      </c>
      <c r="S3322">
        <v>150</v>
      </c>
      <c r="T3322">
        <v>98.7</v>
      </c>
      <c r="U3322" t="s">
        <v>2737</v>
      </c>
      <c r="V3322">
        <v>0</v>
      </c>
      <c r="W3322">
        <v>0</v>
      </c>
      <c r="X3322" t="s">
        <v>6058</v>
      </c>
      <c r="Y3322" t="s">
        <v>6568</v>
      </c>
      <c r="Z3322" t="s">
        <v>377</v>
      </c>
    </row>
    <row r="3323" spans="17:26" x14ac:dyDescent="0.35">
      <c r="Q3323" t="s">
        <v>171</v>
      </c>
      <c r="R3323">
        <v>23</v>
      </c>
      <c r="S3323">
        <v>150</v>
      </c>
      <c r="T3323">
        <v>98.7</v>
      </c>
      <c r="U3323" t="s">
        <v>2737</v>
      </c>
      <c r="V3323">
        <v>0</v>
      </c>
      <c r="W3323">
        <v>0</v>
      </c>
      <c r="X3323" t="s">
        <v>5738</v>
      </c>
      <c r="Y3323" t="s">
        <v>6569</v>
      </c>
      <c r="Z3323" t="s">
        <v>377</v>
      </c>
    </row>
    <row r="3324" spans="17:26" x14ac:dyDescent="0.35">
      <c r="Q3324" t="s">
        <v>171</v>
      </c>
      <c r="R3324">
        <v>23</v>
      </c>
      <c r="S3324">
        <v>150</v>
      </c>
      <c r="T3324">
        <v>98.7</v>
      </c>
      <c r="U3324" t="s">
        <v>2737</v>
      </c>
      <c r="V3324">
        <v>0</v>
      </c>
      <c r="W3324">
        <v>0</v>
      </c>
      <c r="X3324" t="s">
        <v>5604</v>
      </c>
      <c r="Y3324" t="s">
        <v>6570</v>
      </c>
      <c r="Z3324" t="s">
        <v>377</v>
      </c>
    </row>
    <row r="3325" spans="17:26" x14ac:dyDescent="0.35">
      <c r="Q3325" t="s">
        <v>171</v>
      </c>
      <c r="R3325">
        <v>23</v>
      </c>
      <c r="S3325">
        <v>150</v>
      </c>
      <c r="T3325">
        <v>98.7</v>
      </c>
      <c r="U3325" t="s">
        <v>2737</v>
      </c>
      <c r="V3325">
        <v>0</v>
      </c>
      <c r="W3325">
        <v>0</v>
      </c>
      <c r="X3325" t="s">
        <v>5749</v>
      </c>
      <c r="Y3325" t="s">
        <v>6571</v>
      </c>
      <c r="Z3325" t="s">
        <v>377</v>
      </c>
    </row>
    <row r="3326" spans="17:26" x14ac:dyDescent="0.35">
      <c r="Q3326" t="s">
        <v>171</v>
      </c>
      <c r="R3326">
        <v>23</v>
      </c>
      <c r="S3326">
        <v>150</v>
      </c>
      <c r="T3326">
        <v>98.7</v>
      </c>
      <c r="U3326" t="s">
        <v>2737</v>
      </c>
      <c r="V3326">
        <v>0</v>
      </c>
      <c r="W3326">
        <v>0</v>
      </c>
      <c r="X3326" t="s">
        <v>5749</v>
      </c>
      <c r="Y3326" t="s">
        <v>6572</v>
      </c>
      <c r="Z3326" t="s">
        <v>377</v>
      </c>
    </row>
    <row r="3327" spans="17:26" x14ac:dyDescent="0.35">
      <c r="Q3327" t="s">
        <v>171</v>
      </c>
      <c r="R3327">
        <v>23</v>
      </c>
      <c r="S3327">
        <v>150</v>
      </c>
      <c r="T3327">
        <v>98.7</v>
      </c>
      <c r="U3327" t="s">
        <v>2737</v>
      </c>
      <c r="V3327">
        <v>0</v>
      </c>
      <c r="W3327">
        <v>0</v>
      </c>
      <c r="X3327" t="s">
        <v>5609</v>
      </c>
      <c r="Y3327" t="s">
        <v>6573</v>
      </c>
      <c r="Z3327" t="s">
        <v>377</v>
      </c>
    </row>
    <row r="3328" spans="17:26" x14ac:dyDescent="0.35">
      <c r="Q3328" t="s">
        <v>171</v>
      </c>
      <c r="R3328">
        <v>23</v>
      </c>
      <c r="S3328">
        <v>150</v>
      </c>
      <c r="T3328">
        <v>98.7</v>
      </c>
      <c r="U3328" t="s">
        <v>2737</v>
      </c>
      <c r="V3328">
        <v>0</v>
      </c>
      <c r="W3328">
        <v>0</v>
      </c>
      <c r="X3328" t="s">
        <v>5612</v>
      </c>
      <c r="Y3328" t="s">
        <v>6574</v>
      </c>
      <c r="Z3328" t="s">
        <v>377</v>
      </c>
    </row>
    <row r="3329" spans="17:26" x14ac:dyDescent="0.35">
      <c r="Q3329" t="s">
        <v>171</v>
      </c>
      <c r="R3329">
        <v>23</v>
      </c>
      <c r="S3329">
        <v>150</v>
      </c>
      <c r="T3329">
        <v>98.7</v>
      </c>
      <c r="U3329" t="s">
        <v>2737</v>
      </c>
      <c r="V3329">
        <v>0</v>
      </c>
      <c r="W3329">
        <v>0</v>
      </c>
      <c r="X3329" t="s">
        <v>5612</v>
      </c>
      <c r="Y3329" t="s">
        <v>6575</v>
      </c>
      <c r="Z3329" t="s">
        <v>377</v>
      </c>
    </row>
    <row r="3330" spans="17:26" x14ac:dyDescent="0.35">
      <c r="Q3330" t="s">
        <v>171</v>
      </c>
      <c r="R3330">
        <v>23</v>
      </c>
      <c r="S3330">
        <v>150</v>
      </c>
      <c r="T3330">
        <v>98.7</v>
      </c>
      <c r="U3330" t="s">
        <v>2737</v>
      </c>
      <c r="V3330">
        <v>0</v>
      </c>
      <c r="W3330">
        <v>0</v>
      </c>
      <c r="X3330" t="s">
        <v>5754</v>
      </c>
      <c r="Y3330" t="s">
        <v>6576</v>
      </c>
      <c r="Z3330" t="s">
        <v>377</v>
      </c>
    </row>
    <row r="3331" spans="17:26" x14ac:dyDescent="0.35">
      <c r="Q3331" t="s">
        <v>171</v>
      </c>
      <c r="R3331">
        <v>23</v>
      </c>
      <c r="S3331">
        <v>150</v>
      </c>
      <c r="T3331">
        <v>98.7</v>
      </c>
      <c r="U3331" t="s">
        <v>2737</v>
      </c>
      <c r="V3331">
        <v>0</v>
      </c>
      <c r="W3331">
        <v>0</v>
      </c>
      <c r="X3331" t="s">
        <v>5617</v>
      </c>
      <c r="Y3331" t="s">
        <v>6577</v>
      </c>
      <c r="Z3331" t="s">
        <v>377</v>
      </c>
    </row>
    <row r="3332" spans="17:26" x14ac:dyDescent="0.35">
      <c r="Q3332" t="s">
        <v>171</v>
      </c>
      <c r="R3332">
        <v>23</v>
      </c>
      <c r="S3332">
        <v>150</v>
      </c>
      <c r="T3332">
        <v>98.7</v>
      </c>
      <c r="U3332" t="s">
        <v>2737</v>
      </c>
      <c r="V3332">
        <v>0</v>
      </c>
      <c r="W3332">
        <v>0</v>
      </c>
      <c r="X3332" t="s">
        <v>6076</v>
      </c>
      <c r="Y3332" t="s">
        <v>6578</v>
      </c>
      <c r="Z3332" t="s">
        <v>377</v>
      </c>
    </row>
    <row r="3333" spans="17:26" x14ac:dyDescent="0.35">
      <c r="Q3333" t="s">
        <v>171</v>
      </c>
      <c r="R3333">
        <v>23</v>
      </c>
      <c r="S3333">
        <v>150</v>
      </c>
      <c r="T3333">
        <v>98.7</v>
      </c>
      <c r="U3333" t="s">
        <v>2737</v>
      </c>
      <c r="V3333">
        <v>0</v>
      </c>
      <c r="W3333">
        <v>0</v>
      </c>
      <c r="X3333" t="s">
        <v>6076</v>
      </c>
      <c r="Y3333" t="s">
        <v>6579</v>
      </c>
      <c r="Z3333" t="s">
        <v>377</v>
      </c>
    </row>
    <row r="3334" spans="17:26" x14ac:dyDescent="0.35">
      <c r="Q3334" t="s">
        <v>171</v>
      </c>
      <c r="R3334">
        <v>23</v>
      </c>
      <c r="S3334">
        <v>150</v>
      </c>
      <c r="T3334">
        <v>98.7</v>
      </c>
      <c r="U3334" t="s">
        <v>2737</v>
      </c>
      <c r="V3334">
        <v>0</v>
      </c>
      <c r="W3334">
        <v>0</v>
      </c>
      <c r="X3334" t="s">
        <v>5758</v>
      </c>
      <c r="Y3334" t="s">
        <v>6580</v>
      </c>
      <c r="Z3334" t="s">
        <v>377</v>
      </c>
    </row>
    <row r="3335" spans="17:26" x14ac:dyDescent="0.35">
      <c r="Q3335" t="s">
        <v>171</v>
      </c>
      <c r="R3335">
        <v>23</v>
      </c>
      <c r="S3335">
        <v>150</v>
      </c>
      <c r="T3335">
        <v>98.7</v>
      </c>
      <c r="U3335" t="s">
        <v>2737</v>
      </c>
      <c r="V3335">
        <v>0</v>
      </c>
      <c r="W3335">
        <v>0</v>
      </c>
      <c r="X3335" t="s">
        <v>5624</v>
      </c>
      <c r="Y3335" t="s">
        <v>6581</v>
      </c>
      <c r="Z3335" t="s">
        <v>377</v>
      </c>
    </row>
    <row r="3336" spans="17:26" x14ac:dyDescent="0.35">
      <c r="Q3336" t="s">
        <v>171</v>
      </c>
      <c r="R3336">
        <v>23</v>
      </c>
      <c r="S3336">
        <v>150</v>
      </c>
      <c r="T3336">
        <v>98.7</v>
      </c>
      <c r="U3336" t="s">
        <v>2737</v>
      </c>
      <c r="V3336">
        <v>0</v>
      </c>
      <c r="W3336">
        <v>0</v>
      </c>
      <c r="X3336" t="s">
        <v>5624</v>
      </c>
      <c r="Y3336" t="s">
        <v>6582</v>
      </c>
      <c r="Z3336" t="s">
        <v>377</v>
      </c>
    </row>
    <row r="3337" spans="17:26" x14ac:dyDescent="0.35">
      <c r="Q3337" t="s">
        <v>171</v>
      </c>
      <c r="R3337">
        <v>23</v>
      </c>
      <c r="S3337">
        <v>150</v>
      </c>
      <c r="T3337">
        <v>98.7</v>
      </c>
      <c r="U3337" t="s">
        <v>2737</v>
      </c>
      <c r="V3337">
        <v>0</v>
      </c>
      <c r="W3337">
        <v>0</v>
      </c>
      <c r="X3337" t="s">
        <v>5624</v>
      </c>
      <c r="Y3337" t="s">
        <v>6583</v>
      </c>
      <c r="Z3337" t="s">
        <v>377</v>
      </c>
    </row>
    <row r="3338" spans="17:26" x14ac:dyDescent="0.35">
      <c r="Q3338" t="s">
        <v>171</v>
      </c>
      <c r="R3338">
        <v>23</v>
      </c>
      <c r="S3338">
        <v>150</v>
      </c>
      <c r="T3338">
        <v>98.7</v>
      </c>
      <c r="U3338" t="s">
        <v>2737</v>
      </c>
      <c r="V3338">
        <v>0</v>
      </c>
      <c r="W3338">
        <v>0</v>
      </c>
      <c r="X3338" t="s">
        <v>5268</v>
      </c>
      <c r="Y3338" t="s">
        <v>6584</v>
      </c>
      <c r="Z3338" t="s">
        <v>377</v>
      </c>
    </row>
    <row r="3339" spans="17:26" x14ac:dyDescent="0.35">
      <c r="Q3339" t="s">
        <v>171</v>
      </c>
      <c r="R3339">
        <v>23</v>
      </c>
      <c r="S3339">
        <v>150</v>
      </c>
      <c r="T3339">
        <v>98.7</v>
      </c>
      <c r="U3339" t="s">
        <v>2737</v>
      </c>
      <c r="V3339">
        <v>0</v>
      </c>
      <c r="W3339">
        <v>0</v>
      </c>
      <c r="X3339" t="s">
        <v>6081</v>
      </c>
      <c r="Y3339" t="s">
        <v>6585</v>
      </c>
      <c r="Z3339" t="s">
        <v>377</v>
      </c>
    </row>
    <row r="3340" spans="17:26" x14ac:dyDescent="0.35">
      <c r="Q3340" t="s">
        <v>171</v>
      </c>
      <c r="R3340">
        <v>23</v>
      </c>
      <c r="S3340">
        <v>150</v>
      </c>
      <c r="T3340">
        <v>98.7</v>
      </c>
      <c r="U3340" t="s">
        <v>2737</v>
      </c>
      <c r="V3340">
        <v>0</v>
      </c>
      <c r="W3340">
        <v>0</v>
      </c>
      <c r="X3340" t="s">
        <v>6081</v>
      </c>
      <c r="Y3340" t="s">
        <v>6586</v>
      </c>
      <c r="Z3340" t="s">
        <v>377</v>
      </c>
    </row>
    <row r="3341" spans="17:26" x14ac:dyDescent="0.35">
      <c r="Q3341" t="s">
        <v>171</v>
      </c>
      <c r="R3341">
        <v>23</v>
      </c>
      <c r="S3341">
        <v>150</v>
      </c>
      <c r="T3341">
        <v>98.7</v>
      </c>
      <c r="U3341" t="s">
        <v>2737</v>
      </c>
      <c r="V3341">
        <v>0</v>
      </c>
      <c r="W3341">
        <v>0</v>
      </c>
      <c r="X3341" t="s">
        <v>5627</v>
      </c>
      <c r="Y3341" t="s">
        <v>6587</v>
      </c>
      <c r="Z3341" t="s">
        <v>377</v>
      </c>
    </row>
    <row r="3342" spans="17:26" x14ac:dyDescent="0.35">
      <c r="Q3342" t="s">
        <v>171</v>
      </c>
      <c r="R3342">
        <v>23</v>
      </c>
      <c r="S3342">
        <v>150</v>
      </c>
      <c r="T3342">
        <v>98.8</v>
      </c>
      <c r="U3342" t="s">
        <v>172</v>
      </c>
      <c r="V3342">
        <v>0</v>
      </c>
      <c r="W3342">
        <v>0</v>
      </c>
      <c r="X3342" t="s">
        <v>5836</v>
      </c>
      <c r="Y3342" t="s">
        <v>6588</v>
      </c>
      <c r="Z3342" t="s">
        <v>377</v>
      </c>
    </row>
    <row r="3343" spans="17:26" x14ac:dyDescent="0.35">
      <c r="Q3343" t="s">
        <v>171</v>
      </c>
      <c r="R3343">
        <v>23</v>
      </c>
      <c r="S3343">
        <v>150</v>
      </c>
      <c r="T3343">
        <v>98.8</v>
      </c>
      <c r="U3343" t="s">
        <v>172</v>
      </c>
      <c r="V3343">
        <v>0</v>
      </c>
      <c r="W3343">
        <v>0</v>
      </c>
      <c r="X3343" t="s">
        <v>5836</v>
      </c>
      <c r="Y3343" t="s">
        <v>6589</v>
      </c>
      <c r="Z3343" t="s">
        <v>377</v>
      </c>
    </row>
    <row r="3344" spans="17:26" x14ac:dyDescent="0.35">
      <c r="Q3344" t="s">
        <v>171</v>
      </c>
      <c r="R3344">
        <v>23</v>
      </c>
      <c r="S3344">
        <v>150</v>
      </c>
      <c r="T3344">
        <v>98.8</v>
      </c>
      <c r="U3344" t="s">
        <v>172</v>
      </c>
      <c r="V3344">
        <v>0</v>
      </c>
      <c r="W3344">
        <v>0</v>
      </c>
      <c r="X3344" t="s">
        <v>5836</v>
      </c>
      <c r="Y3344" t="s">
        <v>6590</v>
      </c>
      <c r="Z3344" t="s">
        <v>377</v>
      </c>
    </row>
    <row r="3345" spans="17:26" x14ac:dyDescent="0.35">
      <c r="Q3345" t="s">
        <v>171</v>
      </c>
      <c r="R3345">
        <v>23</v>
      </c>
      <c r="S3345">
        <v>150</v>
      </c>
      <c r="T3345">
        <v>98.8</v>
      </c>
      <c r="U3345" t="s">
        <v>172</v>
      </c>
      <c r="V3345">
        <v>0</v>
      </c>
      <c r="W3345">
        <v>0</v>
      </c>
      <c r="X3345" t="s">
        <v>5836</v>
      </c>
      <c r="Y3345" t="s">
        <v>6591</v>
      </c>
      <c r="Z3345" t="s">
        <v>377</v>
      </c>
    </row>
    <row r="3346" spans="17:26" x14ac:dyDescent="0.35">
      <c r="Q3346" t="s">
        <v>171</v>
      </c>
      <c r="R3346">
        <v>23</v>
      </c>
      <c r="S3346">
        <v>150</v>
      </c>
      <c r="T3346">
        <v>98.8</v>
      </c>
      <c r="U3346" t="s">
        <v>172</v>
      </c>
      <c r="V3346">
        <v>0</v>
      </c>
      <c r="W3346">
        <v>0</v>
      </c>
      <c r="X3346" t="s">
        <v>5197</v>
      </c>
      <c r="Y3346" t="s">
        <v>6592</v>
      </c>
      <c r="Z3346" t="s">
        <v>377</v>
      </c>
    </row>
    <row r="3347" spans="17:26" x14ac:dyDescent="0.35">
      <c r="Q3347" t="s">
        <v>171</v>
      </c>
      <c r="R3347">
        <v>23</v>
      </c>
      <c r="S3347">
        <v>150</v>
      </c>
      <c r="T3347">
        <v>98.8</v>
      </c>
      <c r="U3347" t="s">
        <v>172</v>
      </c>
      <c r="V3347">
        <v>0</v>
      </c>
      <c r="W3347">
        <v>0</v>
      </c>
      <c r="X3347" t="s">
        <v>5313</v>
      </c>
      <c r="Y3347" t="s">
        <v>6593</v>
      </c>
      <c r="Z3347" t="s">
        <v>377</v>
      </c>
    </row>
    <row r="3348" spans="17:26" x14ac:dyDescent="0.35">
      <c r="Q3348" t="s">
        <v>171</v>
      </c>
      <c r="R3348">
        <v>23</v>
      </c>
      <c r="S3348">
        <v>150</v>
      </c>
      <c r="T3348">
        <v>98.8</v>
      </c>
      <c r="U3348" t="s">
        <v>172</v>
      </c>
      <c r="V3348">
        <v>0</v>
      </c>
      <c r="W3348">
        <v>0</v>
      </c>
      <c r="X3348" t="s">
        <v>5201</v>
      </c>
      <c r="Y3348" t="s">
        <v>6594</v>
      </c>
      <c r="Z3348" t="s">
        <v>377</v>
      </c>
    </row>
    <row r="3349" spans="17:26" x14ac:dyDescent="0.35">
      <c r="Q3349" t="s">
        <v>171</v>
      </c>
      <c r="R3349">
        <v>23</v>
      </c>
      <c r="S3349">
        <v>150</v>
      </c>
      <c r="T3349">
        <v>98.8</v>
      </c>
      <c r="U3349" t="s">
        <v>172</v>
      </c>
      <c r="V3349">
        <v>0</v>
      </c>
      <c r="W3349">
        <v>0</v>
      </c>
      <c r="X3349" t="s">
        <v>5201</v>
      </c>
      <c r="Y3349" t="s">
        <v>6595</v>
      </c>
      <c r="Z3349" t="s">
        <v>377</v>
      </c>
    </row>
    <row r="3350" spans="17:26" x14ac:dyDescent="0.35">
      <c r="Q3350" t="s">
        <v>171</v>
      </c>
      <c r="R3350">
        <v>23</v>
      </c>
      <c r="S3350">
        <v>150</v>
      </c>
      <c r="T3350">
        <v>98.8</v>
      </c>
      <c r="U3350" t="s">
        <v>172</v>
      </c>
      <c r="V3350">
        <v>0</v>
      </c>
      <c r="W3350">
        <v>0</v>
      </c>
      <c r="X3350" t="s">
        <v>5203</v>
      </c>
      <c r="Y3350" t="s">
        <v>6596</v>
      </c>
      <c r="Z3350" t="s">
        <v>377</v>
      </c>
    </row>
    <row r="3351" spans="17:26" x14ac:dyDescent="0.35">
      <c r="Q3351" t="s">
        <v>171</v>
      </c>
      <c r="R3351">
        <v>23</v>
      </c>
      <c r="S3351">
        <v>150</v>
      </c>
      <c r="T3351">
        <v>98.8</v>
      </c>
      <c r="U3351" t="s">
        <v>172</v>
      </c>
      <c r="V3351">
        <v>0</v>
      </c>
      <c r="W3351">
        <v>0</v>
      </c>
      <c r="X3351" t="s">
        <v>6597</v>
      </c>
      <c r="Y3351" t="s">
        <v>6598</v>
      </c>
      <c r="Z3351" t="s">
        <v>377</v>
      </c>
    </row>
    <row r="3352" spans="17:26" x14ac:dyDescent="0.35">
      <c r="Q3352" t="s">
        <v>171</v>
      </c>
      <c r="R3352">
        <v>23</v>
      </c>
      <c r="S3352">
        <v>150</v>
      </c>
      <c r="T3352">
        <v>98.8</v>
      </c>
      <c r="U3352" t="s">
        <v>172</v>
      </c>
      <c r="V3352">
        <v>0</v>
      </c>
      <c r="W3352">
        <v>0</v>
      </c>
      <c r="X3352" t="s">
        <v>6597</v>
      </c>
      <c r="Y3352" t="s">
        <v>6599</v>
      </c>
      <c r="Z3352" t="s">
        <v>377</v>
      </c>
    </row>
    <row r="3353" spans="17:26" x14ac:dyDescent="0.35">
      <c r="Q3353" t="s">
        <v>171</v>
      </c>
      <c r="R3353">
        <v>23</v>
      </c>
      <c r="S3353">
        <v>150</v>
      </c>
      <c r="T3353">
        <v>98.8</v>
      </c>
      <c r="U3353" t="s">
        <v>172</v>
      </c>
      <c r="V3353">
        <v>0</v>
      </c>
      <c r="W3353">
        <v>0</v>
      </c>
      <c r="X3353" t="s">
        <v>5383</v>
      </c>
      <c r="Y3353" t="s">
        <v>6600</v>
      </c>
      <c r="Z3353" t="s">
        <v>377</v>
      </c>
    </row>
    <row r="3354" spans="17:26" x14ac:dyDescent="0.35">
      <c r="Q3354" t="s">
        <v>171</v>
      </c>
      <c r="R3354">
        <v>23</v>
      </c>
      <c r="S3354">
        <v>150</v>
      </c>
      <c r="T3354">
        <v>98.8</v>
      </c>
      <c r="U3354" t="s">
        <v>172</v>
      </c>
      <c r="V3354">
        <v>0</v>
      </c>
      <c r="W3354">
        <v>0</v>
      </c>
      <c r="X3354" t="s">
        <v>5386</v>
      </c>
      <c r="Y3354" t="s">
        <v>6601</v>
      </c>
      <c r="Z3354" t="s">
        <v>377</v>
      </c>
    </row>
    <row r="3355" spans="17:26" x14ac:dyDescent="0.35">
      <c r="Q3355" t="s">
        <v>171</v>
      </c>
      <c r="R3355">
        <v>23</v>
      </c>
      <c r="S3355">
        <v>150</v>
      </c>
      <c r="T3355">
        <v>98.8</v>
      </c>
      <c r="U3355" t="s">
        <v>2737</v>
      </c>
      <c r="V3355">
        <v>0</v>
      </c>
      <c r="W3355">
        <v>0</v>
      </c>
      <c r="X3355" t="s">
        <v>5194</v>
      </c>
      <c r="Y3355" t="s">
        <v>6602</v>
      </c>
      <c r="Z3355" t="s">
        <v>377</v>
      </c>
    </row>
    <row r="3356" spans="17:26" x14ac:dyDescent="0.35">
      <c r="Q3356" t="s">
        <v>171</v>
      </c>
      <c r="R3356">
        <v>23</v>
      </c>
      <c r="S3356">
        <v>150</v>
      </c>
      <c r="T3356">
        <v>98.8</v>
      </c>
      <c r="U3356" t="s">
        <v>2737</v>
      </c>
      <c r="V3356">
        <v>0</v>
      </c>
      <c r="W3356">
        <v>0</v>
      </c>
      <c r="X3356" t="s">
        <v>5313</v>
      </c>
      <c r="Y3356" t="s">
        <v>6603</v>
      </c>
      <c r="Z3356" t="s">
        <v>377</v>
      </c>
    </row>
    <row r="3357" spans="17:26" x14ac:dyDescent="0.35">
      <c r="Q3357" t="s">
        <v>171</v>
      </c>
      <c r="R3357">
        <v>23</v>
      </c>
      <c r="S3357">
        <v>150</v>
      </c>
      <c r="T3357">
        <v>98.8</v>
      </c>
      <c r="U3357" t="s">
        <v>2737</v>
      </c>
      <c r="V3357">
        <v>0</v>
      </c>
      <c r="W3357">
        <v>0</v>
      </c>
      <c r="X3357" t="s">
        <v>5203</v>
      </c>
      <c r="Y3357" t="s">
        <v>6604</v>
      </c>
      <c r="Z3357" t="s">
        <v>377</v>
      </c>
    </row>
    <row r="3358" spans="17:26" x14ac:dyDescent="0.35">
      <c r="Q3358" t="s">
        <v>171</v>
      </c>
      <c r="R3358">
        <v>23</v>
      </c>
      <c r="S3358">
        <v>150</v>
      </c>
      <c r="T3358">
        <v>98.8</v>
      </c>
      <c r="U3358" t="s">
        <v>2737</v>
      </c>
      <c r="V3358">
        <v>0</v>
      </c>
      <c r="W3358">
        <v>0</v>
      </c>
      <c r="X3358" t="s">
        <v>5203</v>
      </c>
      <c r="Y3358" t="s">
        <v>6605</v>
      </c>
      <c r="Z3358" t="s">
        <v>377</v>
      </c>
    </row>
    <row r="3359" spans="17:26" x14ac:dyDescent="0.35">
      <c r="Q3359" t="s">
        <v>171</v>
      </c>
      <c r="R3359">
        <v>23</v>
      </c>
      <c r="S3359">
        <v>150</v>
      </c>
      <c r="T3359">
        <v>98.8</v>
      </c>
      <c r="U3359" t="s">
        <v>2737</v>
      </c>
      <c r="V3359">
        <v>0</v>
      </c>
      <c r="W3359">
        <v>0</v>
      </c>
      <c r="X3359" t="s">
        <v>6597</v>
      </c>
      <c r="Y3359" t="s">
        <v>6606</v>
      </c>
      <c r="Z3359" t="s">
        <v>377</v>
      </c>
    </row>
    <row r="3360" spans="17:26" x14ac:dyDescent="0.35">
      <c r="Q3360" t="s">
        <v>171</v>
      </c>
      <c r="R3360">
        <v>23</v>
      </c>
      <c r="S3360">
        <v>150</v>
      </c>
      <c r="T3360">
        <v>98.8</v>
      </c>
      <c r="U3360" t="s">
        <v>2737</v>
      </c>
      <c r="V3360">
        <v>0</v>
      </c>
      <c r="W3360">
        <v>0</v>
      </c>
      <c r="X3360" t="s">
        <v>6597</v>
      </c>
      <c r="Y3360" t="s">
        <v>6607</v>
      </c>
      <c r="Z3360" t="s">
        <v>377</v>
      </c>
    </row>
    <row r="3361" spans="17:26" x14ac:dyDescent="0.35">
      <c r="Q3361" t="s">
        <v>171</v>
      </c>
      <c r="R3361">
        <v>23</v>
      </c>
      <c r="S3361">
        <v>150</v>
      </c>
      <c r="T3361">
        <v>98.8</v>
      </c>
      <c r="U3361" t="s">
        <v>2737</v>
      </c>
      <c r="V3361">
        <v>0</v>
      </c>
      <c r="W3361">
        <v>0</v>
      </c>
      <c r="X3361" t="s">
        <v>6597</v>
      </c>
      <c r="Y3361" t="s">
        <v>6608</v>
      </c>
      <c r="Z3361" t="s">
        <v>377</v>
      </c>
    </row>
    <row r="3362" spans="17:26" x14ac:dyDescent="0.35">
      <c r="Q3362" t="s">
        <v>171</v>
      </c>
      <c r="R3362">
        <v>23</v>
      </c>
      <c r="S3362">
        <v>150</v>
      </c>
      <c r="T3362">
        <v>98.8</v>
      </c>
      <c r="U3362" t="s">
        <v>2737</v>
      </c>
      <c r="V3362">
        <v>0</v>
      </c>
      <c r="W3362">
        <v>0</v>
      </c>
      <c r="X3362" t="s">
        <v>5378</v>
      </c>
      <c r="Y3362" t="s">
        <v>6609</v>
      </c>
      <c r="Z3362" t="s">
        <v>377</v>
      </c>
    </row>
    <row r="3363" spans="17:26" x14ac:dyDescent="0.35">
      <c r="Q3363" t="s">
        <v>171</v>
      </c>
      <c r="R3363">
        <v>23</v>
      </c>
      <c r="S3363">
        <v>150</v>
      </c>
      <c r="T3363">
        <v>98.8</v>
      </c>
      <c r="U3363" t="s">
        <v>2737</v>
      </c>
      <c r="V3363">
        <v>0</v>
      </c>
      <c r="W3363">
        <v>0</v>
      </c>
      <c r="X3363" t="s">
        <v>5383</v>
      </c>
      <c r="Y3363" t="s">
        <v>6610</v>
      </c>
      <c r="Z3363" t="s">
        <v>377</v>
      </c>
    </row>
    <row r="3364" spans="17:26" x14ac:dyDescent="0.35">
      <c r="Q3364" t="s">
        <v>171</v>
      </c>
      <c r="R3364">
        <v>23</v>
      </c>
      <c r="S3364">
        <v>150</v>
      </c>
      <c r="T3364">
        <v>98.8</v>
      </c>
      <c r="U3364" t="s">
        <v>2737</v>
      </c>
      <c r="V3364">
        <v>0</v>
      </c>
      <c r="W3364">
        <v>0</v>
      </c>
      <c r="X3364" t="s">
        <v>5383</v>
      </c>
      <c r="Y3364" t="s">
        <v>6611</v>
      </c>
      <c r="Z3364" t="s">
        <v>377</v>
      </c>
    </row>
    <row r="3365" spans="17:26" x14ac:dyDescent="0.35">
      <c r="Q3365" t="s">
        <v>171</v>
      </c>
      <c r="R3365">
        <v>23</v>
      </c>
      <c r="S3365">
        <v>150</v>
      </c>
      <c r="T3365">
        <v>98.8</v>
      </c>
      <c r="U3365" t="s">
        <v>2737</v>
      </c>
      <c r="V3365">
        <v>0</v>
      </c>
      <c r="W3365">
        <v>0</v>
      </c>
      <c r="X3365" t="s">
        <v>5383</v>
      </c>
      <c r="Y3365" t="s">
        <v>6612</v>
      </c>
      <c r="Z3365" t="s">
        <v>377</v>
      </c>
    </row>
    <row r="3366" spans="17:26" x14ac:dyDescent="0.35">
      <c r="Q3366" t="s">
        <v>171</v>
      </c>
      <c r="R3366">
        <v>23</v>
      </c>
      <c r="S3366">
        <v>150</v>
      </c>
      <c r="T3366">
        <v>98.9</v>
      </c>
      <c r="U3366" t="s">
        <v>172</v>
      </c>
      <c r="V3366">
        <v>0</v>
      </c>
      <c r="W3366">
        <v>0</v>
      </c>
      <c r="X3366" t="s">
        <v>5177</v>
      </c>
      <c r="Y3366" t="s">
        <v>6613</v>
      </c>
      <c r="Z3366" t="s">
        <v>377</v>
      </c>
    </row>
    <row r="3367" spans="17:26" x14ac:dyDescent="0.35">
      <c r="Q3367" t="s">
        <v>171</v>
      </c>
      <c r="R3367">
        <v>23</v>
      </c>
      <c r="S3367">
        <v>150</v>
      </c>
      <c r="T3367">
        <v>98.9</v>
      </c>
      <c r="U3367" t="s">
        <v>172</v>
      </c>
      <c r="V3367">
        <v>0</v>
      </c>
      <c r="W3367">
        <v>0</v>
      </c>
      <c r="X3367" t="s">
        <v>5177</v>
      </c>
      <c r="Y3367" t="s">
        <v>6614</v>
      </c>
      <c r="Z3367" t="s">
        <v>377</v>
      </c>
    </row>
    <row r="3368" spans="17:26" x14ac:dyDescent="0.35">
      <c r="Q3368" t="s">
        <v>171</v>
      </c>
      <c r="R3368">
        <v>23</v>
      </c>
      <c r="S3368">
        <v>150</v>
      </c>
      <c r="T3368">
        <v>98.9</v>
      </c>
      <c r="U3368" t="s">
        <v>172</v>
      </c>
      <c r="V3368">
        <v>0</v>
      </c>
      <c r="W3368">
        <v>0</v>
      </c>
      <c r="X3368" t="s">
        <v>5186</v>
      </c>
      <c r="Y3368" t="s">
        <v>6615</v>
      </c>
      <c r="Z3368" t="s">
        <v>377</v>
      </c>
    </row>
    <row r="3369" spans="17:26" x14ac:dyDescent="0.35">
      <c r="Q3369" t="s">
        <v>171</v>
      </c>
      <c r="R3369">
        <v>23</v>
      </c>
      <c r="S3369">
        <v>150</v>
      </c>
      <c r="T3369">
        <v>98.9</v>
      </c>
      <c r="U3369" t="s">
        <v>172</v>
      </c>
      <c r="V3369">
        <v>0</v>
      </c>
      <c r="W3369">
        <v>0</v>
      </c>
      <c r="X3369" t="s">
        <v>5186</v>
      </c>
      <c r="Y3369" t="s">
        <v>6616</v>
      </c>
      <c r="Z3369" t="s">
        <v>377</v>
      </c>
    </row>
    <row r="3370" spans="17:26" x14ac:dyDescent="0.35">
      <c r="Q3370" t="s">
        <v>171</v>
      </c>
      <c r="R3370">
        <v>23</v>
      </c>
      <c r="S3370">
        <v>150</v>
      </c>
      <c r="T3370">
        <v>98.9</v>
      </c>
      <c r="U3370" t="s">
        <v>172</v>
      </c>
      <c r="V3370">
        <v>0</v>
      </c>
      <c r="W3370">
        <v>0</v>
      </c>
      <c r="X3370" t="s">
        <v>5190</v>
      </c>
      <c r="Y3370" t="s">
        <v>6617</v>
      </c>
      <c r="Z3370" t="s">
        <v>377</v>
      </c>
    </row>
    <row r="3371" spans="17:26" x14ac:dyDescent="0.35">
      <c r="Q3371" t="s">
        <v>171</v>
      </c>
      <c r="R3371">
        <v>23</v>
      </c>
      <c r="S3371">
        <v>150</v>
      </c>
      <c r="T3371">
        <v>98.9</v>
      </c>
      <c r="U3371" t="s">
        <v>172</v>
      </c>
      <c r="V3371">
        <v>0</v>
      </c>
      <c r="W3371">
        <v>0</v>
      </c>
      <c r="X3371" t="s">
        <v>5190</v>
      </c>
      <c r="Y3371" t="s">
        <v>6618</v>
      </c>
      <c r="Z3371" t="s">
        <v>377</v>
      </c>
    </row>
    <row r="3372" spans="17:26" x14ac:dyDescent="0.35">
      <c r="Q3372" t="s">
        <v>171</v>
      </c>
      <c r="R3372">
        <v>23</v>
      </c>
      <c r="S3372">
        <v>150</v>
      </c>
      <c r="T3372">
        <v>98.9</v>
      </c>
      <c r="U3372" t="s">
        <v>172</v>
      </c>
      <c r="V3372">
        <v>0</v>
      </c>
      <c r="W3372">
        <v>0</v>
      </c>
      <c r="X3372" t="s">
        <v>5192</v>
      </c>
      <c r="Y3372" t="s">
        <v>6619</v>
      </c>
      <c r="Z3372" t="s">
        <v>377</v>
      </c>
    </row>
    <row r="3373" spans="17:26" x14ac:dyDescent="0.35">
      <c r="Q3373" t="s">
        <v>171</v>
      </c>
      <c r="R3373">
        <v>23</v>
      </c>
      <c r="S3373">
        <v>150</v>
      </c>
      <c r="T3373">
        <v>98.9</v>
      </c>
      <c r="U3373" t="s">
        <v>172</v>
      </c>
      <c r="V3373">
        <v>0</v>
      </c>
      <c r="W3373">
        <v>0</v>
      </c>
      <c r="X3373" t="s">
        <v>5192</v>
      </c>
      <c r="Y3373" t="s">
        <v>6620</v>
      </c>
      <c r="Z3373" t="s">
        <v>377</v>
      </c>
    </row>
    <row r="3374" spans="17:26" x14ac:dyDescent="0.35">
      <c r="Q3374" t="s">
        <v>171</v>
      </c>
      <c r="R3374">
        <v>23</v>
      </c>
      <c r="S3374">
        <v>150</v>
      </c>
      <c r="T3374">
        <v>98.9</v>
      </c>
      <c r="U3374" t="s">
        <v>172</v>
      </c>
      <c r="V3374">
        <v>0</v>
      </c>
      <c r="W3374">
        <v>0</v>
      </c>
      <c r="X3374" t="s">
        <v>5192</v>
      </c>
      <c r="Y3374" t="s">
        <v>6621</v>
      </c>
      <c r="Z3374" t="s">
        <v>377</v>
      </c>
    </row>
    <row r="3375" spans="17:26" x14ac:dyDescent="0.35">
      <c r="Q3375" t="s">
        <v>171</v>
      </c>
      <c r="R3375">
        <v>23</v>
      </c>
      <c r="S3375">
        <v>150</v>
      </c>
      <c r="T3375">
        <v>98.9</v>
      </c>
      <c r="U3375" t="s">
        <v>172</v>
      </c>
      <c r="V3375">
        <v>0</v>
      </c>
      <c r="W3375">
        <v>0</v>
      </c>
      <c r="X3375" t="s">
        <v>5241</v>
      </c>
      <c r="Y3375" t="s">
        <v>6622</v>
      </c>
      <c r="Z3375" t="s">
        <v>377</v>
      </c>
    </row>
    <row r="3376" spans="17:26" x14ac:dyDescent="0.35">
      <c r="Q3376" t="s">
        <v>171</v>
      </c>
      <c r="R3376">
        <v>23</v>
      </c>
      <c r="S3376">
        <v>150</v>
      </c>
      <c r="T3376">
        <v>98.9</v>
      </c>
      <c r="U3376" t="s">
        <v>172</v>
      </c>
      <c r="V3376">
        <v>0</v>
      </c>
      <c r="W3376">
        <v>0</v>
      </c>
      <c r="X3376" t="s">
        <v>5248</v>
      </c>
      <c r="Y3376" t="s">
        <v>6623</v>
      </c>
      <c r="Z3376" t="s">
        <v>377</v>
      </c>
    </row>
    <row r="3377" spans="17:26" x14ac:dyDescent="0.35">
      <c r="Q3377" t="s">
        <v>171</v>
      </c>
      <c r="R3377">
        <v>23</v>
      </c>
      <c r="S3377">
        <v>150</v>
      </c>
      <c r="T3377">
        <v>98.9</v>
      </c>
      <c r="U3377" t="s">
        <v>2737</v>
      </c>
      <c r="V3377">
        <v>0</v>
      </c>
      <c r="W3377">
        <v>0</v>
      </c>
      <c r="X3377" t="s">
        <v>5173</v>
      </c>
      <c r="Y3377" t="s">
        <v>6624</v>
      </c>
      <c r="Z3377" t="s">
        <v>377</v>
      </c>
    </row>
    <row r="3378" spans="17:26" x14ac:dyDescent="0.35">
      <c r="Q3378" t="s">
        <v>171</v>
      </c>
      <c r="R3378">
        <v>23</v>
      </c>
      <c r="S3378">
        <v>150</v>
      </c>
      <c r="T3378">
        <v>98.9</v>
      </c>
      <c r="U3378" t="s">
        <v>2737</v>
      </c>
      <c r="V3378">
        <v>0</v>
      </c>
      <c r="W3378">
        <v>0</v>
      </c>
      <c r="X3378" t="s">
        <v>5190</v>
      </c>
      <c r="Y3378" t="s">
        <v>6625</v>
      </c>
      <c r="Z3378" t="s">
        <v>377</v>
      </c>
    </row>
    <row r="3379" spans="17:26" x14ac:dyDescent="0.35">
      <c r="Q3379" t="s">
        <v>171</v>
      </c>
      <c r="R3379">
        <v>23</v>
      </c>
      <c r="S3379">
        <v>150</v>
      </c>
      <c r="T3379">
        <v>98.9</v>
      </c>
      <c r="U3379" t="s">
        <v>2737</v>
      </c>
      <c r="V3379">
        <v>0</v>
      </c>
      <c r="W3379">
        <v>0</v>
      </c>
      <c r="X3379" t="s">
        <v>5192</v>
      </c>
      <c r="Y3379" t="s">
        <v>6626</v>
      </c>
      <c r="Z3379" t="s">
        <v>377</v>
      </c>
    </row>
    <row r="3380" spans="17:26" x14ac:dyDescent="0.35">
      <c r="Q3380" t="s">
        <v>171</v>
      </c>
      <c r="R3380">
        <v>23</v>
      </c>
      <c r="S3380">
        <v>150</v>
      </c>
      <c r="T3380">
        <v>98.9</v>
      </c>
      <c r="U3380" t="s">
        <v>2737</v>
      </c>
      <c r="V3380">
        <v>0</v>
      </c>
      <c r="W3380">
        <v>0</v>
      </c>
      <c r="X3380" t="s">
        <v>5235</v>
      </c>
      <c r="Y3380" t="s">
        <v>6627</v>
      </c>
      <c r="Z3380" t="s">
        <v>377</v>
      </c>
    </row>
    <row r="3381" spans="17:26" x14ac:dyDescent="0.35">
      <c r="Q3381" t="s">
        <v>171</v>
      </c>
      <c r="R3381">
        <v>23</v>
      </c>
      <c r="S3381">
        <v>150</v>
      </c>
      <c r="T3381">
        <v>98.9</v>
      </c>
      <c r="U3381" t="s">
        <v>2737</v>
      </c>
      <c r="V3381">
        <v>0</v>
      </c>
      <c r="W3381">
        <v>0</v>
      </c>
      <c r="X3381" t="s">
        <v>5235</v>
      </c>
      <c r="Y3381" t="s">
        <v>6628</v>
      </c>
      <c r="Z3381" t="s">
        <v>377</v>
      </c>
    </row>
    <row r="3382" spans="17:26" x14ac:dyDescent="0.35">
      <c r="Q3382" t="s">
        <v>171</v>
      </c>
      <c r="R3382">
        <v>23</v>
      </c>
      <c r="S3382">
        <v>150</v>
      </c>
      <c r="T3382">
        <v>98.9</v>
      </c>
      <c r="U3382" t="s">
        <v>2737</v>
      </c>
      <c r="V3382">
        <v>0</v>
      </c>
      <c r="W3382">
        <v>0</v>
      </c>
      <c r="X3382" t="s">
        <v>5366</v>
      </c>
      <c r="Y3382" t="s">
        <v>6629</v>
      </c>
      <c r="Z3382" t="s">
        <v>377</v>
      </c>
    </row>
    <row r="3383" spans="17:26" x14ac:dyDescent="0.35">
      <c r="Q3383" t="s">
        <v>171</v>
      </c>
      <c r="R3383">
        <v>23</v>
      </c>
      <c r="S3383">
        <v>150</v>
      </c>
      <c r="T3383">
        <v>98.9</v>
      </c>
      <c r="U3383" t="s">
        <v>2737</v>
      </c>
      <c r="V3383">
        <v>0</v>
      </c>
      <c r="W3383">
        <v>0</v>
      </c>
      <c r="X3383" t="s">
        <v>5369</v>
      </c>
      <c r="Y3383" t="s">
        <v>6630</v>
      </c>
      <c r="Z3383" t="s">
        <v>377</v>
      </c>
    </row>
    <row r="3384" spans="17:26" x14ac:dyDescent="0.35">
      <c r="Q3384" t="s">
        <v>171</v>
      </c>
      <c r="R3384">
        <v>23</v>
      </c>
      <c r="S3384">
        <v>150</v>
      </c>
      <c r="T3384">
        <v>98.9</v>
      </c>
      <c r="U3384" t="s">
        <v>2737</v>
      </c>
      <c r="V3384">
        <v>0</v>
      </c>
      <c r="W3384">
        <v>0</v>
      </c>
      <c r="X3384" t="s">
        <v>5239</v>
      </c>
      <c r="Y3384" t="s">
        <v>6631</v>
      </c>
      <c r="Z3384" t="s">
        <v>377</v>
      </c>
    </row>
    <row r="3385" spans="17:26" x14ac:dyDescent="0.35">
      <c r="Q3385" t="s">
        <v>171</v>
      </c>
      <c r="R3385">
        <v>23</v>
      </c>
      <c r="S3385">
        <v>150</v>
      </c>
      <c r="T3385">
        <v>98.9</v>
      </c>
      <c r="U3385" t="s">
        <v>2737</v>
      </c>
      <c r="V3385">
        <v>0</v>
      </c>
      <c r="W3385">
        <v>0</v>
      </c>
      <c r="X3385" t="s">
        <v>5239</v>
      </c>
      <c r="Y3385" t="s">
        <v>6632</v>
      </c>
      <c r="Z3385" t="s">
        <v>377</v>
      </c>
    </row>
    <row r="3386" spans="17:26" x14ac:dyDescent="0.35">
      <c r="Q3386" t="s">
        <v>171</v>
      </c>
      <c r="R3386">
        <v>23</v>
      </c>
      <c r="S3386">
        <v>150</v>
      </c>
      <c r="T3386">
        <v>98.9</v>
      </c>
      <c r="U3386" t="s">
        <v>2737</v>
      </c>
      <c r="V3386">
        <v>0</v>
      </c>
      <c r="W3386">
        <v>0</v>
      </c>
      <c r="X3386" t="s">
        <v>5241</v>
      </c>
      <c r="Y3386" t="s">
        <v>6633</v>
      </c>
      <c r="Z3386" t="s">
        <v>377</v>
      </c>
    </row>
    <row r="3387" spans="17:26" x14ac:dyDescent="0.35">
      <c r="Q3387" t="s">
        <v>171</v>
      </c>
      <c r="R3387">
        <v>23</v>
      </c>
      <c r="S3387">
        <v>150</v>
      </c>
      <c r="T3387">
        <v>98.9</v>
      </c>
      <c r="U3387" t="s">
        <v>2737</v>
      </c>
      <c r="V3387">
        <v>0</v>
      </c>
      <c r="W3387">
        <v>0</v>
      </c>
      <c r="X3387" t="s">
        <v>5914</v>
      </c>
      <c r="Y3387" t="s">
        <v>6634</v>
      </c>
      <c r="Z3387" t="s">
        <v>377</v>
      </c>
    </row>
    <row r="3388" spans="17:26" x14ac:dyDescent="0.35">
      <c r="Q3388" t="s">
        <v>171</v>
      </c>
      <c r="R3388">
        <v>23</v>
      </c>
      <c r="S3388">
        <v>150</v>
      </c>
      <c r="T3388">
        <v>98.9</v>
      </c>
      <c r="U3388" t="s">
        <v>2737</v>
      </c>
      <c r="V3388">
        <v>0</v>
      </c>
      <c r="W3388">
        <v>0</v>
      </c>
      <c r="X3388" t="s">
        <v>5914</v>
      </c>
      <c r="Y3388" t="s">
        <v>6635</v>
      </c>
      <c r="Z3388" t="s">
        <v>377</v>
      </c>
    </row>
    <row r="3389" spans="17:26" x14ac:dyDescent="0.35">
      <c r="Q3389" t="s">
        <v>171</v>
      </c>
      <c r="R3389">
        <v>23</v>
      </c>
      <c r="S3389">
        <v>150</v>
      </c>
      <c r="T3389">
        <v>98.9</v>
      </c>
      <c r="U3389" t="s">
        <v>2737</v>
      </c>
      <c r="V3389">
        <v>0</v>
      </c>
      <c r="W3389">
        <v>0</v>
      </c>
      <c r="X3389" t="s">
        <v>5248</v>
      </c>
      <c r="Y3389" t="s">
        <v>6636</v>
      </c>
      <c r="Z3389" t="s">
        <v>377</v>
      </c>
    </row>
    <row r="3390" spans="17:26" x14ac:dyDescent="0.35">
      <c r="Q3390" t="s">
        <v>171</v>
      </c>
      <c r="R3390">
        <v>23</v>
      </c>
      <c r="S3390">
        <v>150</v>
      </c>
      <c r="T3390">
        <v>99</v>
      </c>
      <c r="U3390" t="s">
        <v>172</v>
      </c>
      <c r="V3390">
        <v>0</v>
      </c>
      <c r="W3390">
        <v>0</v>
      </c>
      <c r="X3390" t="s">
        <v>5158</v>
      </c>
      <c r="Y3390" t="s">
        <v>6637</v>
      </c>
      <c r="Z3390" t="s">
        <v>377</v>
      </c>
    </row>
    <row r="3391" spans="17:26" x14ac:dyDescent="0.35">
      <c r="Q3391" t="s">
        <v>171</v>
      </c>
      <c r="R3391">
        <v>23</v>
      </c>
      <c r="S3391">
        <v>150</v>
      </c>
      <c r="T3391">
        <v>99</v>
      </c>
      <c r="U3391" t="s">
        <v>172</v>
      </c>
      <c r="V3391">
        <v>0</v>
      </c>
      <c r="W3391">
        <v>0</v>
      </c>
      <c r="X3391" t="s">
        <v>5440</v>
      </c>
      <c r="Y3391" t="s">
        <v>6638</v>
      </c>
      <c r="Z3391" t="s">
        <v>377</v>
      </c>
    </row>
    <row r="3392" spans="17:26" x14ac:dyDescent="0.35">
      <c r="Q3392" t="s">
        <v>171</v>
      </c>
      <c r="R3392">
        <v>23</v>
      </c>
      <c r="S3392">
        <v>150</v>
      </c>
      <c r="T3392">
        <v>99</v>
      </c>
      <c r="U3392" t="s">
        <v>172</v>
      </c>
      <c r="V3392">
        <v>0</v>
      </c>
      <c r="W3392">
        <v>0</v>
      </c>
      <c r="X3392" t="s">
        <v>5160</v>
      </c>
      <c r="Y3392" t="s">
        <v>6639</v>
      </c>
      <c r="Z3392" t="s">
        <v>377</v>
      </c>
    </row>
    <row r="3393" spans="17:26" x14ac:dyDescent="0.35">
      <c r="Q3393" t="s">
        <v>171</v>
      </c>
      <c r="R3393">
        <v>23</v>
      </c>
      <c r="S3393">
        <v>150</v>
      </c>
      <c r="T3393">
        <v>99</v>
      </c>
      <c r="U3393" t="s">
        <v>172</v>
      </c>
      <c r="V3393">
        <v>0</v>
      </c>
      <c r="W3393">
        <v>0</v>
      </c>
      <c r="X3393" t="s">
        <v>5160</v>
      </c>
      <c r="Y3393" t="s">
        <v>6640</v>
      </c>
      <c r="Z3393" t="s">
        <v>377</v>
      </c>
    </row>
    <row r="3394" spans="17:26" x14ac:dyDescent="0.35">
      <c r="Q3394" t="s">
        <v>171</v>
      </c>
      <c r="R3394">
        <v>23</v>
      </c>
      <c r="S3394">
        <v>150</v>
      </c>
      <c r="T3394">
        <v>99</v>
      </c>
      <c r="U3394" t="s">
        <v>172</v>
      </c>
      <c r="V3394">
        <v>0</v>
      </c>
      <c r="W3394">
        <v>0</v>
      </c>
      <c r="X3394" t="s">
        <v>5162</v>
      </c>
      <c r="Y3394" t="s">
        <v>6641</v>
      </c>
      <c r="Z3394" t="s">
        <v>377</v>
      </c>
    </row>
    <row r="3395" spans="17:26" x14ac:dyDescent="0.35">
      <c r="Q3395" t="s">
        <v>171</v>
      </c>
      <c r="R3395">
        <v>23</v>
      </c>
      <c r="S3395">
        <v>150</v>
      </c>
      <c r="T3395">
        <v>99</v>
      </c>
      <c r="U3395" t="s">
        <v>172</v>
      </c>
      <c r="V3395">
        <v>0</v>
      </c>
      <c r="W3395">
        <v>0</v>
      </c>
      <c r="X3395" t="s">
        <v>5164</v>
      </c>
      <c r="Y3395" t="s">
        <v>6642</v>
      </c>
      <c r="Z3395" t="s">
        <v>377</v>
      </c>
    </row>
    <row r="3396" spans="17:26" x14ac:dyDescent="0.35">
      <c r="Q3396" t="s">
        <v>171</v>
      </c>
      <c r="R3396">
        <v>23</v>
      </c>
      <c r="S3396">
        <v>150</v>
      </c>
      <c r="T3396">
        <v>99</v>
      </c>
      <c r="U3396" t="s">
        <v>172</v>
      </c>
      <c r="V3396">
        <v>0</v>
      </c>
      <c r="W3396">
        <v>0</v>
      </c>
      <c r="X3396" t="s">
        <v>5164</v>
      </c>
      <c r="Y3396" t="s">
        <v>6643</v>
      </c>
      <c r="Z3396" t="s">
        <v>377</v>
      </c>
    </row>
    <row r="3397" spans="17:26" x14ac:dyDescent="0.35">
      <c r="Q3397" t="s">
        <v>171</v>
      </c>
      <c r="R3397">
        <v>23</v>
      </c>
      <c r="S3397">
        <v>150</v>
      </c>
      <c r="T3397">
        <v>99</v>
      </c>
      <c r="U3397" t="s">
        <v>172</v>
      </c>
      <c r="V3397">
        <v>0</v>
      </c>
      <c r="W3397">
        <v>0</v>
      </c>
      <c r="X3397" t="s">
        <v>5166</v>
      </c>
      <c r="Y3397" t="s">
        <v>6644</v>
      </c>
      <c r="Z3397" t="s">
        <v>377</v>
      </c>
    </row>
    <row r="3398" spans="17:26" x14ac:dyDescent="0.35">
      <c r="Q3398" t="s">
        <v>171</v>
      </c>
      <c r="R3398">
        <v>23</v>
      </c>
      <c r="S3398">
        <v>150</v>
      </c>
      <c r="T3398">
        <v>99</v>
      </c>
      <c r="U3398" t="s">
        <v>172</v>
      </c>
      <c r="V3398">
        <v>0</v>
      </c>
      <c r="W3398">
        <v>0</v>
      </c>
      <c r="X3398" t="s">
        <v>5168</v>
      </c>
      <c r="Y3398" t="s">
        <v>6645</v>
      </c>
      <c r="Z3398" t="s">
        <v>377</v>
      </c>
    </row>
    <row r="3399" spans="17:26" x14ac:dyDescent="0.35">
      <c r="Q3399" t="s">
        <v>171</v>
      </c>
      <c r="R3399">
        <v>23</v>
      </c>
      <c r="S3399">
        <v>150</v>
      </c>
      <c r="T3399">
        <v>99</v>
      </c>
      <c r="U3399" t="s">
        <v>172</v>
      </c>
      <c r="V3399">
        <v>0</v>
      </c>
      <c r="W3399">
        <v>0</v>
      </c>
      <c r="X3399" t="s">
        <v>5420</v>
      </c>
      <c r="Y3399" t="s">
        <v>6646</v>
      </c>
      <c r="Z3399" t="s">
        <v>377</v>
      </c>
    </row>
    <row r="3400" spans="17:26" x14ac:dyDescent="0.35">
      <c r="Q3400" t="s">
        <v>171</v>
      </c>
      <c r="R3400">
        <v>23</v>
      </c>
      <c r="S3400">
        <v>150</v>
      </c>
      <c r="T3400">
        <v>99</v>
      </c>
      <c r="U3400" t="s">
        <v>172</v>
      </c>
      <c r="V3400">
        <v>0</v>
      </c>
      <c r="W3400">
        <v>0</v>
      </c>
      <c r="X3400" t="s">
        <v>5230</v>
      </c>
      <c r="Y3400" t="s">
        <v>6647</v>
      </c>
      <c r="Z3400" t="s">
        <v>377</v>
      </c>
    </row>
    <row r="3401" spans="17:26" x14ac:dyDescent="0.35">
      <c r="Q3401" t="s">
        <v>171</v>
      </c>
      <c r="R3401">
        <v>23</v>
      </c>
      <c r="S3401">
        <v>150</v>
      </c>
      <c r="T3401">
        <v>99</v>
      </c>
      <c r="U3401" t="s">
        <v>172</v>
      </c>
      <c r="V3401">
        <v>0</v>
      </c>
      <c r="W3401">
        <v>0</v>
      </c>
      <c r="X3401" t="s">
        <v>6648</v>
      </c>
      <c r="Y3401" t="s">
        <v>6649</v>
      </c>
      <c r="Z3401" t="s">
        <v>377</v>
      </c>
    </row>
    <row r="3402" spans="17:26" x14ac:dyDescent="0.35">
      <c r="Q3402" t="s">
        <v>171</v>
      </c>
      <c r="R3402">
        <v>23</v>
      </c>
      <c r="S3402">
        <v>150</v>
      </c>
      <c r="T3402">
        <v>99</v>
      </c>
      <c r="U3402" t="s">
        <v>172</v>
      </c>
      <c r="V3402">
        <v>0</v>
      </c>
      <c r="W3402">
        <v>0</v>
      </c>
      <c r="X3402" t="s">
        <v>5359</v>
      </c>
      <c r="Y3402" t="s">
        <v>6650</v>
      </c>
      <c r="Z3402" t="s">
        <v>377</v>
      </c>
    </row>
    <row r="3403" spans="17:26" x14ac:dyDescent="0.35">
      <c r="Q3403" t="s">
        <v>171</v>
      </c>
      <c r="R3403">
        <v>23</v>
      </c>
      <c r="S3403">
        <v>150</v>
      </c>
      <c r="T3403">
        <v>99</v>
      </c>
      <c r="U3403" t="s">
        <v>172</v>
      </c>
      <c r="V3403">
        <v>0</v>
      </c>
      <c r="W3403">
        <v>0</v>
      </c>
      <c r="X3403" t="s">
        <v>5233</v>
      </c>
      <c r="Y3403" t="s">
        <v>6651</v>
      </c>
      <c r="Z3403" t="s">
        <v>377</v>
      </c>
    </row>
    <row r="3404" spans="17:26" x14ac:dyDescent="0.35">
      <c r="Q3404" t="s">
        <v>171</v>
      </c>
      <c r="R3404">
        <v>23</v>
      </c>
      <c r="S3404">
        <v>150</v>
      </c>
      <c r="T3404">
        <v>99</v>
      </c>
      <c r="U3404" t="s">
        <v>172</v>
      </c>
      <c r="V3404">
        <v>0</v>
      </c>
      <c r="W3404">
        <v>0</v>
      </c>
      <c r="X3404" t="s">
        <v>5233</v>
      </c>
      <c r="Y3404" t="s">
        <v>6652</v>
      </c>
      <c r="Z3404" t="s">
        <v>377</v>
      </c>
    </row>
    <row r="3405" spans="17:26" x14ac:dyDescent="0.35">
      <c r="Q3405" t="s">
        <v>171</v>
      </c>
      <c r="R3405">
        <v>23</v>
      </c>
      <c r="S3405">
        <v>150</v>
      </c>
      <c r="T3405">
        <v>99</v>
      </c>
      <c r="U3405" t="s">
        <v>2737</v>
      </c>
      <c r="V3405">
        <v>0</v>
      </c>
      <c r="W3405">
        <v>0</v>
      </c>
      <c r="X3405" t="s">
        <v>5158</v>
      </c>
      <c r="Y3405" t="s">
        <v>6653</v>
      </c>
      <c r="Z3405" t="s">
        <v>377</v>
      </c>
    </row>
    <row r="3406" spans="17:26" x14ac:dyDescent="0.35">
      <c r="Q3406" t="s">
        <v>171</v>
      </c>
      <c r="R3406">
        <v>23</v>
      </c>
      <c r="S3406">
        <v>150</v>
      </c>
      <c r="T3406">
        <v>99</v>
      </c>
      <c r="U3406" t="s">
        <v>2737</v>
      </c>
      <c r="V3406">
        <v>0</v>
      </c>
      <c r="W3406">
        <v>0</v>
      </c>
      <c r="X3406" t="s">
        <v>5440</v>
      </c>
      <c r="Y3406" t="s">
        <v>6654</v>
      </c>
      <c r="Z3406" t="s">
        <v>377</v>
      </c>
    </row>
    <row r="3407" spans="17:26" x14ac:dyDescent="0.35">
      <c r="Q3407" t="s">
        <v>171</v>
      </c>
      <c r="R3407">
        <v>23</v>
      </c>
      <c r="S3407">
        <v>150</v>
      </c>
      <c r="T3407">
        <v>99</v>
      </c>
      <c r="U3407" t="s">
        <v>2737</v>
      </c>
      <c r="V3407">
        <v>0</v>
      </c>
      <c r="W3407">
        <v>0</v>
      </c>
      <c r="X3407" t="s">
        <v>5168</v>
      </c>
      <c r="Y3407" t="s">
        <v>6655</v>
      </c>
      <c r="Z3407" t="s">
        <v>377</v>
      </c>
    </row>
    <row r="3408" spans="17:26" x14ac:dyDescent="0.35">
      <c r="Q3408" t="s">
        <v>171</v>
      </c>
      <c r="R3408">
        <v>23</v>
      </c>
      <c r="S3408">
        <v>150</v>
      </c>
      <c r="T3408">
        <v>99</v>
      </c>
      <c r="U3408" t="s">
        <v>2737</v>
      </c>
      <c r="V3408">
        <v>0</v>
      </c>
      <c r="W3408">
        <v>0</v>
      </c>
      <c r="X3408" t="s">
        <v>5168</v>
      </c>
      <c r="Y3408" t="s">
        <v>6656</v>
      </c>
      <c r="Z3408" t="s">
        <v>377</v>
      </c>
    </row>
    <row r="3409" spans="17:26" x14ac:dyDescent="0.35">
      <c r="Q3409" t="s">
        <v>171</v>
      </c>
      <c r="R3409">
        <v>23</v>
      </c>
      <c r="S3409">
        <v>150</v>
      </c>
      <c r="T3409">
        <v>99</v>
      </c>
      <c r="U3409" t="s">
        <v>2737</v>
      </c>
      <c r="V3409">
        <v>0</v>
      </c>
      <c r="W3409">
        <v>0</v>
      </c>
      <c r="X3409" t="s">
        <v>5171</v>
      </c>
      <c r="Y3409" t="s">
        <v>6657</v>
      </c>
      <c r="Z3409" t="s">
        <v>377</v>
      </c>
    </row>
    <row r="3410" spans="17:26" x14ac:dyDescent="0.35">
      <c r="Q3410" t="s">
        <v>171</v>
      </c>
      <c r="R3410">
        <v>23</v>
      </c>
      <c r="S3410">
        <v>150</v>
      </c>
      <c r="T3410">
        <v>99</v>
      </c>
      <c r="U3410" t="s">
        <v>2737</v>
      </c>
      <c r="V3410">
        <v>0</v>
      </c>
      <c r="W3410">
        <v>0</v>
      </c>
      <c r="X3410" t="s">
        <v>5355</v>
      </c>
      <c r="Y3410" t="s">
        <v>6658</v>
      </c>
      <c r="Z3410" t="s">
        <v>377</v>
      </c>
    </row>
    <row r="3411" spans="17:26" x14ac:dyDescent="0.35">
      <c r="Q3411" t="s">
        <v>171</v>
      </c>
      <c r="R3411">
        <v>23</v>
      </c>
      <c r="S3411">
        <v>150</v>
      </c>
      <c r="T3411">
        <v>99</v>
      </c>
      <c r="U3411" t="s">
        <v>2737</v>
      </c>
      <c r="V3411">
        <v>0</v>
      </c>
      <c r="W3411">
        <v>0</v>
      </c>
      <c r="X3411" t="s">
        <v>5355</v>
      </c>
      <c r="Y3411" t="s">
        <v>6659</v>
      </c>
      <c r="Z3411" t="s">
        <v>377</v>
      </c>
    </row>
    <row r="3412" spans="17:26" x14ac:dyDescent="0.35">
      <c r="Q3412" t="s">
        <v>171</v>
      </c>
      <c r="R3412">
        <v>23</v>
      </c>
      <c r="S3412">
        <v>150</v>
      </c>
      <c r="T3412">
        <v>99</v>
      </c>
      <c r="U3412" t="s">
        <v>2737</v>
      </c>
      <c r="V3412">
        <v>0</v>
      </c>
      <c r="W3412">
        <v>0</v>
      </c>
      <c r="X3412" t="s">
        <v>5230</v>
      </c>
      <c r="Y3412" t="s">
        <v>6660</v>
      </c>
      <c r="Z3412" t="s">
        <v>377</v>
      </c>
    </row>
    <row r="3413" spans="17:26" x14ac:dyDescent="0.35">
      <c r="Q3413" t="s">
        <v>171</v>
      </c>
      <c r="R3413">
        <v>23</v>
      </c>
      <c r="S3413">
        <v>150</v>
      </c>
      <c r="T3413">
        <v>99</v>
      </c>
      <c r="U3413" t="s">
        <v>2737</v>
      </c>
      <c r="V3413">
        <v>0</v>
      </c>
      <c r="W3413">
        <v>0</v>
      </c>
      <c r="X3413" t="s">
        <v>5230</v>
      </c>
      <c r="Y3413" t="s">
        <v>6661</v>
      </c>
      <c r="Z3413" t="s">
        <v>377</v>
      </c>
    </row>
    <row r="3414" spans="17:26" x14ac:dyDescent="0.35">
      <c r="Q3414" t="s">
        <v>171</v>
      </c>
      <c r="R3414">
        <v>23</v>
      </c>
      <c r="S3414">
        <v>150</v>
      </c>
      <c r="T3414">
        <v>99</v>
      </c>
      <c r="U3414" t="s">
        <v>2737</v>
      </c>
      <c r="V3414">
        <v>0</v>
      </c>
      <c r="W3414">
        <v>0</v>
      </c>
      <c r="X3414" t="s">
        <v>6648</v>
      </c>
      <c r="Y3414" t="s">
        <v>6662</v>
      </c>
      <c r="Z3414" t="s">
        <v>377</v>
      </c>
    </row>
    <row r="3415" spans="17:26" x14ac:dyDescent="0.35">
      <c r="Q3415" t="s">
        <v>171</v>
      </c>
      <c r="R3415">
        <v>23</v>
      </c>
      <c r="S3415">
        <v>150</v>
      </c>
      <c r="T3415">
        <v>99</v>
      </c>
      <c r="U3415" t="s">
        <v>2737</v>
      </c>
      <c r="V3415">
        <v>0</v>
      </c>
      <c r="W3415">
        <v>0</v>
      </c>
      <c r="X3415" t="s">
        <v>6648</v>
      </c>
      <c r="Y3415" t="s">
        <v>6663</v>
      </c>
      <c r="Z3415" t="s">
        <v>377</v>
      </c>
    </row>
    <row r="3416" spans="17:26" x14ac:dyDescent="0.35">
      <c r="Q3416" t="s">
        <v>171</v>
      </c>
      <c r="R3416">
        <v>23</v>
      </c>
      <c r="S3416">
        <v>150</v>
      </c>
      <c r="T3416">
        <v>99</v>
      </c>
      <c r="U3416" t="s">
        <v>2737</v>
      </c>
      <c r="V3416">
        <v>0</v>
      </c>
      <c r="W3416">
        <v>0</v>
      </c>
      <c r="X3416" t="s">
        <v>5359</v>
      </c>
      <c r="Y3416" t="s">
        <v>6664</v>
      </c>
      <c r="Z3416" t="s">
        <v>377</v>
      </c>
    </row>
    <row r="3417" spans="17:26" x14ac:dyDescent="0.35">
      <c r="Q3417" t="s">
        <v>171</v>
      </c>
      <c r="R3417">
        <v>23</v>
      </c>
      <c r="S3417">
        <v>150</v>
      </c>
      <c r="T3417">
        <v>99.1</v>
      </c>
      <c r="U3417" t="s">
        <v>172</v>
      </c>
      <c r="V3417">
        <v>0</v>
      </c>
      <c r="W3417">
        <v>0</v>
      </c>
      <c r="X3417" t="s">
        <v>5769</v>
      </c>
      <c r="Y3417" t="s">
        <v>6665</v>
      </c>
      <c r="Z3417" t="s">
        <v>377</v>
      </c>
    </row>
    <row r="3418" spans="17:26" x14ac:dyDescent="0.35">
      <c r="Q3418" t="s">
        <v>171</v>
      </c>
      <c r="R3418">
        <v>23</v>
      </c>
      <c r="S3418">
        <v>150</v>
      </c>
      <c r="T3418">
        <v>99.1</v>
      </c>
      <c r="U3418" t="s">
        <v>172</v>
      </c>
      <c r="V3418">
        <v>0</v>
      </c>
      <c r="W3418">
        <v>0</v>
      </c>
      <c r="X3418" t="s">
        <v>5769</v>
      </c>
      <c r="Y3418" t="s">
        <v>6666</v>
      </c>
      <c r="Z3418" t="s">
        <v>377</v>
      </c>
    </row>
    <row r="3419" spans="17:26" x14ac:dyDescent="0.35">
      <c r="Q3419" t="s">
        <v>171</v>
      </c>
      <c r="R3419">
        <v>23</v>
      </c>
      <c r="S3419">
        <v>150</v>
      </c>
      <c r="T3419">
        <v>99.1</v>
      </c>
      <c r="U3419" t="s">
        <v>172</v>
      </c>
      <c r="V3419">
        <v>0</v>
      </c>
      <c r="W3419">
        <v>0</v>
      </c>
      <c r="X3419" t="s">
        <v>5769</v>
      </c>
      <c r="Y3419" t="s">
        <v>6667</v>
      </c>
      <c r="Z3419" t="s">
        <v>377</v>
      </c>
    </row>
    <row r="3420" spans="17:26" x14ac:dyDescent="0.35">
      <c r="Q3420" t="s">
        <v>171</v>
      </c>
      <c r="R3420">
        <v>23</v>
      </c>
      <c r="S3420">
        <v>150</v>
      </c>
      <c r="T3420">
        <v>99.1</v>
      </c>
      <c r="U3420" t="s">
        <v>172</v>
      </c>
      <c r="V3420">
        <v>0</v>
      </c>
      <c r="W3420">
        <v>0</v>
      </c>
      <c r="X3420" t="s">
        <v>5142</v>
      </c>
      <c r="Y3420" t="s">
        <v>6668</v>
      </c>
      <c r="Z3420" t="s">
        <v>377</v>
      </c>
    </row>
    <row r="3421" spans="17:26" x14ac:dyDescent="0.35">
      <c r="Q3421" t="s">
        <v>171</v>
      </c>
      <c r="R3421">
        <v>23</v>
      </c>
      <c r="S3421">
        <v>150</v>
      </c>
      <c r="T3421">
        <v>99.1</v>
      </c>
      <c r="U3421" t="s">
        <v>172</v>
      </c>
      <c r="V3421">
        <v>0</v>
      </c>
      <c r="W3421">
        <v>0</v>
      </c>
      <c r="X3421" t="s">
        <v>5144</v>
      </c>
      <c r="Y3421" t="s">
        <v>6669</v>
      </c>
      <c r="Z3421" t="s">
        <v>377</v>
      </c>
    </row>
    <row r="3422" spans="17:26" x14ac:dyDescent="0.35">
      <c r="Q3422" t="s">
        <v>171</v>
      </c>
      <c r="R3422">
        <v>23</v>
      </c>
      <c r="S3422">
        <v>150</v>
      </c>
      <c r="T3422">
        <v>99.1</v>
      </c>
      <c r="U3422" t="s">
        <v>172</v>
      </c>
      <c r="V3422">
        <v>0</v>
      </c>
      <c r="W3422">
        <v>0</v>
      </c>
      <c r="X3422" t="s">
        <v>5303</v>
      </c>
      <c r="Y3422" t="s">
        <v>6670</v>
      </c>
      <c r="Z3422" t="s">
        <v>377</v>
      </c>
    </row>
    <row r="3423" spans="17:26" x14ac:dyDescent="0.35">
      <c r="Q3423" t="s">
        <v>171</v>
      </c>
      <c r="R3423">
        <v>23</v>
      </c>
      <c r="S3423">
        <v>150</v>
      </c>
      <c r="T3423">
        <v>99.1</v>
      </c>
      <c r="U3423" t="s">
        <v>172</v>
      </c>
      <c r="V3423">
        <v>0</v>
      </c>
      <c r="W3423">
        <v>0</v>
      </c>
      <c r="X3423" t="s">
        <v>5303</v>
      </c>
      <c r="Y3423" t="s">
        <v>6671</v>
      </c>
      <c r="Z3423" t="s">
        <v>377</v>
      </c>
    </row>
    <row r="3424" spans="17:26" x14ac:dyDescent="0.35">
      <c r="Q3424" t="s">
        <v>171</v>
      </c>
      <c r="R3424">
        <v>23</v>
      </c>
      <c r="S3424">
        <v>150</v>
      </c>
      <c r="T3424">
        <v>99.1</v>
      </c>
      <c r="U3424" t="s">
        <v>172</v>
      </c>
      <c r="V3424">
        <v>0</v>
      </c>
      <c r="W3424">
        <v>0</v>
      </c>
      <c r="X3424" t="s">
        <v>5461</v>
      </c>
      <c r="Y3424" t="s">
        <v>6672</v>
      </c>
      <c r="Z3424" t="s">
        <v>377</v>
      </c>
    </row>
    <row r="3425" spans="17:26" x14ac:dyDescent="0.35">
      <c r="Q3425" t="s">
        <v>171</v>
      </c>
      <c r="R3425">
        <v>23</v>
      </c>
      <c r="S3425">
        <v>150</v>
      </c>
      <c r="T3425">
        <v>99.1</v>
      </c>
      <c r="U3425" t="s">
        <v>172</v>
      </c>
      <c r="V3425">
        <v>0</v>
      </c>
      <c r="W3425">
        <v>0</v>
      </c>
      <c r="X3425" t="s">
        <v>5151</v>
      </c>
      <c r="Y3425" t="s">
        <v>6673</v>
      </c>
      <c r="Z3425" t="s">
        <v>377</v>
      </c>
    </row>
    <row r="3426" spans="17:26" x14ac:dyDescent="0.35">
      <c r="Q3426" t="s">
        <v>171</v>
      </c>
      <c r="R3426">
        <v>23</v>
      </c>
      <c r="S3426">
        <v>150</v>
      </c>
      <c r="T3426">
        <v>99.1</v>
      </c>
      <c r="U3426" t="s">
        <v>172</v>
      </c>
      <c r="V3426">
        <v>0</v>
      </c>
      <c r="W3426">
        <v>0</v>
      </c>
      <c r="X3426" t="s">
        <v>5151</v>
      </c>
      <c r="Y3426" t="s">
        <v>6674</v>
      </c>
      <c r="Z3426" t="s">
        <v>377</v>
      </c>
    </row>
    <row r="3427" spans="17:26" x14ac:dyDescent="0.35">
      <c r="Q3427" t="s">
        <v>171</v>
      </c>
      <c r="R3427">
        <v>23</v>
      </c>
      <c r="S3427">
        <v>150</v>
      </c>
      <c r="T3427">
        <v>99.1</v>
      </c>
      <c r="U3427" t="s">
        <v>172</v>
      </c>
      <c r="V3427">
        <v>0</v>
      </c>
      <c r="W3427">
        <v>0</v>
      </c>
      <c r="X3427" t="s">
        <v>5153</v>
      </c>
      <c r="Y3427" t="s">
        <v>6675</v>
      </c>
      <c r="Z3427" t="s">
        <v>377</v>
      </c>
    </row>
    <row r="3428" spans="17:26" x14ac:dyDescent="0.35">
      <c r="Q3428" t="s">
        <v>171</v>
      </c>
      <c r="R3428">
        <v>23</v>
      </c>
      <c r="S3428">
        <v>150</v>
      </c>
      <c r="T3428">
        <v>99.1</v>
      </c>
      <c r="U3428" t="s">
        <v>172</v>
      </c>
      <c r="V3428">
        <v>0</v>
      </c>
      <c r="W3428">
        <v>0</v>
      </c>
      <c r="X3428" t="s">
        <v>5763</v>
      </c>
      <c r="Y3428" t="s">
        <v>6676</v>
      </c>
      <c r="Z3428" t="s">
        <v>377</v>
      </c>
    </row>
    <row r="3429" spans="17:26" x14ac:dyDescent="0.35">
      <c r="Q3429" t="s">
        <v>171</v>
      </c>
      <c r="R3429">
        <v>23</v>
      </c>
      <c r="S3429">
        <v>150</v>
      </c>
      <c r="T3429">
        <v>99.1</v>
      </c>
      <c r="U3429" t="s">
        <v>172</v>
      </c>
      <c r="V3429">
        <v>0</v>
      </c>
      <c r="W3429">
        <v>0</v>
      </c>
      <c r="X3429" t="s">
        <v>5333</v>
      </c>
      <c r="Y3429" t="s">
        <v>6677</v>
      </c>
      <c r="Z3429" t="s">
        <v>377</v>
      </c>
    </row>
    <row r="3430" spans="17:26" x14ac:dyDescent="0.35">
      <c r="Q3430" t="s">
        <v>171</v>
      </c>
      <c r="R3430">
        <v>23</v>
      </c>
      <c r="S3430">
        <v>150</v>
      </c>
      <c r="T3430">
        <v>99.1</v>
      </c>
      <c r="U3430" t="s">
        <v>172</v>
      </c>
      <c r="V3430">
        <v>0</v>
      </c>
      <c r="W3430">
        <v>0</v>
      </c>
      <c r="X3430" t="s">
        <v>5333</v>
      </c>
      <c r="Y3430" t="s">
        <v>6678</v>
      </c>
      <c r="Z3430" t="s">
        <v>377</v>
      </c>
    </row>
    <row r="3431" spans="17:26" x14ac:dyDescent="0.35">
      <c r="Q3431" t="s">
        <v>171</v>
      </c>
      <c r="R3431">
        <v>23</v>
      </c>
      <c r="S3431">
        <v>150</v>
      </c>
      <c r="T3431">
        <v>99.1</v>
      </c>
      <c r="U3431" t="s">
        <v>172</v>
      </c>
      <c r="V3431">
        <v>0</v>
      </c>
      <c r="W3431">
        <v>0</v>
      </c>
      <c r="X3431" t="s">
        <v>5545</v>
      </c>
      <c r="Y3431" t="s">
        <v>6679</v>
      </c>
      <c r="Z3431" t="s">
        <v>377</v>
      </c>
    </row>
    <row r="3432" spans="17:26" x14ac:dyDescent="0.35">
      <c r="Q3432" t="s">
        <v>171</v>
      </c>
      <c r="R3432">
        <v>23</v>
      </c>
      <c r="S3432">
        <v>150</v>
      </c>
      <c r="T3432">
        <v>99.1</v>
      </c>
      <c r="U3432" t="s">
        <v>172</v>
      </c>
      <c r="V3432">
        <v>0</v>
      </c>
      <c r="W3432">
        <v>0</v>
      </c>
      <c r="X3432" t="s">
        <v>5224</v>
      </c>
      <c r="Y3432" t="s">
        <v>6680</v>
      </c>
      <c r="Z3432" t="s">
        <v>377</v>
      </c>
    </row>
    <row r="3433" spans="17:26" x14ac:dyDescent="0.35">
      <c r="Q3433" t="s">
        <v>171</v>
      </c>
      <c r="R3433">
        <v>23</v>
      </c>
      <c r="S3433">
        <v>150</v>
      </c>
      <c r="T3433">
        <v>99.1</v>
      </c>
      <c r="U3433" t="s">
        <v>2737</v>
      </c>
      <c r="V3433">
        <v>0</v>
      </c>
      <c r="W3433">
        <v>0</v>
      </c>
      <c r="X3433" t="s">
        <v>5767</v>
      </c>
      <c r="Y3433" t="s">
        <v>6681</v>
      </c>
      <c r="Z3433" t="s">
        <v>377</v>
      </c>
    </row>
    <row r="3434" spans="17:26" x14ac:dyDescent="0.35">
      <c r="Q3434" t="s">
        <v>171</v>
      </c>
      <c r="R3434">
        <v>23</v>
      </c>
      <c r="S3434">
        <v>150</v>
      </c>
      <c r="T3434">
        <v>99.1</v>
      </c>
      <c r="U3434" t="s">
        <v>2737</v>
      </c>
      <c r="V3434">
        <v>0</v>
      </c>
      <c r="W3434">
        <v>0</v>
      </c>
      <c r="X3434" t="s">
        <v>5142</v>
      </c>
      <c r="Y3434" t="s">
        <v>6682</v>
      </c>
      <c r="Z3434" t="s">
        <v>377</v>
      </c>
    </row>
    <row r="3435" spans="17:26" x14ac:dyDescent="0.35">
      <c r="Q3435" t="s">
        <v>171</v>
      </c>
      <c r="R3435">
        <v>23</v>
      </c>
      <c r="S3435">
        <v>150</v>
      </c>
      <c r="T3435">
        <v>99.1</v>
      </c>
      <c r="U3435" t="s">
        <v>2737</v>
      </c>
      <c r="V3435">
        <v>0</v>
      </c>
      <c r="W3435">
        <v>0</v>
      </c>
      <c r="X3435" t="s">
        <v>5142</v>
      </c>
      <c r="Y3435" t="s">
        <v>6683</v>
      </c>
      <c r="Z3435" t="s">
        <v>377</v>
      </c>
    </row>
    <row r="3436" spans="17:26" x14ac:dyDescent="0.35">
      <c r="Q3436" t="s">
        <v>171</v>
      </c>
      <c r="R3436">
        <v>23</v>
      </c>
      <c r="S3436">
        <v>150</v>
      </c>
      <c r="T3436">
        <v>99.1</v>
      </c>
      <c r="U3436" t="s">
        <v>2737</v>
      </c>
      <c r="V3436">
        <v>0</v>
      </c>
      <c r="W3436">
        <v>0</v>
      </c>
      <c r="X3436" t="s">
        <v>5142</v>
      </c>
      <c r="Y3436" t="s">
        <v>6684</v>
      </c>
      <c r="Z3436" t="s">
        <v>377</v>
      </c>
    </row>
    <row r="3437" spans="17:26" x14ac:dyDescent="0.35">
      <c r="Q3437" t="s">
        <v>171</v>
      </c>
      <c r="R3437">
        <v>23</v>
      </c>
      <c r="S3437">
        <v>150</v>
      </c>
      <c r="T3437">
        <v>99.1</v>
      </c>
      <c r="U3437" t="s">
        <v>2737</v>
      </c>
      <c r="V3437">
        <v>0</v>
      </c>
      <c r="W3437">
        <v>0</v>
      </c>
      <c r="X3437" t="s">
        <v>5144</v>
      </c>
      <c r="Y3437" t="s">
        <v>6685</v>
      </c>
      <c r="Z3437" t="s">
        <v>377</v>
      </c>
    </row>
    <row r="3438" spans="17:26" x14ac:dyDescent="0.35">
      <c r="Q3438" t="s">
        <v>171</v>
      </c>
      <c r="R3438">
        <v>23</v>
      </c>
      <c r="S3438">
        <v>150</v>
      </c>
      <c r="T3438">
        <v>99.1</v>
      </c>
      <c r="U3438" t="s">
        <v>2737</v>
      </c>
      <c r="V3438">
        <v>0</v>
      </c>
      <c r="W3438">
        <v>0</v>
      </c>
      <c r="X3438" t="s">
        <v>5303</v>
      </c>
      <c r="Y3438" t="s">
        <v>6686</v>
      </c>
      <c r="Z3438" t="s">
        <v>377</v>
      </c>
    </row>
    <row r="3439" spans="17:26" x14ac:dyDescent="0.35">
      <c r="Q3439" t="s">
        <v>171</v>
      </c>
      <c r="R3439">
        <v>23</v>
      </c>
      <c r="S3439">
        <v>150</v>
      </c>
      <c r="T3439">
        <v>99.1</v>
      </c>
      <c r="U3439" t="s">
        <v>2737</v>
      </c>
      <c r="V3439">
        <v>0</v>
      </c>
      <c r="W3439">
        <v>0</v>
      </c>
      <c r="X3439" t="s">
        <v>6239</v>
      </c>
      <c r="Y3439" t="s">
        <v>6687</v>
      </c>
      <c r="Z3439" t="s">
        <v>377</v>
      </c>
    </row>
    <row r="3440" spans="17:26" x14ac:dyDescent="0.35">
      <c r="Q3440" t="s">
        <v>171</v>
      </c>
      <c r="R3440">
        <v>23</v>
      </c>
      <c r="S3440">
        <v>150</v>
      </c>
      <c r="T3440">
        <v>99.1</v>
      </c>
      <c r="U3440" t="s">
        <v>2737</v>
      </c>
      <c r="V3440">
        <v>0</v>
      </c>
      <c r="W3440">
        <v>0</v>
      </c>
      <c r="X3440" t="s">
        <v>5461</v>
      </c>
      <c r="Y3440" t="s">
        <v>6688</v>
      </c>
      <c r="Z3440" t="s">
        <v>377</v>
      </c>
    </row>
    <row r="3441" spans="17:26" x14ac:dyDescent="0.35">
      <c r="Q3441" t="s">
        <v>171</v>
      </c>
      <c r="R3441">
        <v>23</v>
      </c>
      <c r="S3441">
        <v>150</v>
      </c>
      <c r="T3441">
        <v>99.1</v>
      </c>
      <c r="U3441" t="s">
        <v>2737</v>
      </c>
      <c r="V3441">
        <v>0</v>
      </c>
      <c r="W3441">
        <v>0</v>
      </c>
      <c r="X3441" t="s">
        <v>5151</v>
      </c>
      <c r="Y3441" t="s">
        <v>6689</v>
      </c>
      <c r="Z3441" t="s">
        <v>377</v>
      </c>
    </row>
    <row r="3442" spans="17:26" x14ac:dyDescent="0.35">
      <c r="Q3442" t="s">
        <v>171</v>
      </c>
      <c r="R3442">
        <v>23</v>
      </c>
      <c r="S3442">
        <v>150</v>
      </c>
      <c r="T3442">
        <v>99.1</v>
      </c>
      <c r="U3442" t="s">
        <v>2737</v>
      </c>
      <c r="V3442">
        <v>0</v>
      </c>
      <c r="W3442">
        <v>0</v>
      </c>
      <c r="X3442" t="s">
        <v>5151</v>
      </c>
      <c r="Y3442" t="s">
        <v>6690</v>
      </c>
      <c r="Z3442" t="s">
        <v>377</v>
      </c>
    </row>
    <row r="3443" spans="17:26" x14ac:dyDescent="0.35">
      <c r="Q3443" t="s">
        <v>171</v>
      </c>
      <c r="R3443">
        <v>23</v>
      </c>
      <c r="S3443">
        <v>150</v>
      </c>
      <c r="T3443">
        <v>99.1</v>
      </c>
      <c r="U3443" t="s">
        <v>2737</v>
      </c>
      <c r="V3443">
        <v>0</v>
      </c>
      <c r="W3443">
        <v>0</v>
      </c>
      <c r="X3443" t="s">
        <v>5153</v>
      </c>
      <c r="Y3443" t="s">
        <v>6691</v>
      </c>
      <c r="Z3443" t="s">
        <v>377</v>
      </c>
    </row>
    <row r="3444" spans="17:26" x14ac:dyDescent="0.35">
      <c r="Q3444" t="s">
        <v>171</v>
      </c>
      <c r="R3444">
        <v>23</v>
      </c>
      <c r="S3444">
        <v>150</v>
      </c>
      <c r="T3444">
        <v>99.1</v>
      </c>
      <c r="U3444" t="s">
        <v>2737</v>
      </c>
      <c r="V3444">
        <v>0</v>
      </c>
      <c r="W3444">
        <v>0</v>
      </c>
      <c r="X3444" t="s">
        <v>6692</v>
      </c>
      <c r="Y3444" t="s">
        <v>6693</v>
      </c>
      <c r="Z3444" t="s">
        <v>377</v>
      </c>
    </row>
    <row r="3445" spans="17:26" x14ac:dyDescent="0.35">
      <c r="Q3445" t="s">
        <v>171</v>
      </c>
      <c r="R3445">
        <v>23</v>
      </c>
      <c r="S3445">
        <v>150</v>
      </c>
      <c r="T3445">
        <v>99.1</v>
      </c>
      <c r="U3445" t="s">
        <v>2737</v>
      </c>
      <c r="V3445">
        <v>0</v>
      </c>
      <c r="W3445">
        <v>0</v>
      </c>
      <c r="X3445" t="s">
        <v>5763</v>
      </c>
      <c r="Y3445" t="s">
        <v>6694</v>
      </c>
      <c r="Z3445" t="s">
        <v>377</v>
      </c>
    </row>
    <row r="3446" spans="17:26" x14ac:dyDescent="0.35">
      <c r="Q3446" t="s">
        <v>171</v>
      </c>
      <c r="R3446">
        <v>23</v>
      </c>
      <c r="S3446">
        <v>150</v>
      </c>
      <c r="T3446">
        <v>99.1</v>
      </c>
      <c r="U3446" t="s">
        <v>2737</v>
      </c>
      <c r="V3446">
        <v>0</v>
      </c>
      <c r="W3446">
        <v>0</v>
      </c>
      <c r="X3446" t="s">
        <v>5335</v>
      </c>
      <c r="Y3446" t="s">
        <v>6695</v>
      </c>
      <c r="Z3446" t="s">
        <v>377</v>
      </c>
    </row>
    <row r="3447" spans="17:26" x14ac:dyDescent="0.35">
      <c r="Q3447" t="s">
        <v>171</v>
      </c>
      <c r="R3447">
        <v>23</v>
      </c>
      <c r="S3447">
        <v>150</v>
      </c>
      <c r="T3447">
        <v>99.1</v>
      </c>
      <c r="U3447" t="s">
        <v>2737</v>
      </c>
      <c r="V3447">
        <v>0</v>
      </c>
      <c r="W3447">
        <v>0</v>
      </c>
      <c r="X3447" t="s">
        <v>5335</v>
      </c>
      <c r="Y3447" t="s">
        <v>6696</v>
      </c>
      <c r="Z3447" t="s">
        <v>377</v>
      </c>
    </row>
    <row r="3448" spans="17:26" x14ac:dyDescent="0.35">
      <c r="Q3448" t="s">
        <v>171</v>
      </c>
      <c r="R3448">
        <v>23</v>
      </c>
      <c r="S3448">
        <v>150</v>
      </c>
      <c r="T3448">
        <v>99.1</v>
      </c>
      <c r="U3448" t="s">
        <v>2737</v>
      </c>
      <c r="V3448">
        <v>0</v>
      </c>
      <c r="W3448">
        <v>0</v>
      </c>
      <c r="X3448" t="s">
        <v>5545</v>
      </c>
      <c r="Y3448" t="s">
        <v>6697</v>
      </c>
      <c r="Z3448" t="s">
        <v>377</v>
      </c>
    </row>
    <row r="3449" spans="17:26" x14ac:dyDescent="0.35">
      <c r="Q3449" t="s">
        <v>171</v>
      </c>
      <c r="R3449">
        <v>23</v>
      </c>
      <c r="S3449">
        <v>150</v>
      </c>
      <c r="T3449">
        <v>99.1</v>
      </c>
      <c r="U3449" t="s">
        <v>2737</v>
      </c>
      <c r="V3449">
        <v>0</v>
      </c>
      <c r="W3449">
        <v>0</v>
      </c>
      <c r="X3449" t="s">
        <v>5699</v>
      </c>
      <c r="Y3449" t="s">
        <v>6698</v>
      </c>
      <c r="Z3449" t="s">
        <v>377</v>
      </c>
    </row>
    <row r="3450" spans="17:26" x14ac:dyDescent="0.35">
      <c r="Q3450" t="s">
        <v>171</v>
      </c>
      <c r="R3450">
        <v>23</v>
      </c>
      <c r="S3450">
        <v>150</v>
      </c>
      <c r="T3450">
        <v>99.1</v>
      </c>
      <c r="U3450" t="s">
        <v>2737</v>
      </c>
      <c r="V3450">
        <v>0</v>
      </c>
      <c r="W3450">
        <v>0</v>
      </c>
      <c r="X3450" t="s">
        <v>5222</v>
      </c>
      <c r="Y3450" t="s">
        <v>6699</v>
      </c>
      <c r="Z3450" t="s">
        <v>377</v>
      </c>
    </row>
    <row r="3451" spans="17:26" x14ac:dyDescent="0.35">
      <c r="Q3451" t="s">
        <v>171</v>
      </c>
      <c r="R3451">
        <v>23</v>
      </c>
      <c r="S3451">
        <v>150</v>
      </c>
      <c r="T3451">
        <v>99.1</v>
      </c>
      <c r="U3451" t="s">
        <v>2737</v>
      </c>
      <c r="V3451">
        <v>0</v>
      </c>
      <c r="W3451">
        <v>0</v>
      </c>
      <c r="X3451" t="s">
        <v>5222</v>
      </c>
      <c r="Y3451" t="s">
        <v>6700</v>
      </c>
      <c r="Z3451" t="s">
        <v>377</v>
      </c>
    </row>
    <row r="3452" spans="17:26" x14ac:dyDescent="0.35">
      <c r="Q3452" t="s">
        <v>171</v>
      </c>
      <c r="R3452">
        <v>23</v>
      </c>
      <c r="S3452">
        <v>150</v>
      </c>
      <c r="T3452">
        <v>99.1</v>
      </c>
      <c r="U3452" t="s">
        <v>2737</v>
      </c>
      <c r="V3452">
        <v>0</v>
      </c>
      <c r="W3452">
        <v>0</v>
      </c>
      <c r="X3452" t="s">
        <v>5222</v>
      </c>
      <c r="Y3452" t="s">
        <v>6701</v>
      </c>
      <c r="Z3452" t="s">
        <v>377</v>
      </c>
    </row>
    <row r="3453" spans="17:26" x14ac:dyDescent="0.35">
      <c r="Q3453" t="s">
        <v>171</v>
      </c>
      <c r="R3453">
        <v>23</v>
      </c>
      <c r="S3453">
        <v>150</v>
      </c>
      <c r="T3453">
        <v>99.1</v>
      </c>
      <c r="U3453" t="s">
        <v>2737</v>
      </c>
      <c r="V3453">
        <v>0</v>
      </c>
      <c r="W3453">
        <v>0</v>
      </c>
      <c r="X3453" t="s">
        <v>5345</v>
      </c>
      <c r="Y3453" t="s">
        <v>6702</v>
      </c>
      <c r="Z3453" t="s">
        <v>377</v>
      </c>
    </row>
    <row r="3454" spans="17:26" x14ac:dyDescent="0.35">
      <c r="Q3454" t="s">
        <v>171</v>
      </c>
      <c r="R3454">
        <v>23</v>
      </c>
      <c r="S3454">
        <v>150</v>
      </c>
      <c r="T3454">
        <v>99.1</v>
      </c>
      <c r="U3454" t="s">
        <v>2737</v>
      </c>
      <c r="V3454">
        <v>0</v>
      </c>
      <c r="W3454">
        <v>0</v>
      </c>
      <c r="X3454" t="s">
        <v>5345</v>
      </c>
      <c r="Y3454" t="s">
        <v>6703</v>
      </c>
      <c r="Z3454" t="s">
        <v>377</v>
      </c>
    </row>
    <row r="3455" spans="17:26" x14ac:dyDescent="0.35">
      <c r="Q3455" t="s">
        <v>171</v>
      </c>
      <c r="R3455">
        <v>23</v>
      </c>
      <c r="S3455">
        <v>150</v>
      </c>
      <c r="T3455">
        <v>99.1</v>
      </c>
      <c r="U3455" t="s">
        <v>2737</v>
      </c>
      <c r="V3455">
        <v>0</v>
      </c>
      <c r="W3455">
        <v>0</v>
      </c>
      <c r="X3455" t="s">
        <v>5345</v>
      </c>
      <c r="Y3455" t="s">
        <v>6704</v>
      </c>
      <c r="Z3455" t="s">
        <v>377</v>
      </c>
    </row>
    <row r="3456" spans="17:26" x14ac:dyDescent="0.35">
      <c r="Q3456" t="s">
        <v>171</v>
      </c>
      <c r="R3456">
        <v>23</v>
      </c>
      <c r="S3456">
        <v>150</v>
      </c>
      <c r="T3456">
        <v>99.1</v>
      </c>
      <c r="U3456" t="s">
        <v>2737</v>
      </c>
      <c r="V3456">
        <v>0</v>
      </c>
      <c r="W3456">
        <v>0</v>
      </c>
      <c r="X3456" t="s">
        <v>5470</v>
      </c>
      <c r="Y3456" t="s">
        <v>6705</v>
      </c>
      <c r="Z3456" t="s">
        <v>377</v>
      </c>
    </row>
    <row r="3457" spans="17:26" x14ac:dyDescent="0.35">
      <c r="Q3457" t="s">
        <v>171</v>
      </c>
      <c r="R3457">
        <v>23</v>
      </c>
      <c r="S3457">
        <v>150</v>
      </c>
      <c r="T3457">
        <v>99.2</v>
      </c>
      <c r="U3457" t="s">
        <v>172</v>
      </c>
      <c r="V3457">
        <v>0</v>
      </c>
      <c r="W3457">
        <v>0</v>
      </c>
      <c r="X3457" t="s">
        <v>5852</v>
      </c>
      <c r="Y3457" t="s">
        <v>6706</v>
      </c>
      <c r="Z3457" t="s">
        <v>377</v>
      </c>
    </row>
    <row r="3458" spans="17:26" x14ac:dyDescent="0.35">
      <c r="Q3458" t="s">
        <v>171</v>
      </c>
      <c r="R3458">
        <v>23</v>
      </c>
      <c r="S3458">
        <v>150</v>
      </c>
      <c r="T3458">
        <v>99.2</v>
      </c>
      <c r="U3458" t="s">
        <v>172</v>
      </c>
      <c r="V3458">
        <v>0</v>
      </c>
      <c r="W3458">
        <v>0</v>
      </c>
      <c r="X3458" t="s">
        <v>5127</v>
      </c>
      <c r="Y3458" t="s">
        <v>6707</v>
      </c>
      <c r="Z3458" t="s">
        <v>377</v>
      </c>
    </row>
    <row r="3459" spans="17:26" x14ac:dyDescent="0.35">
      <c r="Q3459" t="s">
        <v>171</v>
      </c>
      <c r="R3459">
        <v>23</v>
      </c>
      <c r="S3459">
        <v>150</v>
      </c>
      <c r="T3459">
        <v>99.2</v>
      </c>
      <c r="U3459" t="s">
        <v>172</v>
      </c>
      <c r="V3459">
        <v>0</v>
      </c>
      <c r="W3459">
        <v>0</v>
      </c>
      <c r="X3459" t="s">
        <v>5856</v>
      </c>
      <c r="Y3459" t="s">
        <v>6708</v>
      </c>
      <c r="Z3459" t="s">
        <v>377</v>
      </c>
    </row>
    <row r="3460" spans="17:26" x14ac:dyDescent="0.35">
      <c r="Q3460" t="s">
        <v>171</v>
      </c>
      <c r="R3460">
        <v>23</v>
      </c>
      <c r="S3460">
        <v>150</v>
      </c>
      <c r="T3460">
        <v>99.2</v>
      </c>
      <c r="U3460" t="s">
        <v>172</v>
      </c>
      <c r="V3460">
        <v>0</v>
      </c>
      <c r="W3460">
        <v>0</v>
      </c>
      <c r="X3460" t="s">
        <v>5856</v>
      </c>
      <c r="Y3460" t="s">
        <v>6709</v>
      </c>
      <c r="Z3460" t="s">
        <v>377</v>
      </c>
    </row>
    <row r="3461" spans="17:26" x14ac:dyDescent="0.35">
      <c r="Q3461" t="s">
        <v>171</v>
      </c>
      <c r="R3461">
        <v>23</v>
      </c>
      <c r="S3461">
        <v>150</v>
      </c>
      <c r="T3461">
        <v>99.2</v>
      </c>
      <c r="U3461" t="s">
        <v>172</v>
      </c>
      <c r="V3461">
        <v>0</v>
      </c>
      <c r="W3461">
        <v>0</v>
      </c>
      <c r="X3461" t="s">
        <v>5856</v>
      </c>
      <c r="Y3461" t="s">
        <v>6710</v>
      </c>
      <c r="Z3461" t="s">
        <v>377</v>
      </c>
    </row>
    <row r="3462" spans="17:26" x14ac:dyDescent="0.35">
      <c r="Q3462" t="s">
        <v>171</v>
      </c>
      <c r="R3462">
        <v>23</v>
      </c>
      <c r="S3462">
        <v>150</v>
      </c>
      <c r="T3462">
        <v>99.2</v>
      </c>
      <c r="U3462" t="s">
        <v>172</v>
      </c>
      <c r="V3462">
        <v>0</v>
      </c>
      <c r="W3462">
        <v>0</v>
      </c>
      <c r="X3462" t="s">
        <v>5859</v>
      </c>
      <c r="Y3462" t="s">
        <v>6711</v>
      </c>
      <c r="Z3462" t="s">
        <v>377</v>
      </c>
    </row>
    <row r="3463" spans="17:26" x14ac:dyDescent="0.35">
      <c r="Q3463" t="s">
        <v>171</v>
      </c>
      <c r="R3463">
        <v>23</v>
      </c>
      <c r="S3463">
        <v>150</v>
      </c>
      <c r="T3463">
        <v>99.2</v>
      </c>
      <c r="U3463" t="s">
        <v>172</v>
      </c>
      <c r="V3463">
        <v>0</v>
      </c>
      <c r="W3463">
        <v>0</v>
      </c>
      <c r="X3463" t="s">
        <v>5133</v>
      </c>
      <c r="Y3463" t="s">
        <v>6712</v>
      </c>
      <c r="Z3463" t="s">
        <v>377</v>
      </c>
    </row>
    <row r="3464" spans="17:26" x14ac:dyDescent="0.35">
      <c r="Q3464" t="s">
        <v>171</v>
      </c>
      <c r="R3464">
        <v>23</v>
      </c>
      <c r="S3464">
        <v>150</v>
      </c>
      <c r="T3464">
        <v>99.2</v>
      </c>
      <c r="U3464" t="s">
        <v>172</v>
      </c>
      <c r="V3464">
        <v>0</v>
      </c>
      <c r="W3464">
        <v>0</v>
      </c>
      <c r="X3464" t="s">
        <v>5811</v>
      </c>
      <c r="Y3464" t="s">
        <v>6713</v>
      </c>
      <c r="Z3464" t="s">
        <v>377</v>
      </c>
    </row>
    <row r="3465" spans="17:26" x14ac:dyDescent="0.35">
      <c r="Q3465" t="s">
        <v>171</v>
      </c>
      <c r="R3465">
        <v>23</v>
      </c>
      <c r="S3465">
        <v>150</v>
      </c>
      <c r="T3465">
        <v>99.2</v>
      </c>
      <c r="U3465" t="s">
        <v>172</v>
      </c>
      <c r="V3465">
        <v>0</v>
      </c>
      <c r="W3465">
        <v>0</v>
      </c>
      <c r="X3465" t="s">
        <v>5827</v>
      </c>
      <c r="Y3465" t="s">
        <v>6714</v>
      </c>
      <c r="Z3465" t="s">
        <v>377</v>
      </c>
    </row>
    <row r="3466" spans="17:26" x14ac:dyDescent="0.35">
      <c r="Q3466" t="s">
        <v>171</v>
      </c>
      <c r="R3466">
        <v>23</v>
      </c>
      <c r="S3466">
        <v>150</v>
      </c>
      <c r="T3466">
        <v>99.2</v>
      </c>
      <c r="U3466" t="s">
        <v>172</v>
      </c>
      <c r="V3466">
        <v>0</v>
      </c>
      <c r="W3466">
        <v>0</v>
      </c>
      <c r="X3466" t="s">
        <v>5135</v>
      </c>
      <c r="Y3466" t="s">
        <v>6715</v>
      </c>
      <c r="Z3466" t="s">
        <v>377</v>
      </c>
    </row>
    <row r="3467" spans="17:26" x14ac:dyDescent="0.35">
      <c r="Q3467" t="s">
        <v>171</v>
      </c>
      <c r="R3467">
        <v>23</v>
      </c>
      <c r="S3467">
        <v>150</v>
      </c>
      <c r="T3467">
        <v>99.2</v>
      </c>
      <c r="U3467" t="s">
        <v>172</v>
      </c>
      <c r="V3467">
        <v>0</v>
      </c>
      <c r="W3467">
        <v>0</v>
      </c>
      <c r="X3467" t="s">
        <v>5137</v>
      </c>
      <c r="Y3467" t="s">
        <v>6716</v>
      </c>
      <c r="Z3467" t="s">
        <v>377</v>
      </c>
    </row>
    <row r="3468" spans="17:26" x14ac:dyDescent="0.35">
      <c r="Q3468" t="s">
        <v>171</v>
      </c>
      <c r="R3468">
        <v>23</v>
      </c>
      <c r="S3468">
        <v>150</v>
      </c>
      <c r="T3468">
        <v>99.2</v>
      </c>
      <c r="U3468" t="s">
        <v>172</v>
      </c>
      <c r="V3468">
        <v>0</v>
      </c>
      <c r="W3468">
        <v>0</v>
      </c>
      <c r="X3468" t="s">
        <v>5137</v>
      </c>
      <c r="Y3468" t="s">
        <v>6717</v>
      </c>
      <c r="Z3468" t="s">
        <v>377</v>
      </c>
    </row>
    <row r="3469" spans="17:26" x14ac:dyDescent="0.35">
      <c r="Q3469" t="s">
        <v>171</v>
      </c>
      <c r="R3469">
        <v>23</v>
      </c>
      <c r="S3469">
        <v>150</v>
      </c>
      <c r="T3469">
        <v>99.2</v>
      </c>
      <c r="U3469" t="s">
        <v>172</v>
      </c>
      <c r="V3469">
        <v>0</v>
      </c>
      <c r="W3469">
        <v>0</v>
      </c>
      <c r="X3469" t="s">
        <v>5137</v>
      </c>
      <c r="Y3469" t="s">
        <v>6718</v>
      </c>
      <c r="Z3469" t="s">
        <v>377</v>
      </c>
    </row>
    <row r="3470" spans="17:26" x14ac:dyDescent="0.35">
      <c r="Q3470" t="s">
        <v>171</v>
      </c>
      <c r="R3470">
        <v>23</v>
      </c>
      <c r="S3470">
        <v>150</v>
      </c>
      <c r="T3470">
        <v>99.2</v>
      </c>
      <c r="U3470" t="s">
        <v>172</v>
      </c>
      <c r="V3470">
        <v>0</v>
      </c>
      <c r="W3470">
        <v>0</v>
      </c>
      <c r="X3470" t="s">
        <v>5788</v>
      </c>
      <c r="Y3470" t="s">
        <v>6719</v>
      </c>
      <c r="Z3470" t="s">
        <v>377</v>
      </c>
    </row>
    <row r="3471" spans="17:26" x14ac:dyDescent="0.35">
      <c r="Q3471" t="s">
        <v>171</v>
      </c>
      <c r="R3471">
        <v>23</v>
      </c>
      <c r="S3471">
        <v>150</v>
      </c>
      <c r="T3471">
        <v>99.2</v>
      </c>
      <c r="U3471" t="s">
        <v>172</v>
      </c>
      <c r="V3471">
        <v>0</v>
      </c>
      <c r="W3471">
        <v>0</v>
      </c>
      <c r="X3471" t="s">
        <v>5139</v>
      </c>
      <c r="Y3471" t="s">
        <v>6720</v>
      </c>
      <c r="Z3471" t="s">
        <v>377</v>
      </c>
    </row>
    <row r="3472" spans="17:26" x14ac:dyDescent="0.35">
      <c r="Q3472" t="s">
        <v>171</v>
      </c>
      <c r="R3472">
        <v>23</v>
      </c>
      <c r="S3472">
        <v>150</v>
      </c>
      <c r="T3472">
        <v>99.2</v>
      </c>
      <c r="U3472" t="s">
        <v>172</v>
      </c>
      <c r="V3472">
        <v>0</v>
      </c>
      <c r="W3472">
        <v>0</v>
      </c>
      <c r="X3472" t="s">
        <v>5139</v>
      </c>
      <c r="Y3472" t="s">
        <v>6721</v>
      </c>
      <c r="Z3472" t="s">
        <v>377</v>
      </c>
    </row>
    <row r="3473" spans="17:26" x14ac:dyDescent="0.35">
      <c r="Q3473" t="s">
        <v>171</v>
      </c>
      <c r="R3473">
        <v>23</v>
      </c>
      <c r="S3473">
        <v>150</v>
      </c>
      <c r="T3473">
        <v>99.2</v>
      </c>
      <c r="U3473" t="s">
        <v>172</v>
      </c>
      <c r="V3473">
        <v>0</v>
      </c>
      <c r="W3473">
        <v>0</v>
      </c>
      <c r="X3473" t="s">
        <v>6272</v>
      </c>
      <c r="Y3473" t="s">
        <v>6722</v>
      </c>
      <c r="Z3473" t="s">
        <v>377</v>
      </c>
    </row>
    <row r="3474" spans="17:26" x14ac:dyDescent="0.35">
      <c r="Q3474" t="s">
        <v>171</v>
      </c>
      <c r="R3474">
        <v>23</v>
      </c>
      <c r="S3474">
        <v>150</v>
      </c>
      <c r="T3474">
        <v>99.2</v>
      </c>
      <c r="U3474" t="s">
        <v>172</v>
      </c>
      <c r="V3474">
        <v>0</v>
      </c>
      <c r="W3474">
        <v>0</v>
      </c>
      <c r="X3474" t="s">
        <v>6272</v>
      </c>
      <c r="Y3474" t="s">
        <v>6723</v>
      </c>
      <c r="Z3474" t="s">
        <v>377</v>
      </c>
    </row>
    <row r="3475" spans="17:26" x14ac:dyDescent="0.35">
      <c r="Q3475" t="s">
        <v>171</v>
      </c>
      <c r="R3475">
        <v>23</v>
      </c>
      <c r="S3475">
        <v>150</v>
      </c>
      <c r="T3475">
        <v>99.2</v>
      </c>
      <c r="U3475" t="s">
        <v>172</v>
      </c>
      <c r="V3475">
        <v>0</v>
      </c>
      <c r="W3475">
        <v>0</v>
      </c>
      <c r="X3475" t="s">
        <v>6272</v>
      </c>
      <c r="Y3475" t="s">
        <v>6724</v>
      </c>
      <c r="Z3475" t="s">
        <v>377</v>
      </c>
    </row>
    <row r="3476" spans="17:26" x14ac:dyDescent="0.35">
      <c r="Q3476" t="s">
        <v>171</v>
      </c>
      <c r="R3476">
        <v>23</v>
      </c>
      <c r="S3476">
        <v>150</v>
      </c>
      <c r="T3476">
        <v>99.2</v>
      </c>
      <c r="U3476" t="s">
        <v>172</v>
      </c>
      <c r="V3476">
        <v>0</v>
      </c>
      <c r="W3476">
        <v>0</v>
      </c>
      <c r="X3476" t="s">
        <v>6272</v>
      </c>
      <c r="Y3476" t="s">
        <v>6725</v>
      </c>
      <c r="Z3476" t="s">
        <v>377</v>
      </c>
    </row>
    <row r="3477" spans="17:26" x14ac:dyDescent="0.35">
      <c r="Q3477" t="s">
        <v>171</v>
      </c>
      <c r="R3477">
        <v>23</v>
      </c>
      <c r="S3477">
        <v>150</v>
      </c>
      <c r="T3477">
        <v>99.2</v>
      </c>
      <c r="U3477" t="s">
        <v>172</v>
      </c>
      <c r="V3477">
        <v>0</v>
      </c>
      <c r="W3477">
        <v>0</v>
      </c>
      <c r="X3477" t="s">
        <v>5149</v>
      </c>
      <c r="Y3477" t="s">
        <v>6726</v>
      </c>
      <c r="Z3477" t="s">
        <v>377</v>
      </c>
    </row>
    <row r="3478" spans="17:26" x14ac:dyDescent="0.35">
      <c r="Q3478" t="s">
        <v>171</v>
      </c>
      <c r="R3478">
        <v>23</v>
      </c>
      <c r="S3478">
        <v>150</v>
      </c>
      <c r="T3478">
        <v>99.2</v>
      </c>
      <c r="U3478" t="s">
        <v>172</v>
      </c>
      <c r="V3478">
        <v>0</v>
      </c>
      <c r="W3478">
        <v>0</v>
      </c>
      <c r="X3478" t="s">
        <v>5320</v>
      </c>
      <c r="Y3478" t="s">
        <v>6727</v>
      </c>
      <c r="Z3478" t="s">
        <v>377</v>
      </c>
    </row>
    <row r="3479" spans="17:26" x14ac:dyDescent="0.35">
      <c r="Q3479" t="s">
        <v>171</v>
      </c>
      <c r="R3479">
        <v>23</v>
      </c>
      <c r="S3479">
        <v>150</v>
      </c>
      <c r="T3479">
        <v>99.2</v>
      </c>
      <c r="U3479" t="s">
        <v>172</v>
      </c>
      <c r="V3479">
        <v>0</v>
      </c>
      <c r="W3479">
        <v>0</v>
      </c>
      <c r="X3479" t="s">
        <v>5322</v>
      </c>
      <c r="Y3479" t="s">
        <v>6728</v>
      </c>
      <c r="Z3479" t="s">
        <v>377</v>
      </c>
    </row>
    <row r="3480" spans="17:26" x14ac:dyDescent="0.35">
      <c r="Q3480" t="s">
        <v>171</v>
      </c>
      <c r="R3480">
        <v>23</v>
      </c>
      <c r="S3480">
        <v>150</v>
      </c>
      <c r="T3480">
        <v>99.2</v>
      </c>
      <c r="U3480" t="s">
        <v>172</v>
      </c>
      <c r="V3480">
        <v>0</v>
      </c>
      <c r="W3480">
        <v>0</v>
      </c>
      <c r="X3480" t="s">
        <v>5817</v>
      </c>
      <c r="Y3480" t="s">
        <v>6729</v>
      </c>
      <c r="Z3480" t="s">
        <v>377</v>
      </c>
    </row>
    <row r="3481" spans="17:26" x14ac:dyDescent="0.35">
      <c r="Q3481" t="s">
        <v>171</v>
      </c>
      <c r="R3481">
        <v>23</v>
      </c>
      <c r="S3481">
        <v>150</v>
      </c>
      <c r="T3481">
        <v>99.2</v>
      </c>
      <c r="U3481" t="s">
        <v>172</v>
      </c>
      <c r="V3481">
        <v>0</v>
      </c>
      <c r="W3481">
        <v>0</v>
      </c>
      <c r="X3481" t="s">
        <v>5843</v>
      </c>
      <c r="Y3481" t="s">
        <v>6730</v>
      </c>
      <c r="Z3481" t="s">
        <v>377</v>
      </c>
    </row>
    <row r="3482" spans="17:26" x14ac:dyDescent="0.35">
      <c r="Q3482" t="s">
        <v>171</v>
      </c>
      <c r="R3482">
        <v>23</v>
      </c>
      <c r="S3482">
        <v>150</v>
      </c>
      <c r="T3482">
        <v>99.2</v>
      </c>
      <c r="U3482" t="s">
        <v>172</v>
      </c>
      <c r="V3482">
        <v>0</v>
      </c>
      <c r="W3482">
        <v>0</v>
      </c>
      <c r="X3482" t="s">
        <v>5805</v>
      </c>
      <c r="Y3482" t="s">
        <v>6731</v>
      </c>
      <c r="Z3482" t="s">
        <v>377</v>
      </c>
    </row>
    <row r="3483" spans="17:26" x14ac:dyDescent="0.35">
      <c r="Q3483" t="s">
        <v>171</v>
      </c>
      <c r="R3483">
        <v>23</v>
      </c>
      <c r="S3483">
        <v>150</v>
      </c>
      <c r="T3483">
        <v>99.2</v>
      </c>
      <c r="U3483" t="s">
        <v>2737</v>
      </c>
      <c r="V3483">
        <v>0</v>
      </c>
      <c r="W3483">
        <v>0</v>
      </c>
      <c r="X3483" t="s">
        <v>5852</v>
      </c>
      <c r="Y3483" t="s">
        <v>6732</v>
      </c>
      <c r="Z3483" t="s">
        <v>377</v>
      </c>
    </row>
    <row r="3484" spans="17:26" x14ac:dyDescent="0.35">
      <c r="Q3484" t="s">
        <v>171</v>
      </c>
      <c r="R3484">
        <v>23</v>
      </c>
      <c r="S3484">
        <v>150</v>
      </c>
      <c r="T3484">
        <v>99.2</v>
      </c>
      <c r="U3484" t="s">
        <v>2737</v>
      </c>
      <c r="V3484">
        <v>0</v>
      </c>
      <c r="W3484">
        <v>0</v>
      </c>
      <c r="X3484" t="s">
        <v>5852</v>
      </c>
      <c r="Y3484" t="s">
        <v>6733</v>
      </c>
      <c r="Z3484" t="s">
        <v>377</v>
      </c>
    </row>
    <row r="3485" spans="17:26" x14ac:dyDescent="0.35">
      <c r="Q3485" t="s">
        <v>171</v>
      </c>
      <c r="R3485">
        <v>23</v>
      </c>
      <c r="S3485">
        <v>150</v>
      </c>
      <c r="T3485">
        <v>99.2</v>
      </c>
      <c r="U3485" t="s">
        <v>2737</v>
      </c>
      <c r="V3485">
        <v>0</v>
      </c>
      <c r="W3485">
        <v>0</v>
      </c>
      <c r="X3485" t="s">
        <v>5127</v>
      </c>
      <c r="Y3485" t="s">
        <v>6734</v>
      </c>
      <c r="Z3485" t="s">
        <v>377</v>
      </c>
    </row>
    <row r="3486" spans="17:26" x14ac:dyDescent="0.35">
      <c r="Q3486" t="s">
        <v>171</v>
      </c>
      <c r="R3486">
        <v>23</v>
      </c>
      <c r="S3486">
        <v>150</v>
      </c>
      <c r="T3486">
        <v>99.2</v>
      </c>
      <c r="U3486" t="s">
        <v>2737</v>
      </c>
      <c r="V3486">
        <v>0</v>
      </c>
      <c r="W3486">
        <v>0</v>
      </c>
      <c r="X3486" t="s">
        <v>5127</v>
      </c>
      <c r="Y3486" t="s">
        <v>6735</v>
      </c>
      <c r="Z3486" t="s">
        <v>377</v>
      </c>
    </row>
    <row r="3487" spans="17:26" x14ac:dyDescent="0.35">
      <c r="Q3487" t="s">
        <v>171</v>
      </c>
      <c r="R3487">
        <v>23</v>
      </c>
      <c r="S3487">
        <v>150</v>
      </c>
      <c r="T3487">
        <v>99.2</v>
      </c>
      <c r="U3487" t="s">
        <v>2737</v>
      </c>
      <c r="V3487">
        <v>0</v>
      </c>
      <c r="W3487">
        <v>0</v>
      </c>
      <c r="X3487" t="s">
        <v>5859</v>
      </c>
      <c r="Y3487" t="s">
        <v>6736</v>
      </c>
      <c r="Z3487" t="s">
        <v>377</v>
      </c>
    </row>
    <row r="3488" spans="17:26" x14ac:dyDescent="0.35">
      <c r="Q3488" t="s">
        <v>171</v>
      </c>
      <c r="R3488">
        <v>23</v>
      </c>
      <c r="S3488">
        <v>150</v>
      </c>
      <c r="T3488">
        <v>99.2</v>
      </c>
      <c r="U3488" t="s">
        <v>2737</v>
      </c>
      <c r="V3488">
        <v>0</v>
      </c>
      <c r="W3488">
        <v>0</v>
      </c>
      <c r="X3488" t="s">
        <v>5859</v>
      </c>
      <c r="Y3488" t="s">
        <v>6737</v>
      </c>
      <c r="Z3488" t="s">
        <v>377</v>
      </c>
    </row>
    <row r="3489" spans="17:26" x14ac:dyDescent="0.35">
      <c r="Q3489" t="s">
        <v>171</v>
      </c>
      <c r="R3489">
        <v>23</v>
      </c>
      <c r="S3489">
        <v>150</v>
      </c>
      <c r="T3489">
        <v>99.2</v>
      </c>
      <c r="U3489" t="s">
        <v>2737</v>
      </c>
      <c r="V3489">
        <v>0</v>
      </c>
      <c r="W3489">
        <v>0</v>
      </c>
      <c r="X3489" t="s">
        <v>5811</v>
      </c>
      <c r="Y3489" t="s">
        <v>6738</v>
      </c>
      <c r="Z3489" t="s">
        <v>377</v>
      </c>
    </row>
    <row r="3490" spans="17:26" x14ac:dyDescent="0.35">
      <c r="Q3490" t="s">
        <v>171</v>
      </c>
      <c r="R3490">
        <v>23</v>
      </c>
      <c r="S3490">
        <v>150</v>
      </c>
      <c r="T3490">
        <v>99.2</v>
      </c>
      <c r="U3490" t="s">
        <v>2737</v>
      </c>
      <c r="V3490">
        <v>0</v>
      </c>
      <c r="W3490">
        <v>0</v>
      </c>
      <c r="X3490" t="s">
        <v>5135</v>
      </c>
      <c r="Y3490" t="s">
        <v>6739</v>
      </c>
      <c r="Z3490" t="s">
        <v>377</v>
      </c>
    </row>
    <row r="3491" spans="17:26" x14ac:dyDescent="0.35">
      <c r="Q3491" t="s">
        <v>171</v>
      </c>
      <c r="R3491">
        <v>23</v>
      </c>
      <c r="S3491">
        <v>150</v>
      </c>
      <c r="T3491">
        <v>99.2</v>
      </c>
      <c r="U3491" t="s">
        <v>2737</v>
      </c>
      <c r="V3491">
        <v>0</v>
      </c>
      <c r="W3491">
        <v>0</v>
      </c>
      <c r="X3491" t="s">
        <v>5135</v>
      </c>
      <c r="Y3491" t="s">
        <v>6740</v>
      </c>
      <c r="Z3491" t="s">
        <v>377</v>
      </c>
    </row>
    <row r="3492" spans="17:26" x14ac:dyDescent="0.35">
      <c r="Q3492" t="s">
        <v>171</v>
      </c>
      <c r="R3492">
        <v>23</v>
      </c>
      <c r="S3492">
        <v>150</v>
      </c>
      <c r="T3492">
        <v>99.2</v>
      </c>
      <c r="U3492" t="s">
        <v>2737</v>
      </c>
      <c r="V3492">
        <v>0</v>
      </c>
      <c r="W3492">
        <v>0</v>
      </c>
      <c r="X3492" t="s">
        <v>5137</v>
      </c>
      <c r="Y3492" t="s">
        <v>6741</v>
      </c>
      <c r="Z3492" t="s">
        <v>377</v>
      </c>
    </row>
    <row r="3493" spans="17:26" x14ac:dyDescent="0.35">
      <c r="Q3493" t="s">
        <v>171</v>
      </c>
      <c r="R3493">
        <v>23</v>
      </c>
      <c r="S3493">
        <v>150</v>
      </c>
      <c r="T3493">
        <v>99.2</v>
      </c>
      <c r="U3493" t="s">
        <v>2737</v>
      </c>
      <c r="V3493">
        <v>0</v>
      </c>
      <c r="W3493">
        <v>0</v>
      </c>
      <c r="X3493" t="s">
        <v>5788</v>
      </c>
      <c r="Y3493" t="s">
        <v>6742</v>
      </c>
      <c r="Z3493" t="s">
        <v>377</v>
      </c>
    </row>
    <row r="3494" spans="17:26" x14ac:dyDescent="0.35">
      <c r="Q3494" t="s">
        <v>171</v>
      </c>
      <c r="R3494">
        <v>23</v>
      </c>
      <c r="S3494">
        <v>150</v>
      </c>
      <c r="T3494">
        <v>99.2</v>
      </c>
      <c r="U3494" t="s">
        <v>2737</v>
      </c>
      <c r="V3494">
        <v>0</v>
      </c>
      <c r="W3494">
        <v>0</v>
      </c>
      <c r="X3494" t="s">
        <v>5139</v>
      </c>
      <c r="Y3494" t="s">
        <v>6743</v>
      </c>
      <c r="Z3494" t="s">
        <v>377</v>
      </c>
    </row>
    <row r="3495" spans="17:26" x14ac:dyDescent="0.35">
      <c r="Q3495" t="s">
        <v>171</v>
      </c>
      <c r="R3495">
        <v>23</v>
      </c>
      <c r="S3495">
        <v>150</v>
      </c>
      <c r="T3495">
        <v>99.2</v>
      </c>
      <c r="U3495" t="s">
        <v>2737</v>
      </c>
      <c r="V3495">
        <v>0</v>
      </c>
      <c r="W3495">
        <v>0</v>
      </c>
      <c r="X3495" t="s">
        <v>5139</v>
      </c>
      <c r="Y3495" t="s">
        <v>6744</v>
      </c>
      <c r="Z3495" t="s">
        <v>377</v>
      </c>
    </row>
    <row r="3496" spans="17:26" x14ac:dyDescent="0.35">
      <c r="Q3496" t="s">
        <v>171</v>
      </c>
      <c r="R3496">
        <v>23</v>
      </c>
      <c r="S3496">
        <v>150</v>
      </c>
      <c r="T3496">
        <v>99.2</v>
      </c>
      <c r="U3496" t="s">
        <v>2737</v>
      </c>
      <c r="V3496">
        <v>0</v>
      </c>
      <c r="W3496">
        <v>0</v>
      </c>
      <c r="X3496" t="s">
        <v>5777</v>
      </c>
      <c r="Y3496" t="s">
        <v>6745</v>
      </c>
      <c r="Z3496" t="s">
        <v>377</v>
      </c>
    </row>
    <row r="3497" spans="17:26" x14ac:dyDescent="0.35">
      <c r="Q3497" t="s">
        <v>171</v>
      </c>
      <c r="R3497">
        <v>23</v>
      </c>
      <c r="S3497">
        <v>150</v>
      </c>
      <c r="T3497">
        <v>99.2</v>
      </c>
      <c r="U3497" t="s">
        <v>2737</v>
      </c>
      <c r="V3497">
        <v>0</v>
      </c>
      <c r="W3497">
        <v>0</v>
      </c>
      <c r="X3497" t="s">
        <v>5149</v>
      </c>
      <c r="Y3497" t="s">
        <v>6746</v>
      </c>
      <c r="Z3497" t="s">
        <v>377</v>
      </c>
    </row>
    <row r="3498" spans="17:26" x14ac:dyDescent="0.35">
      <c r="Q3498" t="s">
        <v>171</v>
      </c>
      <c r="R3498">
        <v>23</v>
      </c>
      <c r="S3498">
        <v>150</v>
      </c>
      <c r="T3498">
        <v>99.2</v>
      </c>
      <c r="U3498" t="s">
        <v>2737</v>
      </c>
      <c r="V3498">
        <v>0</v>
      </c>
      <c r="W3498">
        <v>0</v>
      </c>
      <c r="X3498" t="s">
        <v>5149</v>
      </c>
      <c r="Y3498" t="s">
        <v>6747</v>
      </c>
      <c r="Z3498" t="s">
        <v>377</v>
      </c>
    </row>
    <row r="3499" spans="17:26" x14ac:dyDescent="0.35">
      <c r="Q3499" t="s">
        <v>171</v>
      </c>
      <c r="R3499">
        <v>23</v>
      </c>
      <c r="S3499">
        <v>150</v>
      </c>
      <c r="T3499">
        <v>99.2</v>
      </c>
      <c r="U3499" t="s">
        <v>2737</v>
      </c>
      <c r="V3499">
        <v>0</v>
      </c>
      <c r="W3499">
        <v>0</v>
      </c>
      <c r="X3499" t="s">
        <v>5871</v>
      </c>
      <c r="Y3499" t="s">
        <v>6748</v>
      </c>
      <c r="Z3499" t="s">
        <v>377</v>
      </c>
    </row>
    <row r="3500" spans="17:26" x14ac:dyDescent="0.35">
      <c r="Q3500" t="s">
        <v>171</v>
      </c>
      <c r="R3500">
        <v>23</v>
      </c>
      <c r="S3500">
        <v>150</v>
      </c>
      <c r="T3500">
        <v>99.2</v>
      </c>
      <c r="U3500" t="s">
        <v>2737</v>
      </c>
      <c r="V3500">
        <v>0</v>
      </c>
      <c r="W3500">
        <v>0</v>
      </c>
      <c r="X3500" t="s">
        <v>5841</v>
      </c>
      <c r="Y3500" t="s">
        <v>6749</v>
      </c>
      <c r="Z3500" t="s">
        <v>377</v>
      </c>
    </row>
    <row r="3501" spans="17:26" x14ac:dyDescent="0.35">
      <c r="Q3501" t="s">
        <v>171</v>
      </c>
      <c r="R3501">
        <v>23</v>
      </c>
      <c r="S3501">
        <v>150</v>
      </c>
      <c r="T3501">
        <v>99.2</v>
      </c>
      <c r="U3501" t="s">
        <v>2737</v>
      </c>
      <c r="V3501">
        <v>0</v>
      </c>
      <c r="W3501">
        <v>0</v>
      </c>
      <c r="X3501" t="s">
        <v>5819</v>
      </c>
      <c r="Y3501" t="s">
        <v>6750</v>
      </c>
      <c r="Z3501" t="s">
        <v>377</v>
      </c>
    </row>
    <row r="3502" spans="17:26" x14ac:dyDescent="0.35">
      <c r="Q3502" t="s">
        <v>171</v>
      </c>
      <c r="R3502">
        <v>23</v>
      </c>
      <c r="S3502">
        <v>150</v>
      </c>
      <c r="T3502">
        <v>99.2</v>
      </c>
      <c r="U3502" t="s">
        <v>2737</v>
      </c>
      <c r="V3502">
        <v>0</v>
      </c>
      <c r="W3502">
        <v>0</v>
      </c>
      <c r="X3502" t="s">
        <v>5819</v>
      </c>
      <c r="Y3502" t="s">
        <v>6751</v>
      </c>
      <c r="Z3502" t="s">
        <v>377</v>
      </c>
    </row>
    <row r="3503" spans="17:26" x14ac:dyDescent="0.35">
      <c r="Q3503" t="s">
        <v>171</v>
      </c>
      <c r="R3503">
        <v>23</v>
      </c>
      <c r="S3503">
        <v>150</v>
      </c>
      <c r="T3503">
        <v>99.2</v>
      </c>
      <c r="U3503" t="s">
        <v>2737</v>
      </c>
      <c r="V3503">
        <v>0</v>
      </c>
      <c r="W3503">
        <v>0</v>
      </c>
      <c r="X3503" t="s">
        <v>5782</v>
      </c>
      <c r="Y3503" t="s">
        <v>6752</v>
      </c>
      <c r="Z3503" t="s">
        <v>377</v>
      </c>
    </row>
    <row r="3504" spans="17:26" x14ac:dyDescent="0.35">
      <c r="Q3504" t="s">
        <v>171</v>
      </c>
      <c r="R3504">
        <v>23</v>
      </c>
      <c r="S3504">
        <v>150</v>
      </c>
      <c r="T3504">
        <v>99.2</v>
      </c>
      <c r="U3504" t="s">
        <v>2737</v>
      </c>
      <c r="V3504">
        <v>0</v>
      </c>
      <c r="W3504">
        <v>0</v>
      </c>
      <c r="X3504" t="s">
        <v>5805</v>
      </c>
      <c r="Y3504" t="s">
        <v>6753</v>
      </c>
      <c r="Z3504" t="s">
        <v>377</v>
      </c>
    </row>
    <row r="3505" spans="17:26" x14ac:dyDescent="0.35">
      <c r="Q3505" t="s">
        <v>171</v>
      </c>
      <c r="R3505">
        <v>23</v>
      </c>
      <c r="S3505">
        <v>150</v>
      </c>
      <c r="T3505">
        <v>99.2</v>
      </c>
      <c r="U3505" t="s">
        <v>2737</v>
      </c>
      <c r="V3505">
        <v>0</v>
      </c>
      <c r="W3505">
        <v>0</v>
      </c>
      <c r="X3505" t="s">
        <v>5328</v>
      </c>
      <c r="Y3505" t="s">
        <v>6754</v>
      </c>
      <c r="Z3505" t="s">
        <v>377</v>
      </c>
    </row>
    <row r="3506" spans="17:26" x14ac:dyDescent="0.35">
      <c r="Q3506" t="s">
        <v>171</v>
      </c>
      <c r="R3506">
        <v>23</v>
      </c>
      <c r="S3506">
        <v>150</v>
      </c>
      <c r="T3506">
        <v>99.3</v>
      </c>
      <c r="U3506" t="s">
        <v>172</v>
      </c>
      <c r="V3506">
        <v>0</v>
      </c>
      <c r="W3506">
        <v>0</v>
      </c>
      <c r="X3506" t="s">
        <v>5476</v>
      </c>
      <c r="Y3506" t="s">
        <v>6755</v>
      </c>
      <c r="Z3506" t="s">
        <v>377</v>
      </c>
    </row>
    <row r="3507" spans="17:26" x14ac:dyDescent="0.35">
      <c r="Q3507" t="s">
        <v>171</v>
      </c>
      <c r="R3507">
        <v>23</v>
      </c>
      <c r="S3507">
        <v>150</v>
      </c>
      <c r="T3507">
        <v>99.3</v>
      </c>
      <c r="U3507" t="s">
        <v>172</v>
      </c>
      <c r="V3507">
        <v>0</v>
      </c>
      <c r="W3507">
        <v>0</v>
      </c>
      <c r="X3507" t="s">
        <v>5956</v>
      </c>
      <c r="Y3507" t="s">
        <v>6756</v>
      </c>
      <c r="Z3507" t="s">
        <v>377</v>
      </c>
    </row>
    <row r="3508" spans="17:26" x14ac:dyDescent="0.35">
      <c r="Q3508" t="s">
        <v>171</v>
      </c>
      <c r="R3508">
        <v>23</v>
      </c>
      <c r="S3508">
        <v>150</v>
      </c>
      <c r="T3508">
        <v>99.3</v>
      </c>
      <c r="U3508" t="s">
        <v>172</v>
      </c>
      <c r="V3508">
        <v>0</v>
      </c>
      <c r="W3508">
        <v>0</v>
      </c>
      <c r="X3508" t="s">
        <v>5272</v>
      </c>
      <c r="Y3508" t="s">
        <v>6757</v>
      </c>
      <c r="Z3508" t="s">
        <v>377</v>
      </c>
    </row>
    <row r="3509" spans="17:26" x14ac:dyDescent="0.35">
      <c r="Q3509" t="s">
        <v>171</v>
      </c>
      <c r="R3509">
        <v>23</v>
      </c>
      <c r="S3509">
        <v>150</v>
      </c>
      <c r="T3509">
        <v>99.3</v>
      </c>
      <c r="U3509" t="s">
        <v>172</v>
      </c>
      <c r="V3509">
        <v>0</v>
      </c>
      <c r="W3509">
        <v>0</v>
      </c>
      <c r="X3509" t="s">
        <v>5635</v>
      </c>
      <c r="Y3509" t="s">
        <v>6758</v>
      </c>
      <c r="Z3509" t="s">
        <v>377</v>
      </c>
    </row>
    <row r="3510" spans="17:26" x14ac:dyDescent="0.35">
      <c r="Q3510" t="s">
        <v>171</v>
      </c>
      <c r="R3510">
        <v>23</v>
      </c>
      <c r="S3510">
        <v>150</v>
      </c>
      <c r="T3510">
        <v>99.3</v>
      </c>
      <c r="U3510" t="s">
        <v>172</v>
      </c>
      <c r="V3510">
        <v>0</v>
      </c>
      <c r="W3510">
        <v>0</v>
      </c>
      <c r="X3510" t="s">
        <v>5486</v>
      </c>
      <c r="Y3510" t="s">
        <v>6759</v>
      </c>
      <c r="Z3510" t="s">
        <v>377</v>
      </c>
    </row>
    <row r="3511" spans="17:26" x14ac:dyDescent="0.35">
      <c r="Q3511" t="s">
        <v>171</v>
      </c>
      <c r="R3511">
        <v>23</v>
      </c>
      <c r="S3511">
        <v>150</v>
      </c>
      <c r="T3511">
        <v>99.3</v>
      </c>
      <c r="U3511" t="s">
        <v>172</v>
      </c>
      <c r="V3511">
        <v>0</v>
      </c>
      <c r="W3511">
        <v>0</v>
      </c>
      <c r="X3511" t="s">
        <v>5490</v>
      </c>
      <c r="Y3511" t="s">
        <v>6760</v>
      </c>
      <c r="Z3511" t="s">
        <v>377</v>
      </c>
    </row>
    <row r="3512" spans="17:26" x14ac:dyDescent="0.35">
      <c r="Q3512" t="s">
        <v>171</v>
      </c>
      <c r="R3512">
        <v>23</v>
      </c>
      <c r="S3512">
        <v>150</v>
      </c>
      <c r="T3512">
        <v>99.3</v>
      </c>
      <c r="U3512" t="s">
        <v>172</v>
      </c>
      <c r="V3512">
        <v>0</v>
      </c>
      <c r="W3512">
        <v>0</v>
      </c>
      <c r="X3512" t="s">
        <v>5490</v>
      </c>
      <c r="Y3512" t="s">
        <v>6761</v>
      </c>
      <c r="Z3512" t="s">
        <v>377</v>
      </c>
    </row>
    <row r="3513" spans="17:26" x14ac:dyDescent="0.35">
      <c r="Q3513" t="s">
        <v>171</v>
      </c>
      <c r="R3513">
        <v>23</v>
      </c>
      <c r="S3513">
        <v>150</v>
      </c>
      <c r="T3513">
        <v>99.3</v>
      </c>
      <c r="U3513" t="s">
        <v>172</v>
      </c>
      <c r="V3513">
        <v>0</v>
      </c>
      <c r="W3513">
        <v>0</v>
      </c>
      <c r="X3513" t="s">
        <v>5115</v>
      </c>
      <c r="Y3513" t="s">
        <v>6762</v>
      </c>
      <c r="Z3513" t="s">
        <v>377</v>
      </c>
    </row>
    <row r="3514" spans="17:26" x14ac:dyDescent="0.35">
      <c r="Q3514" t="s">
        <v>171</v>
      </c>
      <c r="R3514">
        <v>23</v>
      </c>
      <c r="S3514">
        <v>150</v>
      </c>
      <c r="T3514">
        <v>99.3</v>
      </c>
      <c r="U3514" t="s">
        <v>172</v>
      </c>
      <c r="V3514">
        <v>0</v>
      </c>
      <c r="W3514">
        <v>0</v>
      </c>
      <c r="X3514" t="s">
        <v>5115</v>
      </c>
      <c r="Y3514" t="s">
        <v>6763</v>
      </c>
      <c r="Z3514" t="s">
        <v>377</v>
      </c>
    </row>
    <row r="3515" spans="17:26" x14ac:dyDescent="0.35">
      <c r="Q3515" t="s">
        <v>171</v>
      </c>
      <c r="R3515">
        <v>23</v>
      </c>
      <c r="S3515">
        <v>150</v>
      </c>
      <c r="T3515">
        <v>99.3</v>
      </c>
      <c r="U3515" t="s">
        <v>172</v>
      </c>
      <c r="V3515">
        <v>0</v>
      </c>
      <c r="W3515">
        <v>0</v>
      </c>
      <c r="X3515" t="s">
        <v>5492</v>
      </c>
      <c r="Y3515" t="s">
        <v>6764</v>
      </c>
      <c r="Z3515" t="s">
        <v>377</v>
      </c>
    </row>
    <row r="3516" spans="17:26" x14ac:dyDescent="0.35">
      <c r="Q3516" t="s">
        <v>171</v>
      </c>
      <c r="R3516">
        <v>23</v>
      </c>
      <c r="S3516">
        <v>150</v>
      </c>
      <c r="T3516">
        <v>99.3</v>
      </c>
      <c r="U3516" t="s">
        <v>172</v>
      </c>
      <c r="V3516">
        <v>0</v>
      </c>
      <c r="W3516">
        <v>0</v>
      </c>
      <c r="X3516" t="s">
        <v>5492</v>
      </c>
      <c r="Y3516" t="s">
        <v>6765</v>
      </c>
      <c r="Z3516" t="s">
        <v>377</v>
      </c>
    </row>
    <row r="3517" spans="17:26" x14ac:dyDescent="0.35">
      <c r="Q3517" t="s">
        <v>171</v>
      </c>
      <c r="R3517">
        <v>23</v>
      </c>
      <c r="S3517">
        <v>150</v>
      </c>
      <c r="T3517">
        <v>99.3</v>
      </c>
      <c r="U3517" t="s">
        <v>172</v>
      </c>
      <c r="V3517">
        <v>0</v>
      </c>
      <c r="W3517">
        <v>0</v>
      </c>
      <c r="X3517" t="s">
        <v>5968</v>
      </c>
      <c r="Y3517" t="s">
        <v>6766</v>
      </c>
      <c r="Z3517" t="s">
        <v>377</v>
      </c>
    </row>
    <row r="3518" spans="17:26" x14ac:dyDescent="0.35">
      <c r="Q3518" t="s">
        <v>171</v>
      </c>
      <c r="R3518">
        <v>23</v>
      </c>
      <c r="S3518">
        <v>150</v>
      </c>
      <c r="T3518">
        <v>99.3</v>
      </c>
      <c r="U3518" t="s">
        <v>172</v>
      </c>
      <c r="V3518">
        <v>0</v>
      </c>
      <c r="W3518">
        <v>0</v>
      </c>
      <c r="X3518" t="s">
        <v>5970</v>
      </c>
      <c r="Y3518" t="s">
        <v>6767</v>
      </c>
      <c r="Z3518" t="s">
        <v>377</v>
      </c>
    </row>
    <row r="3519" spans="17:26" x14ac:dyDescent="0.35">
      <c r="Q3519" t="s">
        <v>171</v>
      </c>
      <c r="R3519">
        <v>23</v>
      </c>
      <c r="S3519">
        <v>150</v>
      </c>
      <c r="T3519">
        <v>99.3</v>
      </c>
      <c r="U3519" t="s">
        <v>172</v>
      </c>
      <c r="V3519">
        <v>0</v>
      </c>
      <c r="W3519">
        <v>0</v>
      </c>
      <c r="X3519" t="s">
        <v>5499</v>
      </c>
      <c r="Y3519" t="s">
        <v>6768</v>
      </c>
      <c r="Z3519" t="s">
        <v>377</v>
      </c>
    </row>
    <row r="3520" spans="17:26" x14ac:dyDescent="0.35">
      <c r="Q3520" t="s">
        <v>171</v>
      </c>
      <c r="R3520">
        <v>23</v>
      </c>
      <c r="S3520">
        <v>150</v>
      </c>
      <c r="T3520">
        <v>99.3</v>
      </c>
      <c r="U3520" t="s">
        <v>172</v>
      </c>
      <c r="V3520">
        <v>0</v>
      </c>
      <c r="W3520">
        <v>0</v>
      </c>
      <c r="X3520" t="s">
        <v>5276</v>
      </c>
      <c r="Y3520" t="s">
        <v>6769</v>
      </c>
      <c r="Z3520" t="s">
        <v>377</v>
      </c>
    </row>
    <row r="3521" spans="17:26" x14ac:dyDescent="0.35">
      <c r="Q3521" t="s">
        <v>171</v>
      </c>
      <c r="R3521">
        <v>23</v>
      </c>
      <c r="S3521">
        <v>150</v>
      </c>
      <c r="T3521">
        <v>99.3</v>
      </c>
      <c r="U3521" t="s">
        <v>172</v>
      </c>
      <c r="V3521">
        <v>0</v>
      </c>
      <c r="W3521">
        <v>0</v>
      </c>
      <c r="X3521" t="s">
        <v>5117</v>
      </c>
      <c r="Y3521" t="s">
        <v>6770</v>
      </c>
      <c r="Z3521" t="s">
        <v>377</v>
      </c>
    </row>
    <row r="3522" spans="17:26" x14ac:dyDescent="0.35">
      <c r="Q3522" t="s">
        <v>171</v>
      </c>
      <c r="R3522">
        <v>23</v>
      </c>
      <c r="S3522">
        <v>150</v>
      </c>
      <c r="T3522">
        <v>99.3</v>
      </c>
      <c r="U3522" t="s">
        <v>172</v>
      </c>
      <c r="V3522">
        <v>0</v>
      </c>
      <c r="W3522">
        <v>0</v>
      </c>
      <c r="X3522" t="s">
        <v>5117</v>
      </c>
      <c r="Y3522" t="s">
        <v>6771</v>
      </c>
      <c r="Z3522" t="s">
        <v>377</v>
      </c>
    </row>
    <row r="3523" spans="17:26" x14ac:dyDescent="0.35">
      <c r="Q3523" t="s">
        <v>171</v>
      </c>
      <c r="R3523">
        <v>23</v>
      </c>
      <c r="S3523">
        <v>150</v>
      </c>
      <c r="T3523">
        <v>99.3</v>
      </c>
      <c r="U3523" t="s">
        <v>172</v>
      </c>
      <c r="V3523">
        <v>0</v>
      </c>
      <c r="W3523">
        <v>0</v>
      </c>
      <c r="X3523" t="s">
        <v>5506</v>
      </c>
      <c r="Y3523" t="s">
        <v>6772</v>
      </c>
      <c r="Z3523" t="s">
        <v>377</v>
      </c>
    </row>
    <row r="3524" spans="17:26" x14ac:dyDescent="0.35">
      <c r="Q3524" t="s">
        <v>171</v>
      </c>
      <c r="R3524">
        <v>23</v>
      </c>
      <c r="S3524">
        <v>150</v>
      </c>
      <c r="T3524">
        <v>99.3</v>
      </c>
      <c r="U3524" t="s">
        <v>172</v>
      </c>
      <c r="V3524">
        <v>0</v>
      </c>
      <c r="W3524">
        <v>0</v>
      </c>
      <c r="X3524" t="s">
        <v>5984</v>
      </c>
      <c r="Y3524" t="s">
        <v>6773</v>
      </c>
      <c r="Z3524" t="s">
        <v>377</v>
      </c>
    </row>
    <row r="3525" spans="17:26" x14ac:dyDescent="0.35">
      <c r="Q3525" t="s">
        <v>171</v>
      </c>
      <c r="R3525">
        <v>23</v>
      </c>
      <c r="S3525">
        <v>150</v>
      </c>
      <c r="T3525">
        <v>99.3</v>
      </c>
      <c r="U3525" t="s">
        <v>172</v>
      </c>
      <c r="V3525">
        <v>0</v>
      </c>
      <c r="W3525">
        <v>0</v>
      </c>
      <c r="X3525" t="s">
        <v>5653</v>
      </c>
      <c r="Y3525" t="s">
        <v>6774</v>
      </c>
      <c r="Z3525" t="s">
        <v>377</v>
      </c>
    </row>
    <row r="3526" spans="17:26" x14ac:dyDescent="0.35">
      <c r="Q3526" t="s">
        <v>171</v>
      </c>
      <c r="R3526">
        <v>23</v>
      </c>
      <c r="S3526">
        <v>150</v>
      </c>
      <c r="T3526">
        <v>99.3</v>
      </c>
      <c r="U3526" t="s">
        <v>172</v>
      </c>
      <c r="V3526">
        <v>0</v>
      </c>
      <c r="W3526">
        <v>0</v>
      </c>
      <c r="X3526" t="s">
        <v>6115</v>
      </c>
      <c r="Y3526" t="s">
        <v>6775</v>
      </c>
      <c r="Z3526" t="s">
        <v>377</v>
      </c>
    </row>
    <row r="3527" spans="17:26" x14ac:dyDescent="0.35">
      <c r="Q3527" t="s">
        <v>171</v>
      </c>
      <c r="R3527">
        <v>23</v>
      </c>
      <c r="S3527">
        <v>150</v>
      </c>
      <c r="T3527">
        <v>99.3</v>
      </c>
      <c r="U3527" t="s">
        <v>172</v>
      </c>
      <c r="V3527">
        <v>0</v>
      </c>
      <c r="W3527">
        <v>0</v>
      </c>
      <c r="X3527" t="s">
        <v>5284</v>
      </c>
      <c r="Y3527" t="s">
        <v>6776</v>
      </c>
      <c r="Z3527" t="s">
        <v>377</v>
      </c>
    </row>
    <row r="3528" spans="17:26" x14ac:dyDescent="0.35">
      <c r="Q3528" t="s">
        <v>171</v>
      </c>
      <c r="R3528">
        <v>23</v>
      </c>
      <c r="S3528">
        <v>150</v>
      </c>
      <c r="T3528">
        <v>99.3</v>
      </c>
      <c r="U3528" t="s">
        <v>172</v>
      </c>
      <c r="V3528">
        <v>0</v>
      </c>
      <c r="W3528">
        <v>0</v>
      </c>
      <c r="X3528" t="s">
        <v>5286</v>
      </c>
      <c r="Y3528" t="s">
        <v>6777</v>
      </c>
      <c r="Z3528" t="s">
        <v>377</v>
      </c>
    </row>
    <row r="3529" spans="17:26" x14ac:dyDescent="0.35">
      <c r="Q3529" t="s">
        <v>171</v>
      </c>
      <c r="R3529">
        <v>23</v>
      </c>
      <c r="S3529">
        <v>150</v>
      </c>
      <c r="T3529">
        <v>99.3</v>
      </c>
      <c r="U3529" t="s">
        <v>172</v>
      </c>
      <c r="V3529">
        <v>0</v>
      </c>
      <c r="W3529">
        <v>0</v>
      </c>
      <c r="X3529" t="s">
        <v>5663</v>
      </c>
      <c r="Y3529" t="s">
        <v>6778</v>
      </c>
      <c r="Z3529" t="s">
        <v>377</v>
      </c>
    </row>
    <row r="3530" spans="17:26" x14ac:dyDescent="0.35">
      <c r="Q3530" t="s">
        <v>171</v>
      </c>
      <c r="R3530">
        <v>23</v>
      </c>
      <c r="S3530">
        <v>150</v>
      </c>
      <c r="T3530">
        <v>99.3</v>
      </c>
      <c r="U3530" t="s">
        <v>172</v>
      </c>
      <c r="V3530">
        <v>0</v>
      </c>
      <c r="W3530">
        <v>0</v>
      </c>
      <c r="X3530" t="s">
        <v>5667</v>
      </c>
      <c r="Y3530" t="s">
        <v>6779</v>
      </c>
      <c r="Z3530" t="s">
        <v>377</v>
      </c>
    </row>
    <row r="3531" spans="17:26" x14ac:dyDescent="0.35">
      <c r="Q3531" t="s">
        <v>171</v>
      </c>
      <c r="R3531">
        <v>23</v>
      </c>
      <c r="S3531">
        <v>150</v>
      </c>
      <c r="T3531">
        <v>99.3</v>
      </c>
      <c r="U3531" t="s">
        <v>172</v>
      </c>
      <c r="V3531">
        <v>0</v>
      </c>
      <c r="W3531">
        <v>0</v>
      </c>
      <c r="X3531" t="s">
        <v>5446</v>
      </c>
      <c r="Y3531" t="s">
        <v>6780</v>
      </c>
      <c r="Z3531" t="s">
        <v>377</v>
      </c>
    </row>
    <row r="3532" spans="17:26" x14ac:dyDescent="0.35">
      <c r="Q3532" t="s">
        <v>171</v>
      </c>
      <c r="R3532">
        <v>23</v>
      </c>
      <c r="S3532">
        <v>150</v>
      </c>
      <c r="T3532">
        <v>99.3</v>
      </c>
      <c r="U3532" t="s">
        <v>172</v>
      </c>
      <c r="V3532">
        <v>0</v>
      </c>
      <c r="W3532">
        <v>0</v>
      </c>
      <c r="X3532" t="s">
        <v>5446</v>
      </c>
      <c r="Y3532" t="s">
        <v>6781</v>
      </c>
      <c r="Z3532" t="s">
        <v>377</v>
      </c>
    </row>
    <row r="3533" spans="17:26" x14ac:dyDescent="0.35">
      <c r="Q3533" t="s">
        <v>171</v>
      </c>
      <c r="R3533">
        <v>23</v>
      </c>
      <c r="S3533">
        <v>150</v>
      </c>
      <c r="T3533">
        <v>99.3</v>
      </c>
      <c r="U3533" t="s">
        <v>172</v>
      </c>
      <c r="V3533">
        <v>0</v>
      </c>
      <c r="W3533">
        <v>0</v>
      </c>
      <c r="X3533" t="s">
        <v>5292</v>
      </c>
      <c r="Y3533" t="s">
        <v>6782</v>
      </c>
      <c r="Z3533" t="s">
        <v>377</v>
      </c>
    </row>
    <row r="3534" spans="17:26" x14ac:dyDescent="0.35">
      <c r="Q3534" t="s">
        <v>171</v>
      </c>
      <c r="R3534">
        <v>23</v>
      </c>
      <c r="S3534">
        <v>150</v>
      </c>
      <c r="T3534">
        <v>99.3</v>
      </c>
      <c r="U3534" t="s">
        <v>172</v>
      </c>
      <c r="V3534">
        <v>0</v>
      </c>
      <c r="W3534">
        <v>0</v>
      </c>
      <c r="X3534" t="s">
        <v>5918</v>
      </c>
      <c r="Y3534" t="s">
        <v>6783</v>
      </c>
      <c r="Z3534" t="s">
        <v>377</v>
      </c>
    </row>
    <row r="3535" spans="17:26" x14ac:dyDescent="0.35">
      <c r="Q3535" t="s">
        <v>171</v>
      </c>
      <c r="R3535">
        <v>23</v>
      </c>
      <c r="S3535">
        <v>150</v>
      </c>
      <c r="T3535">
        <v>99.3</v>
      </c>
      <c r="U3535" t="s">
        <v>172</v>
      </c>
      <c r="V3535">
        <v>0</v>
      </c>
      <c r="W3535">
        <v>0</v>
      </c>
      <c r="X3535" t="s">
        <v>5918</v>
      </c>
      <c r="Y3535" t="s">
        <v>6784</v>
      </c>
      <c r="Z3535" t="s">
        <v>377</v>
      </c>
    </row>
    <row r="3536" spans="17:26" x14ac:dyDescent="0.35">
      <c r="Q3536" t="s">
        <v>171</v>
      </c>
      <c r="R3536">
        <v>23</v>
      </c>
      <c r="S3536">
        <v>150</v>
      </c>
      <c r="T3536">
        <v>99.3</v>
      </c>
      <c r="U3536" t="s">
        <v>172</v>
      </c>
      <c r="V3536">
        <v>0</v>
      </c>
      <c r="W3536">
        <v>0</v>
      </c>
      <c r="X3536" t="s">
        <v>5918</v>
      </c>
      <c r="Y3536" t="s">
        <v>6785</v>
      </c>
      <c r="Z3536" t="s">
        <v>377</v>
      </c>
    </row>
    <row r="3537" spans="17:26" x14ac:dyDescent="0.35">
      <c r="Q3537" t="s">
        <v>171</v>
      </c>
      <c r="R3537">
        <v>23</v>
      </c>
      <c r="S3537">
        <v>150</v>
      </c>
      <c r="T3537">
        <v>99.3</v>
      </c>
      <c r="U3537" t="s">
        <v>172</v>
      </c>
      <c r="V3537">
        <v>0</v>
      </c>
      <c r="W3537">
        <v>0</v>
      </c>
      <c r="X3537" t="s">
        <v>5414</v>
      </c>
      <c r="Y3537" t="s">
        <v>6786</v>
      </c>
      <c r="Z3537" t="s">
        <v>377</v>
      </c>
    </row>
    <row r="3538" spans="17:26" x14ac:dyDescent="0.35">
      <c r="Q3538" t="s">
        <v>171</v>
      </c>
      <c r="R3538">
        <v>23</v>
      </c>
      <c r="S3538">
        <v>150</v>
      </c>
      <c r="T3538">
        <v>99.3</v>
      </c>
      <c r="U3538" t="s">
        <v>172</v>
      </c>
      <c r="V3538">
        <v>0</v>
      </c>
      <c r="W3538">
        <v>0</v>
      </c>
      <c r="X3538" t="s">
        <v>5436</v>
      </c>
      <c r="Y3538" t="s">
        <v>6787</v>
      </c>
      <c r="Z3538" t="s">
        <v>377</v>
      </c>
    </row>
    <row r="3539" spans="17:26" x14ac:dyDescent="0.35">
      <c r="Q3539" t="s">
        <v>171</v>
      </c>
      <c r="R3539">
        <v>23</v>
      </c>
      <c r="S3539">
        <v>150</v>
      </c>
      <c r="T3539">
        <v>99.3</v>
      </c>
      <c r="U3539" t="s">
        <v>172</v>
      </c>
      <c r="V3539">
        <v>0</v>
      </c>
      <c r="W3539">
        <v>0</v>
      </c>
      <c r="X3539" t="s">
        <v>5403</v>
      </c>
      <c r="Y3539" t="s">
        <v>6788</v>
      </c>
      <c r="Z3539" t="s">
        <v>377</v>
      </c>
    </row>
    <row r="3540" spans="17:26" x14ac:dyDescent="0.35">
      <c r="Q3540" t="s">
        <v>171</v>
      </c>
      <c r="R3540">
        <v>23</v>
      </c>
      <c r="S3540">
        <v>150</v>
      </c>
      <c r="T3540">
        <v>99.3</v>
      </c>
      <c r="U3540" t="s">
        <v>172</v>
      </c>
      <c r="V3540">
        <v>0</v>
      </c>
      <c r="W3540">
        <v>0</v>
      </c>
      <c r="X3540" t="s">
        <v>5405</v>
      </c>
      <c r="Y3540" t="s">
        <v>6789</v>
      </c>
      <c r="Z3540" t="s">
        <v>377</v>
      </c>
    </row>
    <row r="3541" spans="17:26" x14ac:dyDescent="0.35">
      <c r="Q3541" t="s">
        <v>171</v>
      </c>
      <c r="R3541">
        <v>23</v>
      </c>
      <c r="S3541">
        <v>150</v>
      </c>
      <c r="T3541">
        <v>99.3</v>
      </c>
      <c r="U3541" t="s">
        <v>172</v>
      </c>
      <c r="V3541">
        <v>0</v>
      </c>
      <c r="W3541">
        <v>0</v>
      </c>
      <c r="X3541" t="s">
        <v>5405</v>
      </c>
      <c r="Y3541" t="s">
        <v>6790</v>
      </c>
      <c r="Z3541" t="s">
        <v>377</v>
      </c>
    </row>
    <row r="3542" spans="17:26" x14ac:dyDescent="0.35">
      <c r="Q3542" t="s">
        <v>171</v>
      </c>
      <c r="R3542">
        <v>23</v>
      </c>
      <c r="S3542">
        <v>150</v>
      </c>
      <c r="T3542">
        <v>99.3</v>
      </c>
      <c r="U3542" t="s">
        <v>172</v>
      </c>
      <c r="V3542">
        <v>0</v>
      </c>
      <c r="W3542">
        <v>0</v>
      </c>
      <c r="X3542" t="s">
        <v>5300</v>
      </c>
      <c r="Y3542" t="s">
        <v>6791</v>
      </c>
      <c r="Z3542" t="s">
        <v>377</v>
      </c>
    </row>
    <row r="3543" spans="17:26" x14ac:dyDescent="0.35">
      <c r="Q3543" t="s">
        <v>171</v>
      </c>
      <c r="R3543">
        <v>23</v>
      </c>
      <c r="S3543">
        <v>150</v>
      </c>
      <c r="T3543">
        <v>99.3</v>
      </c>
      <c r="U3543" t="s">
        <v>172</v>
      </c>
      <c r="V3543">
        <v>0</v>
      </c>
      <c r="W3543">
        <v>0</v>
      </c>
      <c r="X3543" t="s">
        <v>5524</v>
      </c>
      <c r="Y3543" t="s">
        <v>6792</v>
      </c>
      <c r="Z3543" t="s">
        <v>377</v>
      </c>
    </row>
    <row r="3544" spans="17:26" x14ac:dyDescent="0.35">
      <c r="Q3544" t="s">
        <v>171</v>
      </c>
      <c r="R3544">
        <v>23</v>
      </c>
      <c r="S3544">
        <v>150</v>
      </c>
      <c r="T3544">
        <v>99.3</v>
      </c>
      <c r="U3544" t="s">
        <v>172</v>
      </c>
      <c r="V3544">
        <v>0</v>
      </c>
      <c r="W3544">
        <v>0</v>
      </c>
      <c r="X3544" t="s">
        <v>5324</v>
      </c>
      <c r="Y3544" t="s">
        <v>6793</v>
      </c>
      <c r="Z3544" t="s">
        <v>377</v>
      </c>
    </row>
    <row r="3545" spans="17:26" x14ac:dyDescent="0.35">
      <c r="Q3545" t="s">
        <v>171</v>
      </c>
      <c r="R3545">
        <v>23</v>
      </c>
      <c r="S3545">
        <v>150</v>
      </c>
      <c r="T3545">
        <v>99.3</v>
      </c>
      <c r="U3545" t="s">
        <v>172</v>
      </c>
      <c r="V3545">
        <v>0</v>
      </c>
      <c r="W3545">
        <v>0</v>
      </c>
      <c r="X3545" t="s">
        <v>5214</v>
      </c>
      <c r="Y3545" t="s">
        <v>6794</v>
      </c>
      <c r="Z3545" t="s">
        <v>377</v>
      </c>
    </row>
    <row r="3546" spans="17:26" x14ac:dyDescent="0.35">
      <c r="Q3546" t="s">
        <v>171</v>
      </c>
      <c r="R3546">
        <v>23</v>
      </c>
      <c r="S3546">
        <v>150</v>
      </c>
      <c r="T3546">
        <v>99.3</v>
      </c>
      <c r="U3546" t="s">
        <v>172</v>
      </c>
      <c r="V3546">
        <v>0</v>
      </c>
      <c r="W3546">
        <v>0</v>
      </c>
      <c r="X3546" t="s">
        <v>5683</v>
      </c>
      <c r="Y3546" t="s">
        <v>6795</v>
      </c>
      <c r="Z3546" t="s">
        <v>377</v>
      </c>
    </row>
    <row r="3547" spans="17:26" x14ac:dyDescent="0.35">
      <c r="Q3547" t="s">
        <v>171</v>
      </c>
      <c r="R3547">
        <v>23</v>
      </c>
      <c r="S3547">
        <v>150</v>
      </c>
      <c r="T3547">
        <v>99.3</v>
      </c>
      <c r="U3547" t="s">
        <v>172</v>
      </c>
      <c r="V3547">
        <v>0</v>
      </c>
      <c r="W3547">
        <v>0</v>
      </c>
      <c r="X3547" t="s">
        <v>6016</v>
      </c>
      <c r="Y3547" t="s">
        <v>6796</v>
      </c>
      <c r="Z3547" t="s">
        <v>377</v>
      </c>
    </row>
    <row r="3548" spans="17:26" x14ac:dyDescent="0.35">
      <c r="Q3548" t="s">
        <v>171</v>
      </c>
      <c r="R3548">
        <v>23</v>
      </c>
      <c r="S3548">
        <v>150</v>
      </c>
      <c r="T3548">
        <v>99.3</v>
      </c>
      <c r="U3548" t="s">
        <v>172</v>
      </c>
      <c r="V3548">
        <v>0</v>
      </c>
      <c r="W3548">
        <v>0</v>
      </c>
      <c r="X3548" t="s">
        <v>5688</v>
      </c>
      <c r="Y3548" t="s">
        <v>6797</v>
      </c>
      <c r="Z3548" t="s">
        <v>377</v>
      </c>
    </row>
    <row r="3549" spans="17:26" x14ac:dyDescent="0.35">
      <c r="Q3549" t="s">
        <v>171</v>
      </c>
      <c r="R3549">
        <v>23</v>
      </c>
      <c r="S3549">
        <v>150</v>
      </c>
      <c r="T3549">
        <v>99.3</v>
      </c>
      <c r="U3549" t="s">
        <v>172</v>
      </c>
      <c r="V3549">
        <v>0</v>
      </c>
      <c r="W3549">
        <v>0</v>
      </c>
      <c r="X3549" t="s">
        <v>5541</v>
      </c>
      <c r="Y3549" t="s">
        <v>6798</v>
      </c>
      <c r="Z3549" t="s">
        <v>377</v>
      </c>
    </row>
    <row r="3550" spans="17:26" x14ac:dyDescent="0.35">
      <c r="Q3550" t="s">
        <v>171</v>
      </c>
      <c r="R3550">
        <v>23</v>
      </c>
      <c r="S3550">
        <v>150</v>
      </c>
      <c r="T3550">
        <v>99.3</v>
      </c>
      <c r="U3550" t="s">
        <v>172</v>
      </c>
      <c r="V3550">
        <v>0</v>
      </c>
      <c r="W3550">
        <v>0</v>
      </c>
      <c r="X3550" t="s">
        <v>5541</v>
      </c>
      <c r="Y3550" t="s">
        <v>6799</v>
      </c>
      <c r="Z3550" t="s">
        <v>377</v>
      </c>
    </row>
    <row r="3551" spans="17:26" x14ac:dyDescent="0.35">
      <c r="Q3551" t="s">
        <v>171</v>
      </c>
      <c r="R3551">
        <v>23</v>
      </c>
      <c r="S3551">
        <v>150</v>
      </c>
      <c r="T3551">
        <v>99.3</v>
      </c>
      <c r="U3551" t="s">
        <v>172</v>
      </c>
      <c r="V3551">
        <v>0</v>
      </c>
      <c r="W3551">
        <v>0</v>
      </c>
      <c r="X3551" t="s">
        <v>5697</v>
      </c>
      <c r="Y3551" t="s">
        <v>6800</v>
      </c>
      <c r="Z3551" t="s">
        <v>377</v>
      </c>
    </row>
    <row r="3552" spans="17:26" x14ac:dyDescent="0.35">
      <c r="Q3552" t="s">
        <v>171</v>
      </c>
      <c r="R3552">
        <v>23</v>
      </c>
      <c r="S3552">
        <v>150</v>
      </c>
      <c r="T3552">
        <v>99.3</v>
      </c>
      <c r="U3552" t="s">
        <v>172</v>
      </c>
      <c r="V3552">
        <v>0</v>
      </c>
      <c r="W3552">
        <v>0</v>
      </c>
      <c r="X3552" t="s">
        <v>6022</v>
      </c>
      <c r="Y3552" t="s">
        <v>6801</v>
      </c>
      <c r="Z3552" t="s">
        <v>377</v>
      </c>
    </row>
    <row r="3553" spans="17:26" x14ac:dyDescent="0.35">
      <c r="Q3553" t="s">
        <v>171</v>
      </c>
      <c r="R3553">
        <v>23</v>
      </c>
      <c r="S3553">
        <v>150</v>
      </c>
      <c r="T3553">
        <v>99.3</v>
      </c>
      <c r="U3553" t="s">
        <v>172</v>
      </c>
      <c r="V3553">
        <v>0</v>
      </c>
      <c r="W3553">
        <v>0</v>
      </c>
      <c r="X3553" t="s">
        <v>5220</v>
      </c>
      <c r="Y3553" t="s">
        <v>6802</v>
      </c>
      <c r="Z3553" t="s">
        <v>377</v>
      </c>
    </row>
    <row r="3554" spans="17:26" x14ac:dyDescent="0.35">
      <c r="Q3554" t="s">
        <v>171</v>
      </c>
      <c r="R3554">
        <v>23</v>
      </c>
      <c r="S3554">
        <v>150</v>
      </c>
      <c r="T3554">
        <v>99.3</v>
      </c>
      <c r="U3554" t="s">
        <v>172</v>
      </c>
      <c r="V3554">
        <v>0</v>
      </c>
      <c r="W3554">
        <v>0</v>
      </c>
      <c r="X3554" t="s">
        <v>5563</v>
      </c>
      <c r="Y3554" t="s">
        <v>6803</v>
      </c>
      <c r="Z3554" t="s">
        <v>377</v>
      </c>
    </row>
    <row r="3555" spans="17:26" x14ac:dyDescent="0.35">
      <c r="Q3555" t="s">
        <v>171</v>
      </c>
      <c r="R3555">
        <v>23</v>
      </c>
      <c r="S3555">
        <v>150</v>
      </c>
      <c r="T3555">
        <v>99.3</v>
      </c>
      <c r="U3555" t="s">
        <v>172</v>
      </c>
      <c r="V3555">
        <v>0</v>
      </c>
      <c r="W3555">
        <v>0</v>
      </c>
      <c r="X3555" t="s">
        <v>5350</v>
      </c>
      <c r="Y3555" t="s">
        <v>6804</v>
      </c>
      <c r="Z3555" t="s">
        <v>377</v>
      </c>
    </row>
    <row r="3556" spans="17:26" x14ac:dyDescent="0.35">
      <c r="Q3556" t="s">
        <v>171</v>
      </c>
      <c r="R3556">
        <v>23</v>
      </c>
      <c r="S3556">
        <v>150</v>
      </c>
      <c r="T3556">
        <v>99.3</v>
      </c>
      <c r="U3556" t="s">
        <v>172</v>
      </c>
      <c r="V3556">
        <v>0</v>
      </c>
      <c r="W3556">
        <v>0</v>
      </c>
      <c r="X3556" t="s">
        <v>5708</v>
      </c>
      <c r="Y3556" t="s">
        <v>6805</v>
      </c>
      <c r="Z3556" t="s">
        <v>377</v>
      </c>
    </row>
    <row r="3557" spans="17:26" x14ac:dyDescent="0.35">
      <c r="Q3557" t="s">
        <v>171</v>
      </c>
      <c r="R3557">
        <v>23</v>
      </c>
      <c r="S3557">
        <v>150</v>
      </c>
      <c r="T3557">
        <v>99.3</v>
      </c>
      <c r="U3557" t="s">
        <v>172</v>
      </c>
      <c r="V3557">
        <v>0</v>
      </c>
      <c r="W3557">
        <v>0</v>
      </c>
      <c r="X3557" t="s">
        <v>5708</v>
      </c>
      <c r="Y3557" t="s">
        <v>6806</v>
      </c>
      <c r="Z3557" t="s">
        <v>377</v>
      </c>
    </row>
    <row r="3558" spans="17:26" x14ac:dyDescent="0.35">
      <c r="Q3558" t="s">
        <v>171</v>
      </c>
      <c r="R3558">
        <v>23</v>
      </c>
      <c r="S3558">
        <v>150</v>
      </c>
      <c r="T3558">
        <v>99.3</v>
      </c>
      <c r="U3558" t="s">
        <v>172</v>
      </c>
      <c r="V3558">
        <v>0</v>
      </c>
      <c r="W3558">
        <v>0</v>
      </c>
      <c r="X3558" t="s">
        <v>5708</v>
      </c>
      <c r="Y3558" t="s">
        <v>6807</v>
      </c>
      <c r="Z3558" t="s">
        <v>377</v>
      </c>
    </row>
    <row r="3559" spans="17:26" x14ac:dyDescent="0.35">
      <c r="Q3559" t="s">
        <v>171</v>
      </c>
      <c r="R3559">
        <v>23</v>
      </c>
      <c r="S3559">
        <v>150</v>
      </c>
      <c r="T3559">
        <v>99.3</v>
      </c>
      <c r="U3559" t="s">
        <v>172</v>
      </c>
      <c r="V3559">
        <v>0</v>
      </c>
      <c r="W3559">
        <v>0</v>
      </c>
      <c r="X3559" t="s">
        <v>5357</v>
      </c>
      <c r="Y3559" t="s">
        <v>6808</v>
      </c>
      <c r="Z3559" t="s">
        <v>377</v>
      </c>
    </row>
    <row r="3560" spans="17:26" x14ac:dyDescent="0.35">
      <c r="Q3560" t="s">
        <v>171</v>
      </c>
      <c r="R3560">
        <v>23</v>
      </c>
      <c r="S3560">
        <v>150</v>
      </c>
      <c r="T3560">
        <v>99.3</v>
      </c>
      <c r="U3560" t="s">
        <v>172</v>
      </c>
      <c r="V3560">
        <v>0</v>
      </c>
      <c r="W3560">
        <v>0</v>
      </c>
      <c r="X3560" t="s">
        <v>5357</v>
      </c>
      <c r="Y3560" t="s">
        <v>6809</v>
      </c>
      <c r="Z3560" t="s">
        <v>377</v>
      </c>
    </row>
    <row r="3561" spans="17:26" x14ac:dyDescent="0.35">
      <c r="Q3561" t="s">
        <v>171</v>
      </c>
      <c r="R3561">
        <v>23</v>
      </c>
      <c r="S3561">
        <v>150</v>
      </c>
      <c r="T3561">
        <v>99.3</v>
      </c>
      <c r="U3561" t="s">
        <v>172</v>
      </c>
      <c r="V3561">
        <v>0</v>
      </c>
      <c r="W3561">
        <v>0</v>
      </c>
      <c r="X3561" t="s">
        <v>5571</v>
      </c>
      <c r="Y3561" t="s">
        <v>6810</v>
      </c>
      <c r="Z3561" t="s">
        <v>377</v>
      </c>
    </row>
    <row r="3562" spans="17:26" x14ac:dyDescent="0.35">
      <c r="Q3562" t="s">
        <v>171</v>
      </c>
      <c r="R3562">
        <v>23</v>
      </c>
      <c r="S3562">
        <v>150</v>
      </c>
      <c r="T3562">
        <v>99.3</v>
      </c>
      <c r="U3562" t="s">
        <v>172</v>
      </c>
      <c r="V3562">
        <v>0</v>
      </c>
      <c r="W3562">
        <v>0</v>
      </c>
      <c r="X3562" t="s">
        <v>5717</v>
      </c>
      <c r="Y3562" t="s">
        <v>6811</v>
      </c>
      <c r="Z3562" t="s">
        <v>377</v>
      </c>
    </row>
    <row r="3563" spans="17:26" x14ac:dyDescent="0.35">
      <c r="Q3563" t="s">
        <v>171</v>
      </c>
      <c r="R3563">
        <v>23</v>
      </c>
      <c r="S3563">
        <v>150</v>
      </c>
      <c r="T3563">
        <v>99.3</v>
      </c>
      <c r="U3563" t="s">
        <v>172</v>
      </c>
      <c r="V3563">
        <v>0</v>
      </c>
      <c r="W3563">
        <v>0</v>
      </c>
      <c r="X3563" t="s">
        <v>5717</v>
      </c>
      <c r="Y3563" t="s">
        <v>6812</v>
      </c>
      <c r="Z3563" t="s">
        <v>377</v>
      </c>
    </row>
    <row r="3564" spans="17:26" x14ac:dyDescent="0.35">
      <c r="Q3564" t="s">
        <v>171</v>
      </c>
      <c r="R3564">
        <v>23</v>
      </c>
      <c r="S3564">
        <v>150</v>
      </c>
      <c r="T3564">
        <v>99.3</v>
      </c>
      <c r="U3564" t="s">
        <v>172</v>
      </c>
      <c r="V3564">
        <v>0</v>
      </c>
      <c r="W3564">
        <v>0</v>
      </c>
      <c r="X3564" t="s">
        <v>5717</v>
      </c>
      <c r="Y3564" t="s">
        <v>6813</v>
      </c>
      <c r="Z3564" t="s">
        <v>377</v>
      </c>
    </row>
    <row r="3565" spans="17:26" x14ac:dyDescent="0.35">
      <c r="Q3565" t="s">
        <v>171</v>
      </c>
      <c r="R3565">
        <v>23</v>
      </c>
      <c r="S3565">
        <v>150</v>
      </c>
      <c r="T3565">
        <v>99.3</v>
      </c>
      <c r="U3565" t="s">
        <v>172</v>
      </c>
      <c r="V3565">
        <v>0</v>
      </c>
      <c r="W3565">
        <v>0</v>
      </c>
      <c r="X3565" t="s">
        <v>5573</v>
      </c>
      <c r="Y3565" t="s">
        <v>6814</v>
      </c>
      <c r="Z3565" t="s">
        <v>377</v>
      </c>
    </row>
    <row r="3566" spans="17:26" x14ac:dyDescent="0.35">
      <c r="Q3566" t="s">
        <v>171</v>
      </c>
      <c r="R3566">
        <v>23</v>
      </c>
      <c r="S3566">
        <v>150</v>
      </c>
      <c r="T3566">
        <v>99.3</v>
      </c>
      <c r="U3566" t="s">
        <v>172</v>
      </c>
      <c r="V3566">
        <v>0</v>
      </c>
      <c r="W3566">
        <v>0</v>
      </c>
      <c r="X3566" t="s">
        <v>5575</v>
      </c>
      <c r="Y3566" t="s">
        <v>6815</v>
      </c>
      <c r="Z3566" t="s">
        <v>377</v>
      </c>
    </row>
    <row r="3567" spans="17:26" x14ac:dyDescent="0.35">
      <c r="Q3567" t="s">
        <v>171</v>
      </c>
      <c r="R3567">
        <v>23</v>
      </c>
      <c r="S3567">
        <v>150</v>
      </c>
      <c r="T3567">
        <v>99.3</v>
      </c>
      <c r="U3567" t="s">
        <v>172</v>
      </c>
      <c r="V3567">
        <v>0</v>
      </c>
      <c r="W3567">
        <v>0</v>
      </c>
      <c r="X3567" t="s">
        <v>5577</v>
      </c>
      <c r="Y3567" t="s">
        <v>6816</v>
      </c>
      <c r="Z3567" t="s">
        <v>377</v>
      </c>
    </row>
    <row r="3568" spans="17:26" x14ac:dyDescent="0.35">
      <c r="Q3568" t="s">
        <v>171</v>
      </c>
      <c r="R3568">
        <v>23</v>
      </c>
      <c r="S3568">
        <v>150</v>
      </c>
      <c r="T3568">
        <v>99.3</v>
      </c>
      <c r="U3568" t="s">
        <v>172</v>
      </c>
      <c r="V3568">
        <v>0</v>
      </c>
      <c r="W3568">
        <v>0</v>
      </c>
      <c r="X3568" t="s">
        <v>5577</v>
      </c>
      <c r="Y3568" t="s">
        <v>6817</v>
      </c>
      <c r="Z3568" t="s">
        <v>377</v>
      </c>
    </row>
    <row r="3569" spans="17:26" x14ac:dyDescent="0.35">
      <c r="Q3569" t="s">
        <v>171</v>
      </c>
      <c r="R3569">
        <v>23</v>
      </c>
      <c r="S3569">
        <v>150</v>
      </c>
      <c r="T3569">
        <v>99.3</v>
      </c>
      <c r="U3569" t="s">
        <v>172</v>
      </c>
      <c r="V3569">
        <v>0</v>
      </c>
      <c r="W3569">
        <v>0</v>
      </c>
      <c r="X3569" t="s">
        <v>5577</v>
      </c>
      <c r="Y3569" t="s">
        <v>6818</v>
      </c>
      <c r="Z3569" t="s">
        <v>377</v>
      </c>
    </row>
    <row r="3570" spans="17:26" x14ac:dyDescent="0.35">
      <c r="Q3570" t="s">
        <v>171</v>
      </c>
      <c r="R3570">
        <v>23</v>
      </c>
      <c r="S3570">
        <v>150</v>
      </c>
      <c r="T3570">
        <v>99.3</v>
      </c>
      <c r="U3570" t="s">
        <v>172</v>
      </c>
      <c r="V3570">
        <v>0</v>
      </c>
      <c r="W3570">
        <v>0</v>
      </c>
      <c r="X3570" t="s">
        <v>5582</v>
      </c>
      <c r="Y3570" t="s">
        <v>6819</v>
      </c>
      <c r="Z3570" t="s">
        <v>377</v>
      </c>
    </row>
    <row r="3571" spans="17:26" x14ac:dyDescent="0.35">
      <c r="Q3571" t="s">
        <v>171</v>
      </c>
      <c r="R3571">
        <v>23</v>
      </c>
      <c r="S3571">
        <v>150</v>
      </c>
      <c r="T3571">
        <v>99.3</v>
      </c>
      <c r="U3571" t="s">
        <v>172</v>
      </c>
      <c r="V3571">
        <v>0</v>
      </c>
      <c r="W3571">
        <v>0</v>
      </c>
      <c r="X3571" t="s">
        <v>6177</v>
      </c>
      <c r="Y3571" t="s">
        <v>6820</v>
      </c>
      <c r="Z3571" t="s">
        <v>377</v>
      </c>
    </row>
    <row r="3572" spans="17:26" x14ac:dyDescent="0.35">
      <c r="Q3572" t="s">
        <v>171</v>
      </c>
      <c r="R3572">
        <v>23</v>
      </c>
      <c r="S3572">
        <v>150</v>
      </c>
      <c r="T3572">
        <v>99.3</v>
      </c>
      <c r="U3572" t="s">
        <v>172</v>
      </c>
      <c r="V3572">
        <v>0</v>
      </c>
      <c r="W3572">
        <v>0</v>
      </c>
      <c r="X3572" t="s">
        <v>5473</v>
      </c>
      <c r="Y3572" t="s">
        <v>6821</v>
      </c>
      <c r="Z3572" t="s">
        <v>377</v>
      </c>
    </row>
    <row r="3573" spans="17:26" x14ac:dyDescent="0.35">
      <c r="Q3573" t="s">
        <v>171</v>
      </c>
      <c r="R3573">
        <v>23</v>
      </c>
      <c r="S3573">
        <v>150</v>
      </c>
      <c r="T3573">
        <v>99.3</v>
      </c>
      <c r="U3573" t="s">
        <v>172</v>
      </c>
      <c r="V3573">
        <v>0</v>
      </c>
      <c r="W3573">
        <v>0</v>
      </c>
      <c r="X3573" t="s">
        <v>5725</v>
      </c>
      <c r="Y3573" t="s">
        <v>6822</v>
      </c>
      <c r="Z3573" t="s">
        <v>377</v>
      </c>
    </row>
    <row r="3574" spans="17:26" x14ac:dyDescent="0.35">
      <c r="Q3574" t="s">
        <v>171</v>
      </c>
      <c r="R3574">
        <v>23</v>
      </c>
      <c r="S3574">
        <v>150</v>
      </c>
      <c r="T3574">
        <v>99.3</v>
      </c>
      <c r="U3574" t="s">
        <v>172</v>
      </c>
      <c r="V3574">
        <v>0</v>
      </c>
      <c r="W3574">
        <v>0</v>
      </c>
      <c r="X3574" t="s">
        <v>5725</v>
      </c>
      <c r="Y3574" t="s">
        <v>6823</v>
      </c>
      <c r="Z3574" t="s">
        <v>377</v>
      </c>
    </row>
    <row r="3575" spans="17:26" x14ac:dyDescent="0.35">
      <c r="Q3575" t="s">
        <v>171</v>
      </c>
      <c r="R3575">
        <v>23</v>
      </c>
      <c r="S3575">
        <v>150</v>
      </c>
      <c r="T3575">
        <v>99.3</v>
      </c>
      <c r="U3575" t="s">
        <v>172</v>
      </c>
      <c r="V3575">
        <v>0</v>
      </c>
      <c r="W3575">
        <v>0</v>
      </c>
      <c r="X3575" t="s">
        <v>5725</v>
      </c>
      <c r="Y3575" t="s">
        <v>6824</v>
      </c>
      <c r="Z3575" t="s">
        <v>377</v>
      </c>
    </row>
    <row r="3576" spans="17:26" x14ac:dyDescent="0.35">
      <c r="Q3576" t="s">
        <v>171</v>
      </c>
      <c r="R3576">
        <v>23</v>
      </c>
      <c r="S3576">
        <v>150</v>
      </c>
      <c r="T3576">
        <v>99.3</v>
      </c>
      <c r="U3576" t="s">
        <v>172</v>
      </c>
      <c r="V3576">
        <v>0</v>
      </c>
      <c r="W3576">
        <v>0</v>
      </c>
      <c r="X3576" t="s">
        <v>6044</v>
      </c>
      <c r="Y3576" t="s">
        <v>6825</v>
      </c>
      <c r="Z3576" t="s">
        <v>377</v>
      </c>
    </row>
    <row r="3577" spans="17:26" x14ac:dyDescent="0.35">
      <c r="Q3577" t="s">
        <v>171</v>
      </c>
      <c r="R3577">
        <v>23</v>
      </c>
      <c r="S3577">
        <v>150</v>
      </c>
      <c r="T3577">
        <v>99.3</v>
      </c>
      <c r="U3577" t="s">
        <v>172</v>
      </c>
      <c r="V3577">
        <v>0</v>
      </c>
      <c r="W3577">
        <v>0</v>
      </c>
      <c r="X3577" t="s">
        <v>6044</v>
      </c>
      <c r="Y3577" t="s">
        <v>6826</v>
      </c>
      <c r="Z3577" t="s">
        <v>377</v>
      </c>
    </row>
    <row r="3578" spans="17:26" x14ac:dyDescent="0.35">
      <c r="Q3578" t="s">
        <v>171</v>
      </c>
      <c r="R3578">
        <v>23</v>
      </c>
      <c r="S3578">
        <v>150</v>
      </c>
      <c r="T3578">
        <v>99.3</v>
      </c>
      <c r="U3578" t="s">
        <v>172</v>
      </c>
      <c r="V3578">
        <v>0</v>
      </c>
      <c r="W3578">
        <v>0</v>
      </c>
      <c r="X3578" t="s">
        <v>5586</v>
      </c>
      <c r="Y3578" t="s">
        <v>6827</v>
      </c>
      <c r="Z3578" t="s">
        <v>377</v>
      </c>
    </row>
    <row r="3579" spans="17:26" x14ac:dyDescent="0.35">
      <c r="Q3579" t="s">
        <v>171</v>
      </c>
      <c r="R3579">
        <v>23</v>
      </c>
      <c r="S3579">
        <v>150</v>
      </c>
      <c r="T3579">
        <v>99.3</v>
      </c>
      <c r="U3579" t="s">
        <v>172</v>
      </c>
      <c r="V3579">
        <v>0</v>
      </c>
      <c r="W3579">
        <v>0</v>
      </c>
      <c r="X3579" t="s">
        <v>5593</v>
      </c>
      <c r="Y3579" t="s">
        <v>6828</v>
      </c>
      <c r="Z3579" t="s">
        <v>377</v>
      </c>
    </row>
    <row r="3580" spans="17:26" x14ac:dyDescent="0.35">
      <c r="Q3580" t="s">
        <v>171</v>
      </c>
      <c r="R3580">
        <v>23</v>
      </c>
      <c r="S3580">
        <v>150</v>
      </c>
      <c r="T3580">
        <v>99.3</v>
      </c>
      <c r="U3580" t="s">
        <v>172</v>
      </c>
      <c r="V3580">
        <v>0</v>
      </c>
      <c r="W3580">
        <v>0</v>
      </c>
      <c r="X3580" t="s">
        <v>6053</v>
      </c>
      <c r="Y3580" t="s">
        <v>6829</v>
      </c>
      <c r="Z3580" t="s">
        <v>377</v>
      </c>
    </row>
    <row r="3581" spans="17:26" x14ac:dyDescent="0.35">
      <c r="Q3581" t="s">
        <v>171</v>
      </c>
      <c r="R3581">
        <v>23</v>
      </c>
      <c r="S3581">
        <v>150</v>
      </c>
      <c r="T3581">
        <v>99.3</v>
      </c>
      <c r="U3581" t="s">
        <v>172</v>
      </c>
      <c r="V3581">
        <v>0</v>
      </c>
      <c r="W3581">
        <v>0</v>
      </c>
      <c r="X3581" t="s">
        <v>5254</v>
      </c>
      <c r="Y3581" t="s">
        <v>6830</v>
      </c>
      <c r="Z3581" t="s">
        <v>377</v>
      </c>
    </row>
    <row r="3582" spans="17:26" x14ac:dyDescent="0.35">
      <c r="Q3582" t="s">
        <v>171</v>
      </c>
      <c r="R3582">
        <v>23</v>
      </c>
      <c r="S3582">
        <v>150</v>
      </c>
      <c r="T3582">
        <v>99.3</v>
      </c>
      <c r="U3582" t="s">
        <v>172</v>
      </c>
      <c r="V3582">
        <v>0</v>
      </c>
      <c r="W3582">
        <v>0</v>
      </c>
      <c r="X3582" t="s">
        <v>5258</v>
      </c>
      <c r="Y3582" t="s">
        <v>6831</v>
      </c>
      <c r="Z3582" t="s">
        <v>377</v>
      </c>
    </row>
    <row r="3583" spans="17:26" x14ac:dyDescent="0.35">
      <c r="Q3583" t="s">
        <v>171</v>
      </c>
      <c r="R3583">
        <v>23</v>
      </c>
      <c r="S3583">
        <v>150</v>
      </c>
      <c r="T3583">
        <v>99.3</v>
      </c>
      <c r="U3583" t="s">
        <v>172</v>
      </c>
      <c r="V3583">
        <v>0</v>
      </c>
      <c r="W3583">
        <v>0</v>
      </c>
      <c r="X3583" t="s">
        <v>5260</v>
      </c>
      <c r="Y3583" t="s">
        <v>6832</v>
      </c>
      <c r="Z3583" t="s">
        <v>377</v>
      </c>
    </row>
    <row r="3584" spans="17:26" x14ac:dyDescent="0.35">
      <c r="Q3584" t="s">
        <v>171</v>
      </c>
      <c r="R3584">
        <v>23</v>
      </c>
      <c r="S3584">
        <v>150</v>
      </c>
      <c r="T3584">
        <v>99.3</v>
      </c>
      <c r="U3584" t="s">
        <v>172</v>
      </c>
      <c r="V3584">
        <v>0</v>
      </c>
      <c r="W3584">
        <v>0</v>
      </c>
      <c r="X3584" t="s">
        <v>5738</v>
      </c>
      <c r="Y3584" t="s">
        <v>6833</v>
      </c>
      <c r="Z3584" t="s">
        <v>377</v>
      </c>
    </row>
    <row r="3585" spans="17:26" x14ac:dyDescent="0.35">
      <c r="Q3585" t="s">
        <v>171</v>
      </c>
      <c r="R3585">
        <v>23</v>
      </c>
      <c r="S3585">
        <v>150</v>
      </c>
      <c r="T3585">
        <v>99.3</v>
      </c>
      <c r="U3585" t="s">
        <v>172</v>
      </c>
      <c r="V3585">
        <v>0</v>
      </c>
      <c r="W3585">
        <v>0</v>
      </c>
      <c r="X3585" t="s">
        <v>5602</v>
      </c>
      <c r="Y3585" t="s">
        <v>6834</v>
      </c>
      <c r="Z3585" t="s">
        <v>377</v>
      </c>
    </row>
    <row r="3586" spans="17:26" x14ac:dyDescent="0.35">
      <c r="Q3586" t="s">
        <v>171</v>
      </c>
      <c r="R3586">
        <v>23</v>
      </c>
      <c r="S3586">
        <v>150</v>
      </c>
      <c r="T3586">
        <v>99.3</v>
      </c>
      <c r="U3586" t="s">
        <v>172</v>
      </c>
      <c r="V3586">
        <v>0</v>
      </c>
      <c r="W3586">
        <v>0</v>
      </c>
      <c r="X3586" t="s">
        <v>5604</v>
      </c>
      <c r="Y3586" t="s">
        <v>6835</v>
      </c>
      <c r="Z3586" t="s">
        <v>377</v>
      </c>
    </row>
    <row r="3587" spans="17:26" x14ac:dyDescent="0.35">
      <c r="Q3587" t="s">
        <v>171</v>
      </c>
      <c r="R3587">
        <v>23</v>
      </c>
      <c r="S3587">
        <v>150</v>
      </c>
      <c r="T3587">
        <v>99.3</v>
      </c>
      <c r="U3587" t="s">
        <v>172</v>
      </c>
      <c r="V3587">
        <v>0</v>
      </c>
      <c r="W3587">
        <v>0</v>
      </c>
      <c r="X3587" t="s">
        <v>5746</v>
      </c>
      <c r="Y3587" t="s">
        <v>6836</v>
      </c>
      <c r="Z3587" t="s">
        <v>377</v>
      </c>
    </row>
    <row r="3588" spans="17:26" x14ac:dyDescent="0.35">
      <c r="Q3588" t="s">
        <v>171</v>
      </c>
      <c r="R3588">
        <v>23</v>
      </c>
      <c r="S3588">
        <v>150</v>
      </c>
      <c r="T3588">
        <v>99.3</v>
      </c>
      <c r="U3588" t="s">
        <v>172</v>
      </c>
      <c r="V3588">
        <v>0</v>
      </c>
      <c r="W3588">
        <v>0</v>
      </c>
      <c r="X3588" t="s">
        <v>5612</v>
      </c>
      <c r="Y3588" t="s">
        <v>6837</v>
      </c>
      <c r="Z3588" t="s">
        <v>377</v>
      </c>
    </row>
    <row r="3589" spans="17:26" x14ac:dyDescent="0.35">
      <c r="Q3589" t="s">
        <v>171</v>
      </c>
      <c r="R3589">
        <v>23</v>
      </c>
      <c r="S3589">
        <v>150</v>
      </c>
      <c r="T3589">
        <v>99.3</v>
      </c>
      <c r="U3589" t="s">
        <v>172</v>
      </c>
      <c r="V3589">
        <v>0</v>
      </c>
      <c r="W3589">
        <v>0</v>
      </c>
      <c r="X3589" t="s">
        <v>5754</v>
      </c>
      <c r="Y3589" t="s">
        <v>6838</v>
      </c>
      <c r="Z3589" t="s">
        <v>377</v>
      </c>
    </row>
    <row r="3590" spans="17:26" x14ac:dyDescent="0.35">
      <c r="Q3590" t="s">
        <v>171</v>
      </c>
      <c r="R3590">
        <v>23</v>
      </c>
      <c r="S3590">
        <v>150</v>
      </c>
      <c r="T3590">
        <v>99.3</v>
      </c>
      <c r="U3590" t="s">
        <v>172</v>
      </c>
      <c r="V3590">
        <v>0</v>
      </c>
      <c r="W3590">
        <v>0</v>
      </c>
      <c r="X3590" t="s">
        <v>5953</v>
      </c>
      <c r="Y3590" t="s">
        <v>6839</v>
      </c>
      <c r="Z3590" t="s">
        <v>377</v>
      </c>
    </row>
    <row r="3591" spans="17:26" x14ac:dyDescent="0.35">
      <c r="Q3591" t="s">
        <v>171</v>
      </c>
      <c r="R3591">
        <v>23</v>
      </c>
      <c r="S3591">
        <v>150</v>
      </c>
      <c r="T3591">
        <v>99.3</v>
      </c>
      <c r="U3591" t="s">
        <v>172</v>
      </c>
      <c r="V3591">
        <v>0</v>
      </c>
      <c r="W3591">
        <v>0</v>
      </c>
      <c r="X3591" t="s">
        <v>5617</v>
      </c>
      <c r="Y3591" t="s">
        <v>6840</v>
      </c>
      <c r="Z3591" t="s">
        <v>377</v>
      </c>
    </row>
    <row r="3592" spans="17:26" x14ac:dyDescent="0.35">
      <c r="Q3592" t="s">
        <v>171</v>
      </c>
      <c r="R3592">
        <v>23</v>
      </c>
      <c r="S3592">
        <v>150</v>
      </c>
      <c r="T3592">
        <v>99.3</v>
      </c>
      <c r="U3592" t="s">
        <v>172</v>
      </c>
      <c r="V3592">
        <v>0</v>
      </c>
      <c r="W3592">
        <v>0</v>
      </c>
      <c r="X3592" t="s">
        <v>5760</v>
      </c>
      <c r="Y3592" t="s">
        <v>6841</v>
      </c>
      <c r="Z3592" t="s">
        <v>377</v>
      </c>
    </row>
    <row r="3593" spans="17:26" x14ac:dyDescent="0.35">
      <c r="Q3593" t="s">
        <v>171</v>
      </c>
      <c r="R3593">
        <v>23</v>
      </c>
      <c r="S3593">
        <v>150</v>
      </c>
      <c r="T3593">
        <v>99.3</v>
      </c>
      <c r="U3593" t="s">
        <v>172</v>
      </c>
      <c r="V3593">
        <v>0</v>
      </c>
      <c r="W3593">
        <v>0</v>
      </c>
      <c r="X3593" t="s">
        <v>5270</v>
      </c>
      <c r="Y3593" t="s">
        <v>6842</v>
      </c>
      <c r="Z3593" t="s">
        <v>377</v>
      </c>
    </row>
    <row r="3594" spans="17:26" x14ac:dyDescent="0.35">
      <c r="Q3594" t="s">
        <v>171</v>
      </c>
      <c r="R3594">
        <v>23</v>
      </c>
      <c r="S3594">
        <v>150</v>
      </c>
      <c r="T3594">
        <v>99.3</v>
      </c>
      <c r="U3594" t="s">
        <v>172</v>
      </c>
      <c r="V3594">
        <v>0</v>
      </c>
      <c r="W3594">
        <v>0</v>
      </c>
      <c r="X3594" t="s">
        <v>5627</v>
      </c>
      <c r="Y3594" t="s">
        <v>6843</v>
      </c>
      <c r="Z3594" t="s">
        <v>377</v>
      </c>
    </row>
    <row r="3595" spans="17:26" x14ac:dyDescent="0.35">
      <c r="Q3595" t="s">
        <v>171</v>
      </c>
      <c r="R3595">
        <v>23</v>
      </c>
      <c r="S3595">
        <v>150</v>
      </c>
      <c r="T3595">
        <v>99.3</v>
      </c>
      <c r="U3595" t="s">
        <v>2737</v>
      </c>
      <c r="V3595">
        <v>0</v>
      </c>
      <c r="W3595">
        <v>0</v>
      </c>
      <c r="X3595" t="s">
        <v>5479</v>
      </c>
      <c r="Y3595" t="s">
        <v>6844</v>
      </c>
      <c r="Z3595" t="s">
        <v>377</v>
      </c>
    </row>
    <row r="3596" spans="17:26" x14ac:dyDescent="0.35">
      <c r="Q3596" t="s">
        <v>171</v>
      </c>
      <c r="R3596">
        <v>23</v>
      </c>
      <c r="S3596">
        <v>150</v>
      </c>
      <c r="T3596">
        <v>99.3</v>
      </c>
      <c r="U3596" t="s">
        <v>2737</v>
      </c>
      <c r="V3596">
        <v>0</v>
      </c>
      <c r="W3596">
        <v>0</v>
      </c>
      <c r="X3596" t="s">
        <v>5272</v>
      </c>
      <c r="Y3596" t="s">
        <v>6845</v>
      </c>
      <c r="Z3596" t="s">
        <v>377</v>
      </c>
    </row>
    <row r="3597" spans="17:26" x14ac:dyDescent="0.35">
      <c r="Q3597" t="s">
        <v>171</v>
      </c>
      <c r="R3597">
        <v>23</v>
      </c>
      <c r="S3597">
        <v>150</v>
      </c>
      <c r="T3597">
        <v>99.3</v>
      </c>
      <c r="U3597" t="s">
        <v>2737</v>
      </c>
      <c r="V3597">
        <v>0</v>
      </c>
      <c r="W3597">
        <v>0</v>
      </c>
      <c r="X3597" t="s">
        <v>5484</v>
      </c>
      <c r="Y3597" t="s">
        <v>6846</v>
      </c>
      <c r="Z3597" t="s">
        <v>377</v>
      </c>
    </row>
    <row r="3598" spans="17:26" x14ac:dyDescent="0.35">
      <c r="Q3598" t="s">
        <v>171</v>
      </c>
      <c r="R3598">
        <v>23</v>
      </c>
      <c r="S3598">
        <v>150</v>
      </c>
      <c r="T3598">
        <v>99.3</v>
      </c>
      <c r="U3598" t="s">
        <v>2737</v>
      </c>
      <c r="V3598">
        <v>0</v>
      </c>
      <c r="W3598">
        <v>0</v>
      </c>
      <c r="X3598" t="s">
        <v>5484</v>
      </c>
      <c r="Y3598" t="s">
        <v>6847</v>
      </c>
      <c r="Z3598" t="s">
        <v>377</v>
      </c>
    </row>
    <row r="3599" spans="17:26" x14ac:dyDescent="0.35">
      <c r="Q3599" t="s">
        <v>171</v>
      </c>
      <c r="R3599">
        <v>23</v>
      </c>
      <c r="S3599">
        <v>150</v>
      </c>
      <c r="T3599">
        <v>99.3</v>
      </c>
      <c r="U3599" t="s">
        <v>2737</v>
      </c>
      <c r="V3599">
        <v>0</v>
      </c>
      <c r="W3599">
        <v>0</v>
      </c>
      <c r="X3599" t="s">
        <v>5635</v>
      </c>
      <c r="Y3599" t="s">
        <v>6848</v>
      </c>
      <c r="Z3599" t="s">
        <v>377</v>
      </c>
    </row>
    <row r="3600" spans="17:26" x14ac:dyDescent="0.35">
      <c r="Q3600" t="s">
        <v>171</v>
      </c>
      <c r="R3600">
        <v>23</v>
      </c>
      <c r="S3600">
        <v>150</v>
      </c>
      <c r="T3600">
        <v>99.3</v>
      </c>
      <c r="U3600" t="s">
        <v>2737</v>
      </c>
      <c r="V3600">
        <v>0</v>
      </c>
      <c r="W3600">
        <v>0</v>
      </c>
      <c r="X3600" t="s">
        <v>5963</v>
      </c>
      <c r="Y3600" t="s">
        <v>6849</v>
      </c>
      <c r="Z3600" t="s">
        <v>377</v>
      </c>
    </row>
    <row r="3601" spans="17:26" x14ac:dyDescent="0.35">
      <c r="Q3601" t="s">
        <v>171</v>
      </c>
      <c r="R3601">
        <v>23</v>
      </c>
      <c r="S3601">
        <v>150</v>
      </c>
      <c r="T3601">
        <v>99.3</v>
      </c>
      <c r="U3601" t="s">
        <v>2737</v>
      </c>
      <c r="V3601">
        <v>0</v>
      </c>
      <c r="W3601">
        <v>0</v>
      </c>
      <c r="X3601" t="s">
        <v>5113</v>
      </c>
      <c r="Y3601" t="s">
        <v>6850</v>
      </c>
      <c r="Z3601" t="s">
        <v>377</v>
      </c>
    </row>
    <row r="3602" spans="17:26" x14ac:dyDescent="0.35">
      <c r="Q3602" t="s">
        <v>171</v>
      </c>
      <c r="R3602">
        <v>23</v>
      </c>
      <c r="S3602">
        <v>150</v>
      </c>
      <c r="T3602">
        <v>99.3</v>
      </c>
      <c r="U3602" t="s">
        <v>2737</v>
      </c>
      <c r="V3602">
        <v>0</v>
      </c>
      <c r="W3602">
        <v>0</v>
      </c>
      <c r="X3602" t="s">
        <v>5486</v>
      </c>
      <c r="Y3602" t="s">
        <v>6851</v>
      </c>
      <c r="Z3602" t="s">
        <v>377</v>
      </c>
    </row>
    <row r="3603" spans="17:26" x14ac:dyDescent="0.35">
      <c r="Q3603" t="s">
        <v>171</v>
      </c>
      <c r="R3603">
        <v>23</v>
      </c>
      <c r="S3603">
        <v>150</v>
      </c>
      <c r="T3603">
        <v>99.3</v>
      </c>
      <c r="U3603" t="s">
        <v>2737</v>
      </c>
      <c r="V3603">
        <v>0</v>
      </c>
      <c r="W3603">
        <v>0</v>
      </c>
      <c r="X3603" t="s">
        <v>5486</v>
      </c>
      <c r="Y3603" t="s">
        <v>6852</v>
      </c>
      <c r="Z3603" t="s">
        <v>377</v>
      </c>
    </row>
    <row r="3604" spans="17:26" x14ac:dyDescent="0.35">
      <c r="Q3604" t="s">
        <v>171</v>
      </c>
      <c r="R3604">
        <v>23</v>
      </c>
      <c r="S3604">
        <v>150</v>
      </c>
      <c r="T3604">
        <v>99.3</v>
      </c>
      <c r="U3604" t="s">
        <v>2737</v>
      </c>
      <c r="V3604">
        <v>0</v>
      </c>
      <c r="W3604">
        <v>0</v>
      </c>
      <c r="X3604" t="s">
        <v>5274</v>
      </c>
      <c r="Y3604" t="s">
        <v>6853</v>
      </c>
      <c r="Z3604" t="s">
        <v>377</v>
      </c>
    </row>
    <row r="3605" spans="17:26" x14ac:dyDescent="0.35">
      <c r="Q3605" t="s">
        <v>171</v>
      </c>
      <c r="R3605">
        <v>23</v>
      </c>
      <c r="S3605">
        <v>150</v>
      </c>
      <c r="T3605">
        <v>99.3</v>
      </c>
      <c r="U3605" t="s">
        <v>2737</v>
      </c>
      <c r="V3605">
        <v>0</v>
      </c>
      <c r="W3605">
        <v>0</v>
      </c>
      <c r="X3605" t="s">
        <v>5973</v>
      </c>
      <c r="Y3605" t="s">
        <v>6854</v>
      </c>
      <c r="Z3605" t="s">
        <v>377</v>
      </c>
    </row>
    <row r="3606" spans="17:26" x14ac:dyDescent="0.35">
      <c r="Q3606" t="s">
        <v>171</v>
      </c>
      <c r="R3606">
        <v>23</v>
      </c>
      <c r="S3606">
        <v>150</v>
      </c>
      <c r="T3606">
        <v>99.3</v>
      </c>
      <c r="U3606" t="s">
        <v>2737</v>
      </c>
      <c r="V3606">
        <v>0</v>
      </c>
      <c r="W3606">
        <v>0</v>
      </c>
      <c r="X3606" t="s">
        <v>5501</v>
      </c>
      <c r="Y3606" t="s">
        <v>6855</v>
      </c>
      <c r="Z3606" t="s">
        <v>377</v>
      </c>
    </row>
    <row r="3607" spans="17:26" x14ac:dyDescent="0.35">
      <c r="Q3607" t="s">
        <v>171</v>
      </c>
      <c r="R3607">
        <v>23</v>
      </c>
      <c r="S3607">
        <v>150</v>
      </c>
      <c r="T3607">
        <v>99.3</v>
      </c>
      <c r="U3607" t="s">
        <v>2737</v>
      </c>
      <c r="V3607">
        <v>0</v>
      </c>
      <c r="W3607">
        <v>0</v>
      </c>
      <c r="X3607" t="s">
        <v>5640</v>
      </c>
      <c r="Y3607" t="s">
        <v>6856</v>
      </c>
      <c r="Z3607" t="s">
        <v>377</v>
      </c>
    </row>
    <row r="3608" spans="17:26" x14ac:dyDescent="0.35">
      <c r="Q3608" t="s">
        <v>171</v>
      </c>
      <c r="R3608">
        <v>23</v>
      </c>
      <c r="S3608">
        <v>150</v>
      </c>
      <c r="T3608">
        <v>99.3</v>
      </c>
      <c r="U3608" t="s">
        <v>2737</v>
      </c>
      <c r="V3608">
        <v>0</v>
      </c>
      <c r="W3608">
        <v>0</v>
      </c>
      <c r="X3608" t="s">
        <v>5117</v>
      </c>
      <c r="Y3608" t="s">
        <v>6857</v>
      </c>
      <c r="Z3608" t="s">
        <v>377</v>
      </c>
    </row>
    <row r="3609" spans="17:26" x14ac:dyDescent="0.35">
      <c r="Q3609" t="s">
        <v>171</v>
      </c>
      <c r="R3609">
        <v>23</v>
      </c>
      <c r="S3609">
        <v>150</v>
      </c>
      <c r="T3609">
        <v>99.3</v>
      </c>
      <c r="U3609" t="s">
        <v>2737</v>
      </c>
      <c r="V3609">
        <v>0</v>
      </c>
      <c r="W3609">
        <v>0</v>
      </c>
      <c r="X3609" t="s">
        <v>5280</v>
      </c>
      <c r="Y3609" t="s">
        <v>6858</v>
      </c>
      <c r="Z3609" t="s">
        <v>377</v>
      </c>
    </row>
    <row r="3610" spans="17:26" x14ac:dyDescent="0.35">
      <c r="Q3610" t="s">
        <v>171</v>
      </c>
      <c r="R3610">
        <v>23</v>
      </c>
      <c r="S3610">
        <v>150</v>
      </c>
      <c r="T3610">
        <v>99.3</v>
      </c>
      <c r="U3610" t="s">
        <v>2737</v>
      </c>
      <c r="V3610">
        <v>0</v>
      </c>
      <c r="W3610">
        <v>0</v>
      </c>
      <c r="X3610" t="s">
        <v>5506</v>
      </c>
      <c r="Y3610" t="s">
        <v>6859</v>
      </c>
      <c r="Z3610" t="s">
        <v>377</v>
      </c>
    </row>
    <row r="3611" spans="17:26" x14ac:dyDescent="0.35">
      <c r="Q3611" t="s">
        <v>171</v>
      </c>
      <c r="R3611">
        <v>23</v>
      </c>
      <c r="S3611">
        <v>150</v>
      </c>
      <c r="T3611">
        <v>99.3</v>
      </c>
      <c r="U3611" t="s">
        <v>2737</v>
      </c>
      <c r="V3611">
        <v>0</v>
      </c>
      <c r="W3611">
        <v>0</v>
      </c>
      <c r="X3611" t="s">
        <v>5984</v>
      </c>
      <c r="Y3611" t="s">
        <v>6860</v>
      </c>
      <c r="Z3611" t="s">
        <v>377</v>
      </c>
    </row>
    <row r="3612" spans="17:26" x14ac:dyDescent="0.35">
      <c r="Q3612" t="s">
        <v>171</v>
      </c>
      <c r="R3612">
        <v>23</v>
      </c>
      <c r="S3612">
        <v>150</v>
      </c>
      <c r="T3612">
        <v>99.3</v>
      </c>
      <c r="U3612" t="s">
        <v>2737</v>
      </c>
      <c r="V3612">
        <v>0</v>
      </c>
      <c r="W3612">
        <v>0</v>
      </c>
      <c r="X3612" t="s">
        <v>6352</v>
      </c>
      <c r="Y3612" t="s">
        <v>6861</v>
      </c>
      <c r="Z3612" t="s">
        <v>377</v>
      </c>
    </row>
    <row r="3613" spans="17:26" x14ac:dyDescent="0.35">
      <c r="Q3613" t="s">
        <v>171</v>
      </c>
      <c r="R3613">
        <v>23</v>
      </c>
      <c r="S3613">
        <v>150</v>
      </c>
      <c r="T3613">
        <v>99.3</v>
      </c>
      <c r="U3613" t="s">
        <v>2737</v>
      </c>
      <c r="V3613">
        <v>0</v>
      </c>
      <c r="W3613">
        <v>0</v>
      </c>
      <c r="X3613" t="s">
        <v>5512</v>
      </c>
      <c r="Y3613" t="s">
        <v>6862</v>
      </c>
      <c r="Z3613" t="s">
        <v>377</v>
      </c>
    </row>
    <row r="3614" spans="17:26" x14ac:dyDescent="0.35">
      <c r="Q3614" t="s">
        <v>171</v>
      </c>
      <c r="R3614">
        <v>23</v>
      </c>
      <c r="S3614">
        <v>150</v>
      </c>
      <c r="T3614">
        <v>99.3</v>
      </c>
      <c r="U3614" t="s">
        <v>2737</v>
      </c>
      <c r="V3614">
        <v>0</v>
      </c>
      <c r="W3614">
        <v>0</v>
      </c>
      <c r="X3614" t="s">
        <v>5284</v>
      </c>
      <c r="Y3614" t="s">
        <v>6863</v>
      </c>
      <c r="Z3614" t="s">
        <v>377</v>
      </c>
    </row>
    <row r="3615" spans="17:26" x14ac:dyDescent="0.35">
      <c r="Q3615" t="s">
        <v>171</v>
      </c>
      <c r="R3615">
        <v>23</v>
      </c>
      <c r="S3615">
        <v>150</v>
      </c>
      <c r="T3615">
        <v>99.3</v>
      </c>
      <c r="U3615" t="s">
        <v>2737</v>
      </c>
      <c r="V3615">
        <v>0</v>
      </c>
      <c r="W3615">
        <v>0</v>
      </c>
      <c r="X3615" t="s">
        <v>5284</v>
      </c>
      <c r="Y3615" t="s">
        <v>6864</v>
      </c>
      <c r="Z3615" t="s">
        <v>377</v>
      </c>
    </row>
    <row r="3616" spans="17:26" x14ac:dyDescent="0.35">
      <c r="Q3616" t="s">
        <v>171</v>
      </c>
      <c r="R3616">
        <v>23</v>
      </c>
      <c r="S3616">
        <v>150</v>
      </c>
      <c r="T3616">
        <v>99.3</v>
      </c>
      <c r="U3616" t="s">
        <v>2737</v>
      </c>
      <c r="V3616">
        <v>0</v>
      </c>
      <c r="W3616">
        <v>0</v>
      </c>
      <c r="X3616" t="s">
        <v>5284</v>
      </c>
      <c r="Y3616" t="s">
        <v>6865</v>
      </c>
      <c r="Z3616" t="s">
        <v>377</v>
      </c>
    </row>
    <row r="3617" spans="17:26" x14ac:dyDescent="0.35">
      <c r="Q3617" t="s">
        <v>171</v>
      </c>
      <c r="R3617">
        <v>23</v>
      </c>
      <c r="S3617">
        <v>150</v>
      </c>
      <c r="T3617">
        <v>99.3</v>
      </c>
      <c r="U3617" t="s">
        <v>2737</v>
      </c>
      <c r="V3617">
        <v>0</v>
      </c>
      <c r="W3617">
        <v>0</v>
      </c>
      <c r="X3617" t="s">
        <v>5516</v>
      </c>
      <c r="Y3617" t="s">
        <v>6866</v>
      </c>
      <c r="Z3617" t="s">
        <v>377</v>
      </c>
    </row>
    <row r="3618" spans="17:26" x14ac:dyDescent="0.35">
      <c r="Q3618" t="s">
        <v>171</v>
      </c>
      <c r="R3618">
        <v>23</v>
      </c>
      <c r="S3618">
        <v>150</v>
      </c>
      <c r="T3618">
        <v>99.3</v>
      </c>
      <c r="U3618" t="s">
        <v>2737</v>
      </c>
      <c r="V3618">
        <v>0</v>
      </c>
      <c r="W3618">
        <v>0</v>
      </c>
      <c r="X3618" t="s">
        <v>5516</v>
      </c>
      <c r="Y3618" t="s">
        <v>6867</v>
      </c>
      <c r="Z3618" t="s">
        <v>377</v>
      </c>
    </row>
    <row r="3619" spans="17:26" x14ac:dyDescent="0.35">
      <c r="Q3619" t="s">
        <v>171</v>
      </c>
      <c r="R3619">
        <v>23</v>
      </c>
      <c r="S3619">
        <v>150</v>
      </c>
      <c r="T3619">
        <v>99.3</v>
      </c>
      <c r="U3619" t="s">
        <v>2737</v>
      </c>
      <c r="V3619">
        <v>0</v>
      </c>
      <c r="W3619">
        <v>0</v>
      </c>
      <c r="X3619" t="s">
        <v>5286</v>
      </c>
      <c r="Y3619" t="s">
        <v>6868</v>
      </c>
      <c r="Z3619" t="s">
        <v>377</v>
      </c>
    </row>
    <row r="3620" spans="17:26" x14ac:dyDescent="0.35">
      <c r="Q3620" t="s">
        <v>171</v>
      </c>
      <c r="R3620">
        <v>23</v>
      </c>
      <c r="S3620">
        <v>150</v>
      </c>
      <c r="T3620">
        <v>99.3</v>
      </c>
      <c r="U3620" t="s">
        <v>2737</v>
      </c>
      <c r="V3620">
        <v>0</v>
      </c>
      <c r="W3620">
        <v>0</v>
      </c>
      <c r="X3620" t="s">
        <v>5288</v>
      </c>
      <c r="Y3620" t="s">
        <v>6869</v>
      </c>
      <c r="Z3620" t="s">
        <v>377</v>
      </c>
    </row>
    <row r="3621" spans="17:26" x14ac:dyDescent="0.35">
      <c r="Q3621" t="s">
        <v>171</v>
      </c>
      <c r="R3621">
        <v>23</v>
      </c>
      <c r="S3621">
        <v>150</v>
      </c>
      <c r="T3621">
        <v>99.3</v>
      </c>
      <c r="U3621" t="s">
        <v>2737</v>
      </c>
      <c r="V3621">
        <v>0</v>
      </c>
      <c r="W3621">
        <v>0</v>
      </c>
      <c r="X3621" t="s">
        <v>5518</v>
      </c>
      <c r="Y3621" t="s">
        <v>6870</v>
      </c>
      <c r="Z3621" t="s">
        <v>377</v>
      </c>
    </row>
    <row r="3622" spans="17:26" x14ac:dyDescent="0.35">
      <c r="Q3622" t="s">
        <v>171</v>
      </c>
      <c r="R3622">
        <v>23</v>
      </c>
      <c r="S3622">
        <v>150</v>
      </c>
      <c r="T3622">
        <v>99.3</v>
      </c>
      <c r="U3622" t="s">
        <v>2737</v>
      </c>
      <c r="V3622">
        <v>0</v>
      </c>
      <c r="W3622">
        <v>0</v>
      </c>
      <c r="X3622" t="s">
        <v>5661</v>
      </c>
      <c r="Y3622" t="s">
        <v>6871</v>
      </c>
      <c r="Z3622" t="s">
        <v>377</v>
      </c>
    </row>
    <row r="3623" spans="17:26" x14ac:dyDescent="0.35">
      <c r="Q3623" t="s">
        <v>171</v>
      </c>
      <c r="R3623">
        <v>23</v>
      </c>
      <c r="S3623">
        <v>150</v>
      </c>
      <c r="T3623">
        <v>99.3</v>
      </c>
      <c r="U3623" t="s">
        <v>2737</v>
      </c>
      <c r="V3623">
        <v>0</v>
      </c>
      <c r="W3623">
        <v>0</v>
      </c>
      <c r="X3623" t="s">
        <v>5667</v>
      </c>
      <c r="Y3623" t="s">
        <v>6872</v>
      </c>
      <c r="Z3623" t="s">
        <v>377</v>
      </c>
    </row>
    <row r="3624" spans="17:26" x14ac:dyDescent="0.35">
      <c r="Q3624" t="s">
        <v>171</v>
      </c>
      <c r="R3624">
        <v>23</v>
      </c>
      <c r="S3624">
        <v>150</v>
      </c>
      <c r="T3624">
        <v>99.3</v>
      </c>
      <c r="U3624" t="s">
        <v>2737</v>
      </c>
      <c r="V3624">
        <v>0</v>
      </c>
      <c r="W3624">
        <v>0</v>
      </c>
      <c r="X3624" t="s">
        <v>5932</v>
      </c>
      <c r="Y3624" t="s">
        <v>6873</v>
      </c>
      <c r="Z3624" t="s">
        <v>377</v>
      </c>
    </row>
    <row r="3625" spans="17:26" x14ac:dyDescent="0.35">
      <c r="Q3625" t="s">
        <v>171</v>
      </c>
      <c r="R3625">
        <v>23</v>
      </c>
      <c r="S3625">
        <v>150</v>
      </c>
      <c r="T3625">
        <v>99.3</v>
      </c>
      <c r="U3625" t="s">
        <v>2737</v>
      </c>
      <c r="V3625">
        <v>0</v>
      </c>
      <c r="W3625">
        <v>0</v>
      </c>
      <c r="X3625" t="s">
        <v>5918</v>
      </c>
      <c r="Y3625" t="s">
        <v>6874</v>
      </c>
      <c r="Z3625" t="s">
        <v>377</v>
      </c>
    </row>
    <row r="3626" spans="17:26" x14ac:dyDescent="0.35">
      <c r="Q3626" t="s">
        <v>171</v>
      </c>
      <c r="R3626">
        <v>23</v>
      </c>
      <c r="S3626">
        <v>150</v>
      </c>
      <c r="T3626">
        <v>99.3</v>
      </c>
      <c r="U3626" t="s">
        <v>2737</v>
      </c>
      <c r="V3626">
        <v>0</v>
      </c>
      <c r="W3626">
        <v>0</v>
      </c>
      <c r="X3626" t="s">
        <v>5403</v>
      </c>
      <c r="Y3626" t="s">
        <v>6875</v>
      </c>
      <c r="Z3626" t="s">
        <v>377</v>
      </c>
    </row>
    <row r="3627" spans="17:26" x14ac:dyDescent="0.35">
      <c r="Q3627" t="s">
        <v>171</v>
      </c>
      <c r="R3627">
        <v>23</v>
      </c>
      <c r="S3627">
        <v>150</v>
      </c>
      <c r="T3627">
        <v>99.3</v>
      </c>
      <c r="U3627" t="s">
        <v>2737</v>
      </c>
      <c r="V3627">
        <v>0</v>
      </c>
      <c r="W3627">
        <v>0</v>
      </c>
      <c r="X3627" t="s">
        <v>5294</v>
      </c>
      <c r="Y3627" t="s">
        <v>6876</v>
      </c>
      <c r="Z3627" t="s">
        <v>377</v>
      </c>
    </row>
    <row r="3628" spans="17:26" x14ac:dyDescent="0.35">
      <c r="Q3628" t="s">
        <v>171</v>
      </c>
      <c r="R3628">
        <v>23</v>
      </c>
      <c r="S3628">
        <v>150</v>
      </c>
      <c r="T3628">
        <v>99.3</v>
      </c>
      <c r="U3628" t="s">
        <v>2737</v>
      </c>
      <c r="V3628">
        <v>0</v>
      </c>
      <c r="W3628">
        <v>0</v>
      </c>
      <c r="X3628" t="s">
        <v>5294</v>
      </c>
      <c r="Y3628" t="s">
        <v>6877</v>
      </c>
      <c r="Z3628" t="s">
        <v>377</v>
      </c>
    </row>
    <row r="3629" spans="17:26" x14ac:dyDescent="0.35">
      <c r="Q3629" t="s">
        <v>171</v>
      </c>
      <c r="R3629">
        <v>23</v>
      </c>
      <c r="S3629">
        <v>150</v>
      </c>
      <c r="T3629">
        <v>99.3</v>
      </c>
      <c r="U3629" t="s">
        <v>2737</v>
      </c>
      <c r="V3629">
        <v>0</v>
      </c>
      <c r="W3629">
        <v>0</v>
      </c>
      <c r="X3629" t="s">
        <v>5129</v>
      </c>
      <c r="Y3629" t="s">
        <v>6878</v>
      </c>
      <c r="Z3629" t="s">
        <v>377</v>
      </c>
    </row>
    <row r="3630" spans="17:26" x14ac:dyDescent="0.35">
      <c r="Q3630" t="s">
        <v>171</v>
      </c>
      <c r="R3630">
        <v>23</v>
      </c>
      <c r="S3630">
        <v>150</v>
      </c>
      <c r="T3630">
        <v>99.3</v>
      </c>
      <c r="U3630" t="s">
        <v>2737</v>
      </c>
      <c r="V3630">
        <v>0</v>
      </c>
      <c r="W3630">
        <v>0</v>
      </c>
      <c r="X3630" t="s">
        <v>6126</v>
      </c>
      <c r="Y3630" t="s">
        <v>6879</v>
      </c>
      <c r="Z3630" t="s">
        <v>377</v>
      </c>
    </row>
    <row r="3631" spans="17:26" x14ac:dyDescent="0.35">
      <c r="Q3631" t="s">
        <v>171</v>
      </c>
      <c r="R3631">
        <v>23</v>
      </c>
      <c r="S3631">
        <v>150</v>
      </c>
      <c r="T3631">
        <v>99.3</v>
      </c>
      <c r="U3631" t="s">
        <v>2737</v>
      </c>
      <c r="V3631">
        <v>0</v>
      </c>
      <c r="W3631">
        <v>0</v>
      </c>
      <c r="X3631" t="s">
        <v>6008</v>
      </c>
      <c r="Y3631" t="s">
        <v>6880</v>
      </c>
      <c r="Z3631" t="s">
        <v>377</v>
      </c>
    </row>
    <row r="3632" spans="17:26" x14ac:dyDescent="0.35">
      <c r="Q3632" t="s">
        <v>171</v>
      </c>
      <c r="R3632">
        <v>23</v>
      </c>
      <c r="S3632">
        <v>150</v>
      </c>
      <c r="T3632">
        <v>99.3</v>
      </c>
      <c r="U3632" t="s">
        <v>2737</v>
      </c>
      <c r="V3632">
        <v>0</v>
      </c>
      <c r="W3632">
        <v>0</v>
      </c>
      <c r="X3632" t="s">
        <v>6008</v>
      </c>
      <c r="Y3632" t="s">
        <v>6881</v>
      </c>
      <c r="Z3632" t="s">
        <v>377</v>
      </c>
    </row>
    <row r="3633" spans="17:26" x14ac:dyDescent="0.35">
      <c r="Q3633" t="s">
        <v>171</v>
      </c>
      <c r="R3633">
        <v>23</v>
      </c>
      <c r="S3633">
        <v>150</v>
      </c>
      <c r="T3633">
        <v>99.3</v>
      </c>
      <c r="U3633" t="s">
        <v>2737</v>
      </c>
      <c r="V3633">
        <v>0</v>
      </c>
      <c r="W3633">
        <v>0</v>
      </c>
      <c r="X3633" t="s">
        <v>5324</v>
      </c>
      <c r="Y3633" t="s">
        <v>6882</v>
      </c>
      <c r="Z3633" t="s">
        <v>377</v>
      </c>
    </row>
    <row r="3634" spans="17:26" x14ac:dyDescent="0.35">
      <c r="Q3634" t="s">
        <v>171</v>
      </c>
      <c r="R3634">
        <v>23</v>
      </c>
      <c r="S3634">
        <v>150</v>
      </c>
      <c r="T3634">
        <v>99.3</v>
      </c>
      <c r="U3634" t="s">
        <v>2737</v>
      </c>
      <c r="V3634">
        <v>0</v>
      </c>
      <c r="W3634">
        <v>0</v>
      </c>
      <c r="X3634" t="s">
        <v>6016</v>
      </c>
      <c r="Y3634" t="s">
        <v>6883</v>
      </c>
      <c r="Z3634" t="s">
        <v>377</v>
      </c>
    </row>
    <row r="3635" spans="17:26" x14ac:dyDescent="0.35">
      <c r="Q3635" t="s">
        <v>171</v>
      </c>
      <c r="R3635">
        <v>23</v>
      </c>
      <c r="S3635">
        <v>150</v>
      </c>
      <c r="T3635">
        <v>99.3</v>
      </c>
      <c r="U3635" t="s">
        <v>2737</v>
      </c>
      <c r="V3635">
        <v>0</v>
      </c>
      <c r="W3635">
        <v>0</v>
      </c>
      <c r="X3635" t="s">
        <v>5541</v>
      </c>
      <c r="Y3635" t="s">
        <v>6884</v>
      </c>
      <c r="Z3635" t="s">
        <v>377</v>
      </c>
    </row>
    <row r="3636" spans="17:26" x14ac:dyDescent="0.35">
      <c r="Q3636" t="s">
        <v>171</v>
      </c>
      <c r="R3636">
        <v>23</v>
      </c>
      <c r="S3636">
        <v>150</v>
      </c>
      <c r="T3636">
        <v>99.3</v>
      </c>
      <c r="U3636" t="s">
        <v>2737</v>
      </c>
      <c r="V3636">
        <v>0</v>
      </c>
      <c r="W3636">
        <v>0</v>
      </c>
      <c r="X3636" t="s">
        <v>5693</v>
      </c>
      <c r="Y3636" t="s">
        <v>6885</v>
      </c>
      <c r="Z3636" t="s">
        <v>377</v>
      </c>
    </row>
    <row r="3637" spans="17:26" x14ac:dyDescent="0.35">
      <c r="Q3637" t="s">
        <v>171</v>
      </c>
      <c r="R3637">
        <v>23</v>
      </c>
      <c r="S3637">
        <v>150</v>
      </c>
      <c r="T3637">
        <v>99.3</v>
      </c>
      <c r="U3637" t="s">
        <v>2737</v>
      </c>
      <c r="V3637">
        <v>0</v>
      </c>
      <c r="W3637">
        <v>0</v>
      </c>
      <c r="X3637" t="s">
        <v>5697</v>
      </c>
      <c r="Y3637" t="s">
        <v>6886</v>
      </c>
      <c r="Z3637" t="s">
        <v>377</v>
      </c>
    </row>
    <row r="3638" spans="17:26" x14ac:dyDescent="0.35">
      <c r="Q3638" t="s">
        <v>171</v>
      </c>
      <c r="R3638">
        <v>23</v>
      </c>
      <c r="S3638">
        <v>150</v>
      </c>
      <c r="T3638">
        <v>99.3</v>
      </c>
      <c r="U3638" t="s">
        <v>2737</v>
      </c>
      <c r="V3638">
        <v>0</v>
      </c>
      <c r="W3638">
        <v>0</v>
      </c>
      <c r="X3638" t="s">
        <v>6022</v>
      </c>
      <c r="Y3638" t="s">
        <v>6887</v>
      </c>
      <c r="Z3638" t="s">
        <v>377</v>
      </c>
    </row>
    <row r="3639" spans="17:26" x14ac:dyDescent="0.35">
      <c r="Q3639" t="s">
        <v>171</v>
      </c>
      <c r="R3639">
        <v>23</v>
      </c>
      <c r="S3639">
        <v>150</v>
      </c>
      <c r="T3639">
        <v>99.3</v>
      </c>
      <c r="U3639" t="s">
        <v>2737</v>
      </c>
      <c r="V3639">
        <v>0</v>
      </c>
      <c r="W3639">
        <v>0</v>
      </c>
      <c r="X3639" t="s">
        <v>5555</v>
      </c>
      <c r="Y3639" t="s">
        <v>6888</v>
      </c>
      <c r="Z3639" t="s">
        <v>377</v>
      </c>
    </row>
    <row r="3640" spans="17:26" x14ac:dyDescent="0.35">
      <c r="Q3640" t="s">
        <v>171</v>
      </c>
      <c r="R3640">
        <v>23</v>
      </c>
      <c r="S3640">
        <v>150</v>
      </c>
      <c r="T3640">
        <v>99.3</v>
      </c>
      <c r="U3640" t="s">
        <v>2737</v>
      </c>
      <c r="V3640">
        <v>0</v>
      </c>
      <c r="W3640">
        <v>0</v>
      </c>
      <c r="X3640" t="s">
        <v>5560</v>
      </c>
      <c r="Y3640" t="s">
        <v>6889</v>
      </c>
      <c r="Z3640" t="s">
        <v>377</v>
      </c>
    </row>
    <row r="3641" spans="17:26" x14ac:dyDescent="0.35">
      <c r="Q3641" t="s">
        <v>171</v>
      </c>
      <c r="R3641">
        <v>23</v>
      </c>
      <c r="S3641">
        <v>150</v>
      </c>
      <c r="T3641">
        <v>99.3</v>
      </c>
      <c r="U3641" t="s">
        <v>2737</v>
      </c>
      <c r="V3641">
        <v>0</v>
      </c>
      <c r="W3641">
        <v>0</v>
      </c>
      <c r="X3641" t="s">
        <v>5560</v>
      </c>
      <c r="Y3641" t="s">
        <v>6890</v>
      </c>
      <c r="Z3641" t="s">
        <v>377</v>
      </c>
    </row>
    <row r="3642" spans="17:26" x14ac:dyDescent="0.35">
      <c r="Q3642" t="s">
        <v>171</v>
      </c>
      <c r="R3642">
        <v>23</v>
      </c>
      <c r="S3642">
        <v>150</v>
      </c>
      <c r="T3642">
        <v>99.3</v>
      </c>
      <c r="U3642" t="s">
        <v>2737</v>
      </c>
      <c r="V3642">
        <v>0</v>
      </c>
      <c r="W3642">
        <v>0</v>
      </c>
      <c r="X3642" t="s">
        <v>5563</v>
      </c>
      <c r="Y3642" t="s">
        <v>6891</v>
      </c>
      <c r="Z3642" t="s">
        <v>377</v>
      </c>
    </row>
    <row r="3643" spans="17:26" x14ac:dyDescent="0.35">
      <c r="Q3643" t="s">
        <v>171</v>
      </c>
      <c r="R3643">
        <v>23</v>
      </c>
      <c r="S3643">
        <v>150</v>
      </c>
      <c r="T3643">
        <v>99.3</v>
      </c>
      <c r="U3643" t="s">
        <v>2737</v>
      </c>
      <c r="V3643">
        <v>0</v>
      </c>
      <c r="W3643">
        <v>0</v>
      </c>
      <c r="X3643" t="s">
        <v>5563</v>
      </c>
      <c r="Y3643" t="s">
        <v>6892</v>
      </c>
      <c r="Z3643" t="s">
        <v>377</v>
      </c>
    </row>
    <row r="3644" spans="17:26" x14ac:dyDescent="0.35">
      <c r="Q3644" t="s">
        <v>171</v>
      </c>
      <c r="R3644">
        <v>23</v>
      </c>
      <c r="S3644">
        <v>150</v>
      </c>
      <c r="T3644">
        <v>99.3</v>
      </c>
      <c r="U3644" t="s">
        <v>2737</v>
      </c>
      <c r="V3644">
        <v>0</v>
      </c>
      <c r="W3644">
        <v>0</v>
      </c>
      <c r="X3644" t="s">
        <v>5563</v>
      </c>
      <c r="Y3644" t="s">
        <v>6893</v>
      </c>
      <c r="Z3644" t="s">
        <v>377</v>
      </c>
    </row>
    <row r="3645" spans="17:26" x14ac:dyDescent="0.35">
      <c r="Q3645" t="s">
        <v>171</v>
      </c>
      <c r="R3645">
        <v>23</v>
      </c>
      <c r="S3645">
        <v>150</v>
      </c>
      <c r="T3645">
        <v>99.3</v>
      </c>
      <c r="U3645" t="s">
        <v>2737</v>
      </c>
      <c r="V3645">
        <v>0</v>
      </c>
      <c r="W3645">
        <v>0</v>
      </c>
      <c r="X3645" t="s">
        <v>5563</v>
      </c>
      <c r="Y3645" t="s">
        <v>6894</v>
      </c>
      <c r="Z3645" t="s">
        <v>377</v>
      </c>
    </row>
    <row r="3646" spans="17:26" x14ac:dyDescent="0.35">
      <c r="Q3646" t="s">
        <v>171</v>
      </c>
      <c r="R3646">
        <v>23</v>
      </c>
      <c r="S3646">
        <v>150</v>
      </c>
      <c r="T3646">
        <v>99.3</v>
      </c>
      <c r="U3646" t="s">
        <v>2737</v>
      </c>
      <c r="V3646">
        <v>0</v>
      </c>
      <c r="W3646">
        <v>0</v>
      </c>
      <c r="X3646" t="s">
        <v>5563</v>
      </c>
      <c r="Y3646" t="s">
        <v>6895</v>
      </c>
      <c r="Z3646" t="s">
        <v>377</v>
      </c>
    </row>
    <row r="3647" spans="17:26" x14ac:dyDescent="0.35">
      <c r="Q3647" t="s">
        <v>171</v>
      </c>
      <c r="R3647">
        <v>23</v>
      </c>
      <c r="S3647">
        <v>150</v>
      </c>
      <c r="T3647">
        <v>99.3</v>
      </c>
      <c r="U3647" t="s">
        <v>2737</v>
      </c>
      <c r="V3647">
        <v>0</v>
      </c>
      <c r="W3647">
        <v>0</v>
      </c>
      <c r="X3647" t="s">
        <v>5717</v>
      </c>
      <c r="Y3647" t="s">
        <v>6896</v>
      </c>
      <c r="Z3647" t="s">
        <v>377</v>
      </c>
    </row>
    <row r="3648" spans="17:26" x14ac:dyDescent="0.35">
      <c r="Q3648" t="s">
        <v>171</v>
      </c>
      <c r="R3648">
        <v>23</v>
      </c>
      <c r="S3648">
        <v>150</v>
      </c>
      <c r="T3648">
        <v>99.3</v>
      </c>
      <c r="U3648" t="s">
        <v>2737</v>
      </c>
      <c r="V3648">
        <v>0</v>
      </c>
      <c r="W3648">
        <v>0</v>
      </c>
      <c r="X3648" t="s">
        <v>5575</v>
      </c>
      <c r="Y3648" t="s">
        <v>6897</v>
      </c>
      <c r="Z3648" t="s">
        <v>377</v>
      </c>
    </row>
    <row r="3649" spans="17:26" x14ac:dyDescent="0.35">
      <c r="Q3649" t="s">
        <v>171</v>
      </c>
      <c r="R3649">
        <v>23</v>
      </c>
      <c r="S3649">
        <v>150</v>
      </c>
      <c r="T3649">
        <v>99.3</v>
      </c>
      <c r="U3649" t="s">
        <v>2737</v>
      </c>
      <c r="V3649">
        <v>0</v>
      </c>
      <c r="W3649">
        <v>0</v>
      </c>
      <c r="X3649" t="s">
        <v>5237</v>
      </c>
      <c r="Y3649" t="s">
        <v>6898</v>
      </c>
      <c r="Z3649" t="s">
        <v>377</v>
      </c>
    </row>
    <row r="3650" spans="17:26" x14ac:dyDescent="0.35">
      <c r="Q3650" t="s">
        <v>171</v>
      </c>
      <c r="R3650">
        <v>23</v>
      </c>
      <c r="S3650">
        <v>150</v>
      </c>
      <c r="T3650">
        <v>99.3</v>
      </c>
      <c r="U3650" t="s">
        <v>2737</v>
      </c>
      <c r="V3650">
        <v>0</v>
      </c>
      <c r="W3650">
        <v>0</v>
      </c>
      <c r="X3650" t="s">
        <v>5582</v>
      </c>
      <c r="Y3650" t="s">
        <v>6899</v>
      </c>
      <c r="Z3650" t="s">
        <v>377</v>
      </c>
    </row>
    <row r="3651" spans="17:26" x14ac:dyDescent="0.35">
      <c r="Q3651" t="s">
        <v>171</v>
      </c>
      <c r="R3651">
        <v>23</v>
      </c>
      <c r="S3651">
        <v>150</v>
      </c>
      <c r="T3651">
        <v>99.3</v>
      </c>
      <c r="U3651" t="s">
        <v>2737</v>
      </c>
      <c r="V3651">
        <v>0</v>
      </c>
      <c r="W3651">
        <v>0</v>
      </c>
      <c r="X3651" t="s">
        <v>6177</v>
      </c>
      <c r="Y3651" t="s">
        <v>6900</v>
      </c>
      <c r="Z3651" t="s">
        <v>377</v>
      </c>
    </row>
    <row r="3652" spans="17:26" x14ac:dyDescent="0.35">
      <c r="Q3652" t="s">
        <v>171</v>
      </c>
      <c r="R3652">
        <v>23</v>
      </c>
      <c r="S3652">
        <v>150</v>
      </c>
      <c r="T3652">
        <v>99.3</v>
      </c>
      <c r="U3652" t="s">
        <v>2737</v>
      </c>
      <c r="V3652">
        <v>0</v>
      </c>
      <c r="W3652">
        <v>0</v>
      </c>
      <c r="X3652" t="s">
        <v>6044</v>
      </c>
      <c r="Y3652" t="s">
        <v>6901</v>
      </c>
      <c r="Z3652" t="s">
        <v>377</v>
      </c>
    </row>
    <row r="3653" spans="17:26" x14ac:dyDescent="0.35">
      <c r="Q3653" t="s">
        <v>171</v>
      </c>
      <c r="R3653">
        <v>23</v>
      </c>
      <c r="S3653">
        <v>150</v>
      </c>
      <c r="T3653">
        <v>99.3</v>
      </c>
      <c r="U3653" t="s">
        <v>2737</v>
      </c>
      <c r="V3653">
        <v>0</v>
      </c>
      <c r="W3653">
        <v>0</v>
      </c>
      <c r="X3653" t="s">
        <v>6044</v>
      </c>
      <c r="Y3653" t="s">
        <v>6902</v>
      </c>
      <c r="Z3653" t="s">
        <v>377</v>
      </c>
    </row>
    <row r="3654" spans="17:26" x14ac:dyDescent="0.35">
      <c r="Q3654" t="s">
        <v>171</v>
      </c>
      <c r="R3654">
        <v>23</v>
      </c>
      <c r="S3654">
        <v>150</v>
      </c>
      <c r="T3654">
        <v>99.3</v>
      </c>
      <c r="U3654" t="s">
        <v>2737</v>
      </c>
      <c r="V3654">
        <v>0</v>
      </c>
      <c r="W3654">
        <v>0</v>
      </c>
      <c r="X3654" t="s">
        <v>5376</v>
      </c>
      <c r="Y3654" t="s">
        <v>6903</v>
      </c>
      <c r="Z3654" t="s">
        <v>377</v>
      </c>
    </row>
    <row r="3655" spans="17:26" x14ac:dyDescent="0.35">
      <c r="Q3655" t="s">
        <v>171</v>
      </c>
      <c r="R3655">
        <v>23</v>
      </c>
      <c r="S3655">
        <v>150</v>
      </c>
      <c r="T3655">
        <v>99.3</v>
      </c>
      <c r="U3655" t="s">
        <v>2737</v>
      </c>
      <c r="V3655">
        <v>0</v>
      </c>
      <c r="W3655">
        <v>0</v>
      </c>
      <c r="X3655" t="s">
        <v>5250</v>
      </c>
      <c r="Y3655" t="s">
        <v>6904</v>
      </c>
      <c r="Z3655" t="s">
        <v>377</v>
      </c>
    </row>
    <row r="3656" spans="17:26" x14ac:dyDescent="0.35">
      <c r="Q3656" t="s">
        <v>171</v>
      </c>
      <c r="R3656">
        <v>23</v>
      </c>
      <c r="S3656">
        <v>150</v>
      </c>
      <c r="T3656">
        <v>99.3</v>
      </c>
      <c r="U3656" t="s">
        <v>2737</v>
      </c>
      <c r="V3656">
        <v>0</v>
      </c>
      <c r="W3656">
        <v>0</v>
      </c>
      <c r="X3656" t="s">
        <v>5586</v>
      </c>
      <c r="Y3656" t="s">
        <v>6905</v>
      </c>
      <c r="Z3656" t="s">
        <v>377</v>
      </c>
    </row>
    <row r="3657" spans="17:26" x14ac:dyDescent="0.35">
      <c r="Q3657" t="s">
        <v>171</v>
      </c>
      <c r="R3657">
        <v>23</v>
      </c>
      <c r="S3657">
        <v>150</v>
      </c>
      <c r="T3657">
        <v>99.3</v>
      </c>
      <c r="U3657" t="s">
        <v>2737</v>
      </c>
      <c r="V3657">
        <v>0</v>
      </c>
      <c r="W3657">
        <v>0</v>
      </c>
      <c r="X3657" t="s">
        <v>5586</v>
      </c>
      <c r="Y3657" t="s">
        <v>6906</v>
      </c>
      <c r="Z3657" t="s">
        <v>377</v>
      </c>
    </row>
    <row r="3658" spans="17:26" x14ac:dyDescent="0.35">
      <c r="Q3658" t="s">
        <v>171</v>
      </c>
      <c r="R3658">
        <v>23</v>
      </c>
      <c r="S3658">
        <v>150</v>
      </c>
      <c r="T3658">
        <v>99.3</v>
      </c>
      <c r="U3658" t="s">
        <v>2737</v>
      </c>
      <c r="V3658">
        <v>0</v>
      </c>
      <c r="W3658">
        <v>0</v>
      </c>
      <c r="X3658" t="s">
        <v>5588</v>
      </c>
      <c r="Y3658" t="s">
        <v>6907</v>
      </c>
      <c r="Z3658" t="s">
        <v>377</v>
      </c>
    </row>
    <row r="3659" spans="17:26" x14ac:dyDescent="0.35">
      <c r="Q3659" t="s">
        <v>171</v>
      </c>
      <c r="R3659">
        <v>23</v>
      </c>
      <c r="S3659">
        <v>150</v>
      </c>
      <c r="T3659">
        <v>99.3</v>
      </c>
      <c r="U3659" t="s">
        <v>2737</v>
      </c>
      <c r="V3659">
        <v>0</v>
      </c>
      <c r="W3659">
        <v>0</v>
      </c>
      <c r="X3659" t="s">
        <v>5593</v>
      </c>
      <c r="Y3659" t="s">
        <v>6908</v>
      </c>
      <c r="Z3659" t="s">
        <v>377</v>
      </c>
    </row>
    <row r="3660" spans="17:26" x14ac:dyDescent="0.35">
      <c r="Q3660" t="s">
        <v>171</v>
      </c>
      <c r="R3660">
        <v>23</v>
      </c>
      <c r="S3660">
        <v>150</v>
      </c>
      <c r="T3660">
        <v>99.3</v>
      </c>
      <c r="U3660" t="s">
        <v>2737</v>
      </c>
      <c r="V3660">
        <v>0</v>
      </c>
      <c r="W3660">
        <v>0</v>
      </c>
      <c r="X3660" t="s">
        <v>5254</v>
      </c>
      <c r="Y3660" t="s">
        <v>6909</v>
      </c>
      <c r="Z3660" t="s">
        <v>377</v>
      </c>
    </row>
    <row r="3661" spans="17:26" x14ac:dyDescent="0.35">
      <c r="Q3661" t="s">
        <v>171</v>
      </c>
      <c r="R3661">
        <v>23</v>
      </c>
      <c r="S3661">
        <v>150</v>
      </c>
      <c r="T3661">
        <v>99.3</v>
      </c>
      <c r="U3661" t="s">
        <v>2737</v>
      </c>
      <c r="V3661">
        <v>0</v>
      </c>
      <c r="W3661">
        <v>0</v>
      </c>
      <c r="X3661" t="s">
        <v>5258</v>
      </c>
      <c r="Y3661" t="s">
        <v>6910</v>
      </c>
      <c r="Z3661" t="s">
        <v>377</v>
      </c>
    </row>
    <row r="3662" spans="17:26" x14ac:dyDescent="0.35">
      <c r="Q3662" t="s">
        <v>171</v>
      </c>
      <c r="R3662">
        <v>23</v>
      </c>
      <c r="S3662">
        <v>150</v>
      </c>
      <c r="T3662">
        <v>99.3</v>
      </c>
      <c r="U3662" t="s">
        <v>2737</v>
      </c>
      <c r="V3662">
        <v>0</v>
      </c>
      <c r="W3662">
        <v>0</v>
      </c>
      <c r="X3662" t="s">
        <v>5738</v>
      </c>
      <c r="Y3662" t="s">
        <v>6911</v>
      </c>
      <c r="Z3662" t="s">
        <v>377</v>
      </c>
    </row>
    <row r="3663" spans="17:26" x14ac:dyDescent="0.35">
      <c r="Q3663" t="s">
        <v>171</v>
      </c>
      <c r="R3663">
        <v>23</v>
      </c>
      <c r="S3663">
        <v>150</v>
      </c>
      <c r="T3663">
        <v>99.3</v>
      </c>
      <c r="U3663" t="s">
        <v>2737</v>
      </c>
      <c r="V3663">
        <v>0</v>
      </c>
      <c r="W3663">
        <v>0</v>
      </c>
      <c r="X3663" t="s">
        <v>5599</v>
      </c>
      <c r="Y3663" t="s">
        <v>6912</v>
      </c>
      <c r="Z3663" t="s">
        <v>377</v>
      </c>
    </row>
    <row r="3664" spans="17:26" x14ac:dyDescent="0.35">
      <c r="Q3664" t="s">
        <v>171</v>
      </c>
      <c r="R3664">
        <v>23</v>
      </c>
      <c r="S3664">
        <v>150</v>
      </c>
      <c r="T3664">
        <v>99.3</v>
      </c>
      <c r="U3664" t="s">
        <v>2737</v>
      </c>
      <c r="V3664">
        <v>0</v>
      </c>
      <c r="W3664">
        <v>0</v>
      </c>
      <c r="X3664" t="s">
        <v>5454</v>
      </c>
      <c r="Y3664" t="s">
        <v>6913</v>
      </c>
      <c r="Z3664" t="s">
        <v>377</v>
      </c>
    </row>
    <row r="3665" spans="17:26" x14ac:dyDescent="0.35">
      <c r="Q3665" t="s">
        <v>171</v>
      </c>
      <c r="R3665">
        <v>23</v>
      </c>
      <c r="S3665">
        <v>150</v>
      </c>
      <c r="T3665">
        <v>99.3</v>
      </c>
      <c r="U3665" t="s">
        <v>2737</v>
      </c>
      <c r="V3665">
        <v>0</v>
      </c>
      <c r="W3665">
        <v>0</v>
      </c>
      <c r="X3665" t="s">
        <v>5401</v>
      </c>
      <c r="Y3665" t="s">
        <v>6914</v>
      </c>
      <c r="Z3665" t="s">
        <v>377</v>
      </c>
    </row>
    <row r="3666" spans="17:26" x14ac:dyDescent="0.35">
      <c r="Q3666" t="s">
        <v>171</v>
      </c>
      <c r="R3666">
        <v>23</v>
      </c>
      <c r="S3666">
        <v>150</v>
      </c>
      <c r="T3666">
        <v>99.3</v>
      </c>
      <c r="U3666" t="s">
        <v>2737</v>
      </c>
      <c r="V3666">
        <v>0</v>
      </c>
      <c r="W3666">
        <v>0</v>
      </c>
      <c r="X3666" t="s">
        <v>5401</v>
      </c>
      <c r="Y3666" t="s">
        <v>6915</v>
      </c>
      <c r="Z3666" t="s">
        <v>377</v>
      </c>
    </row>
    <row r="3667" spans="17:26" x14ac:dyDescent="0.35">
      <c r="Q3667" t="s">
        <v>171</v>
      </c>
      <c r="R3667">
        <v>23</v>
      </c>
      <c r="S3667">
        <v>150</v>
      </c>
      <c r="T3667">
        <v>99.3</v>
      </c>
      <c r="U3667" t="s">
        <v>2737</v>
      </c>
      <c r="V3667">
        <v>0</v>
      </c>
      <c r="W3667">
        <v>0</v>
      </c>
      <c r="X3667" t="s">
        <v>5615</v>
      </c>
      <c r="Y3667" t="s">
        <v>6916</v>
      </c>
      <c r="Z3667" t="s">
        <v>377</v>
      </c>
    </row>
    <row r="3668" spans="17:26" x14ac:dyDescent="0.35">
      <c r="Q3668" t="s">
        <v>171</v>
      </c>
      <c r="R3668">
        <v>23</v>
      </c>
      <c r="S3668">
        <v>150</v>
      </c>
      <c r="T3668">
        <v>99.3</v>
      </c>
      <c r="U3668" t="s">
        <v>2737</v>
      </c>
      <c r="V3668">
        <v>0</v>
      </c>
      <c r="W3668">
        <v>0</v>
      </c>
      <c r="X3668" t="s">
        <v>5622</v>
      </c>
      <c r="Y3668" t="s">
        <v>6917</v>
      </c>
      <c r="Z3668" t="s">
        <v>377</v>
      </c>
    </row>
    <row r="3669" spans="17:26" x14ac:dyDescent="0.35">
      <c r="Q3669" t="s">
        <v>171</v>
      </c>
      <c r="R3669">
        <v>23</v>
      </c>
      <c r="S3669">
        <v>150</v>
      </c>
      <c r="T3669">
        <v>99.3</v>
      </c>
      <c r="U3669" t="s">
        <v>2737</v>
      </c>
      <c r="V3669">
        <v>0</v>
      </c>
      <c r="W3669">
        <v>0</v>
      </c>
      <c r="X3669" t="s">
        <v>5624</v>
      </c>
      <c r="Y3669" t="s">
        <v>6918</v>
      </c>
      <c r="Z3669" t="s">
        <v>377</v>
      </c>
    </row>
    <row r="3670" spans="17:26" x14ac:dyDescent="0.35">
      <c r="Q3670" t="s">
        <v>171</v>
      </c>
      <c r="R3670">
        <v>23</v>
      </c>
      <c r="S3670">
        <v>150</v>
      </c>
      <c r="T3670">
        <v>99.3</v>
      </c>
      <c r="U3670" t="s">
        <v>2737</v>
      </c>
      <c r="V3670">
        <v>0</v>
      </c>
      <c r="W3670">
        <v>0</v>
      </c>
      <c r="X3670" t="s">
        <v>5760</v>
      </c>
      <c r="Y3670" t="s">
        <v>6919</v>
      </c>
      <c r="Z3670" t="s">
        <v>377</v>
      </c>
    </row>
    <row r="3671" spans="17:26" x14ac:dyDescent="0.35">
      <c r="Q3671" t="s">
        <v>171</v>
      </c>
      <c r="R3671">
        <v>23</v>
      </c>
      <c r="S3671">
        <v>150</v>
      </c>
      <c r="T3671">
        <v>99.3</v>
      </c>
      <c r="U3671" t="s">
        <v>2737</v>
      </c>
      <c r="V3671">
        <v>0</v>
      </c>
      <c r="W3671">
        <v>0</v>
      </c>
      <c r="X3671" t="s">
        <v>6081</v>
      </c>
      <c r="Y3671" t="s">
        <v>6920</v>
      </c>
      <c r="Z3671" t="s">
        <v>377</v>
      </c>
    </row>
    <row r="3672" spans="17:26" x14ac:dyDescent="0.35">
      <c r="Q3672" t="s">
        <v>171</v>
      </c>
      <c r="R3672">
        <v>23</v>
      </c>
      <c r="S3672">
        <v>150</v>
      </c>
      <c r="T3672">
        <v>99.3</v>
      </c>
      <c r="U3672" t="s">
        <v>2737</v>
      </c>
      <c r="V3672">
        <v>0</v>
      </c>
      <c r="W3672">
        <v>0</v>
      </c>
      <c r="X3672" t="s">
        <v>5627</v>
      </c>
      <c r="Y3672" t="s">
        <v>6921</v>
      </c>
      <c r="Z3672" t="s">
        <v>377</v>
      </c>
    </row>
    <row r="3673" spans="17:26" x14ac:dyDescent="0.35">
      <c r="Q3673" t="s">
        <v>171</v>
      </c>
      <c r="R3673">
        <v>24</v>
      </c>
      <c r="S3673">
        <v>150</v>
      </c>
      <c r="T3673">
        <v>100</v>
      </c>
      <c r="U3673" t="s">
        <v>2737</v>
      </c>
      <c r="V3673">
        <v>0</v>
      </c>
      <c r="W3673">
        <v>0</v>
      </c>
      <c r="X3673" t="s">
        <v>3021</v>
      </c>
      <c r="Y3673" t="s">
        <v>6922</v>
      </c>
      <c r="Z3673" t="s">
        <v>380</v>
      </c>
    </row>
    <row r="3674" spans="17:26" x14ac:dyDescent="0.35">
      <c r="Q3674" t="s">
        <v>171</v>
      </c>
      <c r="R3674">
        <v>24</v>
      </c>
      <c r="S3674">
        <v>150</v>
      </c>
      <c r="T3674">
        <v>100</v>
      </c>
      <c r="U3674" t="s">
        <v>2737</v>
      </c>
      <c r="V3674">
        <v>0</v>
      </c>
      <c r="W3674">
        <v>0</v>
      </c>
      <c r="X3674" t="s">
        <v>2778</v>
      </c>
      <c r="Y3674" t="s">
        <v>6923</v>
      </c>
      <c r="Z3674" t="s">
        <v>380</v>
      </c>
    </row>
    <row r="3675" spans="17:26" x14ac:dyDescent="0.35">
      <c r="Q3675" t="s">
        <v>171</v>
      </c>
      <c r="R3675">
        <v>24</v>
      </c>
      <c r="S3675">
        <v>150</v>
      </c>
      <c r="T3675">
        <v>97.2</v>
      </c>
      <c r="U3675" t="s">
        <v>172</v>
      </c>
      <c r="V3675">
        <v>0</v>
      </c>
      <c r="W3675">
        <v>0</v>
      </c>
      <c r="X3675" t="s">
        <v>2781</v>
      </c>
      <c r="Y3675" t="s">
        <v>6924</v>
      </c>
      <c r="Z3675" t="s">
        <v>380</v>
      </c>
    </row>
    <row r="3676" spans="17:26" x14ac:dyDescent="0.35">
      <c r="Q3676" t="s">
        <v>171</v>
      </c>
      <c r="R3676">
        <v>24</v>
      </c>
      <c r="S3676">
        <v>150</v>
      </c>
      <c r="T3676">
        <v>97.3</v>
      </c>
      <c r="U3676" t="s">
        <v>2737</v>
      </c>
      <c r="V3676">
        <v>0</v>
      </c>
      <c r="W3676">
        <v>0</v>
      </c>
      <c r="X3676" t="s">
        <v>3137</v>
      </c>
      <c r="Y3676" t="s">
        <v>6925</v>
      </c>
      <c r="Z3676" t="s">
        <v>380</v>
      </c>
    </row>
    <row r="3677" spans="17:26" x14ac:dyDescent="0.35">
      <c r="Q3677" t="s">
        <v>171</v>
      </c>
      <c r="R3677">
        <v>24</v>
      </c>
      <c r="S3677">
        <v>150</v>
      </c>
      <c r="T3677">
        <v>97.3</v>
      </c>
      <c r="U3677" t="s">
        <v>2737</v>
      </c>
      <c r="V3677">
        <v>0</v>
      </c>
      <c r="W3677">
        <v>0</v>
      </c>
      <c r="X3677" t="s">
        <v>3723</v>
      </c>
      <c r="Y3677" t="s">
        <v>6926</v>
      </c>
      <c r="Z3677" t="s">
        <v>380</v>
      </c>
    </row>
    <row r="3678" spans="17:26" x14ac:dyDescent="0.35">
      <c r="Q3678" t="s">
        <v>171</v>
      </c>
      <c r="R3678">
        <v>24</v>
      </c>
      <c r="S3678">
        <v>150</v>
      </c>
      <c r="T3678">
        <v>97.3</v>
      </c>
      <c r="U3678" t="s">
        <v>2737</v>
      </c>
      <c r="V3678">
        <v>0</v>
      </c>
      <c r="W3678">
        <v>0</v>
      </c>
      <c r="X3678" t="s">
        <v>3168</v>
      </c>
      <c r="Y3678" t="s">
        <v>6927</v>
      </c>
      <c r="Z3678" t="s">
        <v>380</v>
      </c>
    </row>
    <row r="3679" spans="17:26" x14ac:dyDescent="0.35">
      <c r="Q3679" t="s">
        <v>171</v>
      </c>
      <c r="R3679">
        <v>24</v>
      </c>
      <c r="S3679">
        <v>150</v>
      </c>
      <c r="T3679">
        <v>97.4</v>
      </c>
      <c r="U3679" t="s">
        <v>2737</v>
      </c>
      <c r="V3679">
        <v>0</v>
      </c>
      <c r="W3679">
        <v>0</v>
      </c>
      <c r="X3679" t="s">
        <v>2954</v>
      </c>
      <c r="Y3679" t="s">
        <v>6928</v>
      </c>
      <c r="Z3679" t="s">
        <v>380</v>
      </c>
    </row>
    <row r="3680" spans="17:26" x14ac:dyDescent="0.35">
      <c r="Q3680" t="s">
        <v>171</v>
      </c>
      <c r="R3680">
        <v>24</v>
      </c>
      <c r="S3680">
        <v>150</v>
      </c>
      <c r="T3680">
        <v>98</v>
      </c>
      <c r="U3680" t="s">
        <v>172</v>
      </c>
      <c r="V3680">
        <v>0</v>
      </c>
      <c r="W3680">
        <v>0</v>
      </c>
      <c r="X3680" t="s">
        <v>3811</v>
      </c>
      <c r="Y3680" t="s">
        <v>6929</v>
      </c>
      <c r="Z3680" t="s">
        <v>380</v>
      </c>
    </row>
    <row r="3681" spans="17:26" x14ac:dyDescent="0.35">
      <c r="Q3681" t="s">
        <v>171</v>
      </c>
      <c r="R3681">
        <v>24</v>
      </c>
      <c r="S3681">
        <v>150</v>
      </c>
      <c r="T3681">
        <v>98</v>
      </c>
      <c r="U3681" t="s">
        <v>172</v>
      </c>
      <c r="V3681">
        <v>0</v>
      </c>
      <c r="W3681">
        <v>0</v>
      </c>
      <c r="X3681" t="s">
        <v>3612</v>
      </c>
      <c r="Y3681" t="s">
        <v>6930</v>
      </c>
      <c r="Z3681" t="s">
        <v>380</v>
      </c>
    </row>
    <row r="3682" spans="17:26" x14ac:dyDescent="0.35">
      <c r="Q3682" t="s">
        <v>171</v>
      </c>
      <c r="R3682">
        <v>24</v>
      </c>
      <c r="S3682">
        <v>150</v>
      </c>
      <c r="T3682">
        <v>98</v>
      </c>
      <c r="U3682" t="s">
        <v>172</v>
      </c>
      <c r="V3682">
        <v>0</v>
      </c>
      <c r="W3682">
        <v>0</v>
      </c>
      <c r="X3682" t="s">
        <v>2681</v>
      </c>
      <c r="Y3682" t="s">
        <v>6931</v>
      </c>
      <c r="Z3682" t="s">
        <v>380</v>
      </c>
    </row>
    <row r="3683" spans="17:26" x14ac:dyDescent="0.35">
      <c r="Q3683" t="s">
        <v>171</v>
      </c>
      <c r="R3683">
        <v>24</v>
      </c>
      <c r="S3683">
        <v>150</v>
      </c>
      <c r="T3683">
        <v>98</v>
      </c>
      <c r="U3683" t="s">
        <v>172</v>
      </c>
      <c r="V3683">
        <v>0</v>
      </c>
      <c r="W3683">
        <v>0</v>
      </c>
      <c r="X3683" t="s">
        <v>3118</v>
      </c>
      <c r="Y3683" t="s">
        <v>6932</v>
      </c>
      <c r="Z3683" t="s">
        <v>380</v>
      </c>
    </row>
    <row r="3684" spans="17:26" x14ac:dyDescent="0.35">
      <c r="Q3684" t="s">
        <v>171</v>
      </c>
      <c r="R3684">
        <v>24</v>
      </c>
      <c r="S3684">
        <v>150</v>
      </c>
      <c r="T3684">
        <v>98</v>
      </c>
      <c r="U3684" t="s">
        <v>2737</v>
      </c>
      <c r="V3684">
        <v>0</v>
      </c>
      <c r="W3684">
        <v>0</v>
      </c>
      <c r="X3684" t="s">
        <v>3112</v>
      </c>
      <c r="Y3684" t="s">
        <v>6933</v>
      </c>
      <c r="Z3684" t="s">
        <v>380</v>
      </c>
    </row>
    <row r="3685" spans="17:26" x14ac:dyDescent="0.35">
      <c r="Q3685" t="s">
        <v>171</v>
      </c>
      <c r="R3685">
        <v>24</v>
      </c>
      <c r="S3685">
        <v>150</v>
      </c>
      <c r="T3685">
        <v>98</v>
      </c>
      <c r="U3685" t="s">
        <v>2737</v>
      </c>
      <c r="V3685">
        <v>0</v>
      </c>
      <c r="W3685">
        <v>0</v>
      </c>
      <c r="X3685" t="s">
        <v>2735</v>
      </c>
      <c r="Y3685" t="s">
        <v>6934</v>
      </c>
      <c r="Z3685" t="s">
        <v>380</v>
      </c>
    </row>
    <row r="3686" spans="17:26" x14ac:dyDescent="0.35">
      <c r="Q3686" t="s">
        <v>171</v>
      </c>
      <c r="R3686">
        <v>24</v>
      </c>
      <c r="S3686">
        <v>150</v>
      </c>
      <c r="T3686">
        <v>98.2</v>
      </c>
      <c r="U3686" t="s">
        <v>172</v>
      </c>
      <c r="V3686">
        <v>0</v>
      </c>
      <c r="W3686">
        <v>0</v>
      </c>
      <c r="X3686" t="s">
        <v>2708</v>
      </c>
      <c r="Y3686" t="s">
        <v>6935</v>
      </c>
      <c r="Z3686" t="s">
        <v>380</v>
      </c>
    </row>
    <row r="3687" spans="17:26" x14ac:dyDescent="0.35">
      <c r="Q3687" t="s">
        <v>171</v>
      </c>
      <c r="R3687">
        <v>24</v>
      </c>
      <c r="S3687">
        <v>150</v>
      </c>
      <c r="T3687">
        <v>98.3</v>
      </c>
      <c r="U3687" t="s">
        <v>172</v>
      </c>
      <c r="V3687">
        <v>0</v>
      </c>
      <c r="W3687">
        <v>0</v>
      </c>
      <c r="X3687" t="s">
        <v>3574</v>
      </c>
      <c r="Y3687" t="s">
        <v>6936</v>
      </c>
      <c r="Z3687" t="s">
        <v>380</v>
      </c>
    </row>
    <row r="3688" spans="17:26" x14ac:dyDescent="0.35">
      <c r="Q3688" t="s">
        <v>171</v>
      </c>
      <c r="R3688">
        <v>24</v>
      </c>
      <c r="S3688">
        <v>150</v>
      </c>
      <c r="T3688">
        <v>98.5</v>
      </c>
      <c r="U3688" t="s">
        <v>2737</v>
      </c>
      <c r="V3688">
        <v>0</v>
      </c>
      <c r="W3688">
        <v>0</v>
      </c>
      <c r="X3688" t="s">
        <v>3440</v>
      </c>
      <c r="Y3688" t="s">
        <v>6937</v>
      </c>
      <c r="Z3688" t="s">
        <v>380</v>
      </c>
    </row>
    <row r="3689" spans="17:26" x14ac:dyDescent="0.35">
      <c r="Q3689" t="s">
        <v>171</v>
      </c>
      <c r="R3689">
        <v>24</v>
      </c>
      <c r="S3689">
        <v>150</v>
      </c>
      <c r="T3689">
        <v>98.7</v>
      </c>
      <c r="U3689" t="s">
        <v>2737</v>
      </c>
      <c r="V3689">
        <v>0</v>
      </c>
      <c r="W3689">
        <v>0</v>
      </c>
      <c r="X3689" t="s">
        <v>3670</v>
      </c>
      <c r="Y3689" t="s">
        <v>6938</v>
      </c>
      <c r="Z3689" t="s">
        <v>380</v>
      </c>
    </row>
    <row r="3690" spans="17:26" x14ac:dyDescent="0.35">
      <c r="Q3690" t="s">
        <v>171</v>
      </c>
      <c r="R3690">
        <v>24</v>
      </c>
      <c r="S3690">
        <v>150</v>
      </c>
      <c r="T3690">
        <v>99.3</v>
      </c>
      <c r="U3690" t="s">
        <v>172</v>
      </c>
      <c r="V3690">
        <v>0</v>
      </c>
      <c r="W3690">
        <v>0</v>
      </c>
      <c r="X3690" t="s">
        <v>2733</v>
      </c>
      <c r="Y3690" t="s">
        <v>6939</v>
      </c>
      <c r="Z3690" t="s">
        <v>380</v>
      </c>
    </row>
    <row r="3691" spans="17:26" x14ac:dyDescent="0.35">
      <c r="Q3691" t="s">
        <v>171</v>
      </c>
      <c r="R3691">
        <v>24</v>
      </c>
      <c r="S3691">
        <v>150</v>
      </c>
      <c r="T3691">
        <v>99.3</v>
      </c>
      <c r="U3691" t="s">
        <v>2737</v>
      </c>
      <c r="V3691">
        <v>0</v>
      </c>
      <c r="W3691">
        <v>0</v>
      </c>
      <c r="X3691" t="s">
        <v>3983</v>
      </c>
      <c r="Y3691" t="s">
        <v>6940</v>
      </c>
      <c r="Z3691" t="s">
        <v>380</v>
      </c>
    </row>
    <row r="3692" spans="17:26" x14ac:dyDescent="0.35">
      <c r="Q3692" t="s">
        <v>171</v>
      </c>
      <c r="R3692">
        <v>24</v>
      </c>
      <c r="S3692">
        <v>150</v>
      </c>
      <c r="T3692">
        <v>99.3</v>
      </c>
      <c r="U3692" t="s">
        <v>2737</v>
      </c>
      <c r="V3692">
        <v>0</v>
      </c>
      <c r="W3692">
        <v>0</v>
      </c>
      <c r="X3692" t="s">
        <v>3759</v>
      </c>
      <c r="Y3692" t="s">
        <v>6941</v>
      </c>
      <c r="Z3692" t="s">
        <v>380</v>
      </c>
    </row>
    <row r="3693" spans="17:26" x14ac:dyDescent="0.35">
      <c r="Q3693" t="s">
        <v>171</v>
      </c>
      <c r="R3693">
        <v>25</v>
      </c>
      <c r="S3693">
        <v>150</v>
      </c>
      <c r="T3693">
        <v>97.2</v>
      </c>
      <c r="U3693" t="s">
        <v>2737</v>
      </c>
      <c r="V3693">
        <v>0</v>
      </c>
      <c r="W3693">
        <v>0</v>
      </c>
      <c r="X3693" t="s">
        <v>2673</v>
      </c>
      <c r="Y3693" t="s">
        <v>6942</v>
      </c>
      <c r="Z3693" t="s">
        <v>381</v>
      </c>
    </row>
    <row r="3694" spans="17:26" x14ac:dyDescent="0.35">
      <c r="Q3694" t="s">
        <v>171</v>
      </c>
      <c r="R3694">
        <v>25</v>
      </c>
      <c r="S3694">
        <v>150</v>
      </c>
      <c r="T3694">
        <v>97.3</v>
      </c>
      <c r="U3694" t="s">
        <v>172</v>
      </c>
      <c r="V3694">
        <v>0</v>
      </c>
      <c r="W3694">
        <v>0</v>
      </c>
      <c r="X3694" t="s">
        <v>3614</v>
      </c>
      <c r="Y3694" t="s">
        <v>6943</v>
      </c>
      <c r="Z3694" t="s">
        <v>381</v>
      </c>
    </row>
    <row r="3695" spans="17:26" x14ac:dyDescent="0.35">
      <c r="Q3695" t="s">
        <v>171</v>
      </c>
      <c r="R3695">
        <v>25</v>
      </c>
      <c r="S3695">
        <v>150</v>
      </c>
      <c r="T3695">
        <v>97.3</v>
      </c>
      <c r="U3695" t="s">
        <v>172</v>
      </c>
      <c r="V3695">
        <v>0</v>
      </c>
      <c r="W3695">
        <v>0</v>
      </c>
      <c r="X3695" t="s">
        <v>2865</v>
      </c>
      <c r="Y3695" t="s">
        <v>6944</v>
      </c>
      <c r="Z3695" t="s">
        <v>381</v>
      </c>
    </row>
    <row r="3696" spans="17:26" x14ac:dyDescent="0.35">
      <c r="Q3696" t="s">
        <v>171</v>
      </c>
      <c r="R3696">
        <v>25</v>
      </c>
      <c r="S3696">
        <v>150</v>
      </c>
      <c r="T3696">
        <v>97.3</v>
      </c>
      <c r="U3696" t="s">
        <v>2737</v>
      </c>
      <c r="V3696">
        <v>0</v>
      </c>
      <c r="W3696">
        <v>0</v>
      </c>
      <c r="X3696" t="s">
        <v>2708</v>
      </c>
      <c r="Y3696" t="s">
        <v>6945</v>
      </c>
      <c r="Z3696" t="s">
        <v>381</v>
      </c>
    </row>
    <row r="3697" spans="17:26" x14ac:dyDescent="0.35">
      <c r="Q3697" t="s">
        <v>171</v>
      </c>
      <c r="R3697">
        <v>25</v>
      </c>
      <c r="S3697">
        <v>150</v>
      </c>
      <c r="T3697">
        <v>97.3</v>
      </c>
      <c r="U3697" t="s">
        <v>2737</v>
      </c>
      <c r="V3697">
        <v>0</v>
      </c>
      <c r="W3697">
        <v>0</v>
      </c>
      <c r="X3697" t="s">
        <v>2711</v>
      </c>
      <c r="Y3697" t="s">
        <v>6946</v>
      </c>
      <c r="Z3697" t="s">
        <v>381</v>
      </c>
    </row>
    <row r="3698" spans="17:26" x14ac:dyDescent="0.35">
      <c r="Q3698" t="s">
        <v>171</v>
      </c>
      <c r="R3698">
        <v>25</v>
      </c>
      <c r="S3698">
        <v>150</v>
      </c>
      <c r="T3698">
        <v>97.7</v>
      </c>
      <c r="U3698" t="s">
        <v>172</v>
      </c>
      <c r="V3698">
        <v>0</v>
      </c>
      <c r="W3698">
        <v>0</v>
      </c>
      <c r="X3698" t="s">
        <v>4715</v>
      </c>
      <c r="Y3698" t="s">
        <v>6947</v>
      </c>
      <c r="Z3698" t="s">
        <v>381</v>
      </c>
    </row>
    <row r="3699" spans="17:26" x14ac:dyDescent="0.35">
      <c r="Q3699" t="s">
        <v>171</v>
      </c>
      <c r="R3699">
        <v>25</v>
      </c>
      <c r="S3699">
        <v>150</v>
      </c>
      <c r="T3699">
        <v>97.7</v>
      </c>
      <c r="U3699" t="s">
        <v>2737</v>
      </c>
      <c r="V3699">
        <v>0</v>
      </c>
      <c r="W3699">
        <v>0</v>
      </c>
      <c r="X3699" t="s">
        <v>2796</v>
      </c>
      <c r="Y3699" t="s">
        <v>6948</v>
      </c>
      <c r="Z3699" t="s">
        <v>381</v>
      </c>
    </row>
    <row r="3700" spans="17:26" x14ac:dyDescent="0.35">
      <c r="Q3700" t="s">
        <v>171</v>
      </c>
      <c r="R3700">
        <v>25</v>
      </c>
      <c r="S3700">
        <v>150</v>
      </c>
      <c r="T3700">
        <v>97.9</v>
      </c>
      <c r="U3700" t="s">
        <v>172</v>
      </c>
      <c r="V3700">
        <v>0</v>
      </c>
      <c r="W3700">
        <v>0</v>
      </c>
      <c r="X3700" t="s">
        <v>2719</v>
      </c>
      <c r="Y3700" t="s">
        <v>6949</v>
      </c>
      <c r="Z3700" t="s">
        <v>381</v>
      </c>
    </row>
    <row r="3701" spans="17:26" x14ac:dyDescent="0.35">
      <c r="Q3701" t="s">
        <v>171</v>
      </c>
      <c r="R3701">
        <v>25</v>
      </c>
      <c r="S3701">
        <v>150</v>
      </c>
      <c r="T3701">
        <v>98</v>
      </c>
      <c r="U3701" t="s">
        <v>172</v>
      </c>
      <c r="V3701">
        <v>0</v>
      </c>
      <c r="W3701">
        <v>0</v>
      </c>
      <c r="X3701" t="s">
        <v>2745</v>
      </c>
      <c r="Y3701" t="s">
        <v>6950</v>
      </c>
      <c r="Z3701" t="s">
        <v>381</v>
      </c>
    </row>
    <row r="3702" spans="17:26" x14ac:dyDescent="0.35">
      <c r="Q3702" t="s">
        <v>171</v>
      </c>
      <c r="R3702">
        <v>25</v>
      </c>
      <c r="S3702">
        <v>150</v>
      </c>
      <c r="T3702">
        <v>98</v>
      </c>
      <c r="U3702" t="s">
        <v>172</v>
      </c>
      <c r="V3702">
        <v>0</v>
      </c>
      <c r="W3702">
        <v>0</v>
      </c>
      <c r="X3702" t="s">
        <v>2868</v>
      </c>
      <c r="Y3702" t="s">
        <v>6951</v>
      </c>
      <c r="Z3702" t="s">
        <v>381</v>
      </c>
    </row>
    <row r="3703" spans="17:26" x14ac:dyDescent="0.35">
      <c r="Q3703" t="s">
        <v>171</v>
      </c>
      <c r="R3703">
        <v>25</v>
      </c>
      <c r="S3703">
        <v>150</v>
      </c>
      <c r="T3703">
        <v>98</v>
      </c>
      <c r="U3703" t="s">
        <v>172</v>
      </c>
      <c r="V3703">
        <v>0</v>
      </c>
      <c r="W3703">
        <v>0</v>
      </c>
      <c r="X3703" t="s">
        <v>3477</v>
      </c>
      <c r="Y3703" t="s">
        <v>6952</v>
      </c>
      <c r="Z3703" t="s">
        <v>381</v>
      </c>
    </row>
    <row r="3704" spans="17:26" x14ac:dyDescent="0.35">
      <c r="Q3704" t="s">
        <v>171</v>
      </c>
      <c r="R3704">
        <v>25</v>
      </c>
      <c r="S3704">
        <v>150</v>
      </c>
      <c r="T3704">
        <v>98</v>
      </c>
      <c r="U3704" t="s">
        <v>2737</v>
      </c>
      <c r="V3704">
        <v>0</v>
      </c>
      <c r="W3704">
        <v>0</v>
      </c>
      <c r="X3704" t="s">
        <v>3081</v>
      </c>
      <c r="Y3704" t="s">
        <v>6953</v>
      </c>
      <c r="Z3704" t="s">
        <v>381</v>
      </c>
    </row>
    <row r="3705" spans="17:26" x14ac:dyDescent="0.35">
      <c r="Q3705" t="s">
        <v>171</v>
      </c>
      <c r="R3705">
        <v>25</v>
      </c>
      <c r="S3705">
        <v>150</v>
      </c>
      <c r="T3705">
        <v>98</v>
      </c>
      <c r="U3705" t="s">
        <v>2737</v>
      </c>
      <c r="V3705">
        <v>0</v>
      </c>
      <c r="W3705">
        <v>0</v>
      </c>
      <c r="X3705" t="s">
        <v>3099</v>
      </c>
      <c r="Y3705" t="s">
        <v>6954</v>
      </c>
      <c r="Z3705" t="s">
        <v>381</v>
      </c>
    </row>
    <row r="3706" spans="17:26" x14ac:dyDescent="0.35">
      <c r="Q3706" t="s">
        <v>171</v>
      </c>
      <c r="R3706">
        <v>25</v>
      </c>
      <c r="S3706">
        <v>150</v>
      </c>
      <c r="T3706">
        <v>98</v>
      </c>
      <c r="U3706" t="s">
        <v>2737</v>
      </c>
      <c r="V3706">
        <v>0</v>
      </c>
      <c r="W3706">
        <v>0</v>
      </c>
      <c r="X3706" t="s">
        <v>3106</v>
      </c>
      <c r="Y3706" t="s">
        <v>6955</v>
      </c>
      <c r="Z3706" t="s">
        <v>381</v>
      </c>
    </row>
    <row r="3707" spans="17:26" x14ac:dyDescent="0.35">
      <c r="Q3707" t="s">
        <v>171</v>
      </c>
      <c r="R3707">
        <v>25</v>
      </c>
      <c r="S3707">
        <v>150</v>
      </c>
      <c r="T3707">
        <v>98.1</v>
      </c>
      <c r="U3707" t="s">
        <v>2737</v>
      </c>
      <c r="V3707">
        <v>0</v>
      </c>
      <c r="W3707">
        <v>0</v>
      </c>
      <c r="X3707" t="s">
        <v>3201</v>
      </c>
      <c r="Y3707" t="s">
        <v>6956</v>
      </c>
      <c r="Z3707" t="s">
        <v>381</v>
      </c>
    </row>
    <row r="3708" spans="17:26" x14ac:dyDescent="0.35">
      <c r="Q3708" t="s">
        <v>171</v>
      </c>
      <c r="R3708">
        <v>25</v>
      </c>
      <c r="S3708">
        <v>150</v>
      </c>
      <c r="T3708">
        <v>98.7</v>
      </c>
      <c r="U3708" t="s">
        <v>172</v>
      </c>
      <c r="V3708">
        <v>0</v>
      </c>
      <c r="W3708">
        <v>0</v>
      </c>
      <c r="X3708" t="s">
        <v>2809</v>
      </c>
      <c r="Y3708" t="s">
        <v>6957</v>
      </c>
      <c r="Z3708" t="s">
        <v>381</v>
      </c>
    </row>
    <row r="3709" spans="17:26" x14ac:dyDescent="0.35">
      <c r="Q3709" t="s">
        <v>171</v>
      </c>
      <c r="R3709">
        <v>25</v>
      </c>
      <c r="S3709">
        <v>150</v>
      </c>
      <c r="T3709">
        <v>98.7</v>
      </c>
      <c r="U3709" t="s">
        <v>172</v>
      </c>
      <c r="V3709">
        <v>0</v>
      </c>
      <c r="W3709">
        <v>0</v>
      </c>
      <c r="X3709" t="s">
        <v>3112</v>
      </c>
      <c r="Y3709" t="s">
        <v>6958</v>
      </c>
      <c r="Z3709" t="s">
        <v>381</v>
      </c>
    </row>
    <row r="3710" spans="17:26" x14ac:dyDescent="0.35">
      <c r="Q3710" t="s">
        <v>171</v>
      </c>
      <c r="R3710">
        <v>25</v>
      </c>
      <c r="S3710">
        <v>150</v>
      </c>
      <c r="T3710">
        <v>98.7</v>
      </c>
      <c r="U3710" t="s">
        <v>172</v>
      </c>
      <c r="V3710">
        <v>0</v>
      </c>
      <c r="W3710">
        <v>0</v>
      </c>
      <c r="X3710" t="s">
        <v>3128</v>
      </c>
      <c r="Y3710" t="s">
        <v>6959</v>
      </c>
      <c r="Z3710" t="s">
        <v>381</v>
      </c>
    </row>
    <row r="3711" spans="17:26" x14ac:dyDescent="0.35">
      <c r="Q3711" t="s">
        <v>171</v>
      </c>
      <c r="R3711">
        <v>25</v>
      </c>
      <c r="S3711">
        <v>150</v>
      </c>
      <c r="T3711">
        <v>99</v>
      </c>
      <c r="U3711" t="s">
        <v>2737</v>
      </c>
      <c r="V3711">
        <v>0</v>
      </c>
      <c r="W3711">
        <v>0</v>
      </c>
      <c r="X3711" t="s">
        <v>3101</v>
      </c>
      <c r="Y3711" t="s">
        <v>6960</v>
      </c>
      <c r="Z3711" t="s">
        <v>381</v>
      </c>
    </row>
    <row r="3712" spans="17:26" x14ac:dyDescent="0.35">
      <c r="Q3712" t="s">
        <v>171</v>
      </c>
      <c r="R3712">
        <v>25</v>
      </c>
      <c r="S3712">
        <v>150</v>
      </c>
      <c r="T3712">
        <v>99.2</v>
      </c>
      <c r="U3712" t="s">
        <v>2737</v>
      </c>
      <c r="V3712">
        <v>0</v>
      </c>
      <c r="W3712">
        <v>0</v>
      </c>
      <c r="X3712" t="s">
        <v>3035</v>
      </c>
      <c r="Y3712" t="s">
        <v>6961</v>
      </c>
      <c r="Z3712" t="s">
        <v>381</v>
      </c>
    </row>
    <row r="3713" spans="17:26" x14ac:dyDescent="0.35">
      <c r="Q3713" t="s">
        <v>171</v>
      </c>
      <c r="R3713">
        <v>26</v>
      </c>
      <c r="S3713">
        <v>150</v>
      </c>
      <c r="T3713">
        <v>100</v>
      </c>
      <c r="U3713" t="s">
        <v>172</v>
      </c>
      <c r="V3713">
        <v>0</v>
      </c>
      <c r="W3713">
        <v>0</v>
      </c>
      <c r="X3713" t="s">
        <v>3116</v>
      </c>
      <c r="Y3713" t="s">
        <v>6962</v>
      </c>
      <c r="Z3713" t="s">
        <v>383</v>
      </c>
    </row>
    <row r="3714" spans="17:26" x14ac:dyDescent="0.35">
      <c r="Q3714" t="s">
        <v>171</v>
      </c>
      <c r="R3714">
        <v>26</v>
      </c>
      <c r="S3714">
        <v>150</v>
      </c>
      <c r="T3714">
        <v>100</v>
      </c>
      <c r="U3714" t="s">
        <v>2737</v>
      </c>
      <c r="V3714">
        <v>0</v>
      </c>
      <c r="W3714">
        <v>0</v>
      </c>
      <c r="X3714" t="s">
        <v>4317</v>
      </c>
      <c r="Y3714" t="s">
        <v>6963</v>
      </c>
      <c r="Z3714" t="s">
        <v>383</v>
      </c>
    </row>
    <row r="3715" spans="17:26" x14ac:dyDescent="0.35">
      <c r="Q3715" t="s">
        <v>171</v>
      </c>
      <c r="R3715">
        <v>26</v>
      </c>
      <c r="S3715">
        <v>150</v>
      </c>
      <c r="T3715">
        <v>100</v>
      </c>
      <c r="U3715" t="s">
        <v>2737</v>
      </c>
      <c r="V3715">
        <v>0</v>
      </c>
      <c r="W3715">
        <v>0</v>
      </c>
      <c r="X3715" t="s">
        <v>2921</v>
      </c>
      <c r="Y3715" t="s">
        <v>6964</v>
      </c>
      <c r="Z3715" t="s">
        <v>383</v>
      </c>
    </row>
    <row r="3716" spans="17:26" x14ac:dyDescent="0.35">
      <c r="Q3716" t="s">
        <v>171</v>
      </c>
      <c r="R3716">
        <v>26</v>
      </c>
      <c r="S3716">
        <v>150</v>
      </c>
      <c r="T3716">
        <v>100</v>
      </c>
      <c r="U3716" t="s">
        <v>2737</v>
      </c>
      <c r="V3716">
        <v>0</v>
      </c>
      <c r="W3716">
        <v>0</v>
      </c>
      <c r="X3716" t="s">
        <v>2673</v>
      </c>
      <c r="Y3716" t="s">
        <v>6965</v>
      </c>
      <c r="Z3716" t="s">
        <v>383</v>
      </c>
    </row>
    <row r="3717" spans="17:26" x14ac:dyDescent="0.35">
      <c r="Q3717" t="s">
        <v>171</v>
      </c>
      <c r="R3717">
        <v>26</v>
      </c>
      <c r="S3717">
        <v>150</v>
      </c>
      <c r="T3717">
        <v>100</v>
      </c>
      <c r="U3717" t="s">
        <v>2737</v>
      </c>
      <c r="V3717">
        <v>0</v>
      </c>
      <c r="W3717">
        <v>0</v>
      </c>
      <c r="X3717" t="s">
        <v>2877</v>
      </c>
      <c r="Y3717" t="s">
        <v>6966</v>
      </c>
      <c r="Z3717" t="s">
        <v>383</v>
      </c>
    </row>
    <row r="3718" spans="17:26" x14ac:dyDescent="0.35">
      <c r="Q3718" t="s">
        <v>171</v>
      </c>
      <c r="R3718">
        <v>26</v>
      </c>
      <c r="S3718">
        <v>150</v>
      </c>
      <c r="T3718">
        <v>100</v>
      </c>
      <c r="U3718" t="s">
        <v>2737</v>
      </c>
      <c r="V3718">
        <v>0</v>
      </c>
      <c r="W3718">
        <v>0</v>
      </c>
      <c r="X3718" t="s">
        <v>2725</v>
      </c>
      <c r="Y3718" t="s">
        <v>6967</v>
      </c>
      <c r="Z3718" t="s">
        <v>383</v>
      </c>
    </row>
    <row r="3719" spans="17:26" x14ac:dyDescent="0.35">
      <c r="Q3719" t="s">
        <v>171</v>
      </c>
      <c r="R3719">
        <v>26</v>
      </c>
      <c r="S3719">
        <v>150</v>
      </c>
      <c r="T3719">
        <v>100</v>
      </c>
      <c r="U3719" t="s">
        <v>2737</v>
      </c>
      <c r="V3719">
        <v>0</v>
      </c>
      <c r="W3719">
        <v>0</v>
      </c>
      <c r="X3719" t="s">
        <v>2912</v>
      </c>
      <c r="Y3719" t="s">
        <v>6968</v>
      </c>
      <c r="Z3719" t="s">
        <v>383</v>
      </c>
    </row>
    <row r="3720" spans="17:26" x14ac:dyDescent="0.35">
      <c r="Q3720" t="s">
        <v>171</v>
      </c>
      <c r="R3720">
        <v>26</v>
      </c>
      <c r="S3720">
        <v>150</v>
      </c>
      <c r="T3720">
        <v>97.1</v>
      </c>
      <c r="U3720" t="s">
        <v>172</v>
      </c>
      <c r="V3720">
        <v>0</v>
      </c>
      <c r="W3720">
        <v>0</v>
      </c>
      <c r="X3720" t="s">
        <v>3052</v>
      </c>
      <c r="Y3720" t="s">
        <v>6969</v>
      </c>
      <c r="Z3720" t="s">
        <v>383</v>
      </c>
    </row>
    <row r="3721" spans="17:26" x14ac:dyDescent="0.35">
      <c r="Q3721" t="s">
        <v>171</v>
      </c>
      <c r="R3721">
        <v>26</v>
      </c>
      <c r="S3721">
        <v>150</v>
      </c>
      <c r="T3721">
        <v>97.2</v>
      </c>
      <c r="U3721" t="s">
        <v>2737</v>
      </c>
      <c r="V3721">
        <v>0</v>
      </c>
      <c r="W3721">
        <v>0</v>
      </c>
      <c r="X3721" t="s">
        <v>2673</v>
      </c>
      <c r="Y3721" t="s">
        <v>6970</v>
      </c>
      <c r="Z3721" t="s">
        <v>383</v>
      </c>
    </row>
    <row r="3722" spans="17:26" x14ac:dyDescent="0.35">
      <c r="Q3722" t="s">
        <v>171</v>
      </c>
      <c r="R3722">
        <v>26</v>
      </c>
      <c r="S3722">
        <v>150</v>
      </c>
      <c r="T3722">
        <v>97.2</v>
      </c>
      <c r="U3722" t="s">
        <v>2737</v>
      </c>
      <c r="V3722">
        <v>0</v>
      </c>
      <c r="W3722">
        <v>0</v>
      </c>
      <c r="X3722" t="s">
        <v>3505</v>
      </c>
      <c r="Y3722" t="s">
        <v>6971</v>
      </c>
      <c r="Z3722" t="s">
        <v>383</v>
      </c>
    </row>
    <row r="3723" spans="17:26" x14ac:dyDescent="0.35">
      <c r="Q3723" t="s">
        <v>171</v>
      </c>
      <c r="R3723">
        <v>26</v>
      </c>
      <c r="S3723">
        <v>150</v>
      </c>
      <c r="T3723">
        <v>97.2</v>
      </c>
      <c r="U3723" t="s">
        <v>2737</v>
      </c>
      <c r="V3723">
        <v>0</v>
      </c>
      <c r="W3723">
        <v>0</v>
      </c>
      <c r="X3723" t="s">
        <v>2719</v>
      </c>
      <c r="Y3723" t="s">
        <v>6972</v>
      </c>
      <c r="Z3723" t="s">
        <v>383</v>
      </c>
    </row>
    <row r="3724" spans="17:26" x14ac:dyDescent="0.35">
      <c r="Q3724" t="s">
        <v>171</v>
      </c>
      <c r="R3724">
        <v>26</v>
      </c>
      <c r="S3724">
        <v>150</v>
      </c>
      <c r="T3724">
        <v>97.3</v>
      </c>
      <c r="U3724" t="s">
        <v>172</v>
      </c>
      <c r="V3724">
        <v>0</v>
      </c>
      <c r="W3724">
        <v>0</v>
      </c>
      <c r="X3724" t="s">
        <v>3614</v>
      </c>
      <c r="Y3724" t="s">
        <v>6973</v>
      </c>
      <c r="Z3724" t="s">
        <v>383</v>
      </c>
    </row>
    <row r="3725" spans="17:26" x14ac:dyDescent="0.35">
      <c r="Q3725" t="s">
        <v>171</v>
      </c>
      <c r="R3725">
        <v>26</v>
      </c>
      <c r="S3725">
        <v>150</v>
      </c>
      <c r="T3725">
        <v>97.3</v>
      </c>
      <c r="U3725" t="s">
        <v>172</v>
      </c>
      <c r="V3725">
        <v>0</v>
      </c>
      <c r="W3725">
        <v>0</v>
      </c>
      <c r="X3725" t="s">
        <v>3475</v>
      </c>
      <c r="Y3725" t="s">
        <v>6974</v>
      </c>
      <c r="Z3725" t="s">
        <v>383</v>
      </c>
    </row>
    <row r="3726" spans="17:26" x14ac:dyDescent="0.35">
      <c r="Q3726" t="s">
        <v>171</v>
      </c>
      <c r="R3726">
        <v>26</v>
      </c>
      <c r="S3726">
        <v>150</v>
      </c>
      <c r="T3726">
        <v>97.3</v>
      </c>
      <c r="U3726" t="s">
        <v>172</v>
      </c>
      <c r="V3726">
        <v>0</v>
      </c>
      <c r="W3726">
        <v>0</v>
      </c>
      <c r="X3726" t="s">
        <v>3481</v>
      </c>
      <c r="Y3726" t="s">
        <v>6975</v>
      </c>
      <c r="Z3726" t="s">
        <v>383</v>
      </c>
    </row>
    <row r="3727" spans="17:26" x14ac:dyDescent="0.35">
      <c r="Q3727" t="s">
        <v>171</v>
      </c>
      <c r="R3727">
        <v>26</v>
      </c>
      <c r="S3727">
        <v>150</v>
      </c>
      <c r="T3727">
        <v>97.3</v>
      </c>
      <c r="U3727" t="s">
        <v>172</v>
      </c>
      <c r="V3727">
        <v>0</v>
      </c>
      <c r="W3727">
        <v>0</v>
      </c>
      <c r="X3727" t="s">
        <v>3112</v>
      </c>
      <c r="Y3727" t="s">
        <v>6976</v>
      </c>
      <c r="Z3727" t="s">
        <v>383</v>
      </c>
    </row>
    <row r="3728" spans="17:26" x14ac:dyDescent="0.35">
      <c r="Q3728" t="s">
        <v>171</v>
      </c>
      <c r="R3728">
        <v>26</v>
      </c>
      <c r="S3728">
        <v>150</v>
      </c>
      <c r="T3728">
        <v>97.3</v>
      </c>
      <c r="U3728" t="s">
        <v>172</v>
      </c>
      <c r="V3728">
        <v>0</v>
      </c>
      <c r="W3728">
        <v>0</v>
      </c>
      <c r="X3728" t="s">
        <v>3114</v>
      </c>
      <c r="Y3728" t="s">
        <v>6977</v>
      </c>
      <c r="Z3728" t="s">
        <v>383</v>
      </c>
    </row>
    <row r="3729" spans="17:26" x14ac:dyDescent="0.35">
      <c r="Q3729" t="s">
        <v>171</v>
      </c>
      <c r="R3729">
        <v>26</v>
      </c>
      <c r="S3729">
        <v>150</v>
      </c>
      <c r="T3729">
        <v>97.3</v>
      </c>
      <c r="U3729" t="s">
        <v>172</v>
      </c>
      <c r="V3729">
        <v>0</v>
      </c>
      <c r="W3729">
        <v>0</v>
      </c>
      <c r="X3729" t="s">
        <v>3182</v>
      </c>
      <c r="Y3729" t="s">
        <v>6978</v>
      </c>
      <c r="Z3729" t="s">
        <v>383</v>
      </c>
    </row>
    <row r="3730" spans="17:26" x14ac:dyDescent="0.35">
      <c r="Q3730" t="s">
        <v>171</v>
      </c>
      <c r="R3730">
        <v>26</v>
      </c>
      <c r="S3730">
        <v>150</v>
      </c>
      <c r="T3730">
        <v>97.3</v>
      </c>
      <c r="U3730" t="s">
        <v>2737</v>
      </c>
      <c r="V3730">
        <v>0</v>
      </c>
      <c r="W3730">
        <v>0</v>
      </c>
      <c r="X3730" t="s">
        <v>2855</v>
      </c>
      <c r="Y3730" t="s">
        <v>6979</v>
      </c>
      <c r="Z3730" t="s">
        <v>383</v>
      </c>
    </row>
    <row r="3731" spans="17:26" x14ac:dyDescent="0.35">
      <c r="Q3731" t="s">
        <v>171</v>
      </c>
      <c r="R3731">
        <v>26</v>
      </c>
      <c r="S3731">
        <v>150</v>
      </c>
      <c r="T3731">
        <v>97.3</v>
      </c>
      <c r="U3731" t="s">
        <v>2737</v>
      </c>
      <c r="V3731">
        <v>0</v>
      </c>
      <c r="W3731">
        <v>0</v>
      </c>
      <c r="X3731" t="s">
        <v>2769</v>
      </c>
      <c r="Y3731" t="s">
        <v>6980</v>
      </c>
      <c r="Z3731" t="s">
        <v>383</v>
      </c>
    </row>
    <row r="3732" spans="17:26" x14ac:dyDescent="0.35">
      <c r="Q3732" t="s">
        <v>171</v>
      </c>
      <c r="R3732">
        <v>26</v>
      </c>
      <c r="S3732">
        <v>150</v>
      </c>
      <c r="T3732">
        <v>97.3</v>
      </c>
      <c r="U3732" t="s">
        <v>2737</v>
      </c>
      <c r="V3732">
        <v>0</v>
      </c>
      <c r="W3732">
        <v>0</v>
      </c>
      <c r="X3732" t="s">
        <v>2785</v>
      </c>
      <c r="Y3732" t="s">
        <v>6981</v>
      </c>
      <c r="Z3732" t="s">
        <v>383</v>
      </c>
    </row>
    <row r="3733" spans="17:26" x14ac:dyDescent="0.35">
      <c r="Q3733" t="s">
        <v>171</v>
      </c>
      <c r="R3733">
        <v>26</v>
      </c>
      <c r="S3733">
        <v>150</v>
      </c>
      <c r="T3733">
        <v>97.3</v>
      </c>
      <c r="U3733" t="s">
        <v>2737</v>
      </c>
      <c r="V3733">
        <v>0</v>
      </c>
      <c r="W3733">
        <v>0</v>
      </c>
      <c r="X3733" t="s">
        <v>2910</v>
      </c>
      <c r="Y3733" t="s">
        <v>6982</v>
      </c>
      <c r="Z3733" t="s">
        <v>383</v>
      </c>
    </row>
    <row r="3734" spans="17:26" x14ac:dyDescent="0.35">
      <c r="Q3734" t="s">
        <v>171</v>
      </c>
      <c r="R3734">
        <v>26</v>
      </c>
      <c r="S3734">
        <v>150</v>
      </c>
      <c r="T3734">
        <v>97.3</v>
      </c>
      <c r="U3734" t="s">
        <v>2737</v>
      </c>
      <c r="V3734">
        <v>0</v>
      </c>
      <c r="W3734">
        <v>0</v>
      </c>
      <c r="X3734" t="s">
        <v>2912</v>
      </c>
      <c r="Y3734" t="s">
        <v>6983</v>
      </c>
      <c r="Z3734" t="s">
        <v>383</v>
      </c>
    </row>
    <row r="3735" spans="17:26" x14ac:dyDescent="0.35">
      <c r="Q3735" t="s">
        <v>171</v>
      </c>
      <c r="R3735">
        <v>26</v>
      </c>
      <c r="S3735">
        <v>150</v>
      </c>
      <c r="T3735">
        <v>97.4</v>
      </c>
      <c r="U3735" t="s">
        <v>2737</v>
      </c>
      <c r="V3735">
        <v>0</v>
      </c>
      <c r="W3735">
        <v>0</v>
      </c>
      <c r="X3735" t="s">
        <v>2958</v>
      </c>
      <c r="Y3735" t="s">
        <v>6984</v>
      </c>
      <c r="Z3735" t="s">
        <v>383</v>
      </c>
    </row>
    <row r="3736" spans="17:26" x14ac:dyDescent="0.35">
      <c r="Q3736" t="s">
        <v>171</v>
      </c>
      <c r="R3736">
        <v>26</v>
      </c>
      <c r="S3736">
        <v>150</v>
      </c>
      <c r="T3736">
        <v>97.5</v>
      </c>
      <c r="U3736" t="s">
        <v>172</v>
      </c>
      <c r="V3736">
        <v>0</v>
      </c>
      <c r="W3736">
        <v>0</v>
      </c>
      <c r="X3736" t="s">
        <v>2976</v>
      </c>
      <c r="Y3736" t="s">
        <v>6985</v>
      </c>
      <c r="Z3736" t="s">
        <v>383</v>
      </c>
    </row>
    <row r="3737" spans="17:26" x14ac:dyDescent="0.35">
      <c r="Q3737" t="s">
        <v>171</v>
      </c>
      <c r="R3737">
        <v>26</v>
      </c>
      <c r="S3737">
        <v>150</v>
      </c>
      <c r="T3737">
        <v>97.5</v>
      </c>
      <c r="U3737" t="s">
        <v>2737</v>
      </c>
      <c r="V3737">
        <v>0</v>
      </c>
      <c r="W3737">
        <v>0</v>
      </c>
      <c r="X3737" t="s">
        <v>2807</v>
      </c>
      <c r="Y3737" t="s">
        <v>6986</v>
      </c>
      <c r="Z3737" t="s">
        <v>383</v>
      </c>
    </row>
    <row r="3738" spans="17:26" x14ac:dyDescent="0.35">
      <c r="Q3738" t="s">
        <v>171</v>
      </c>
      <c r="R3738">
        <v>26</v>
      </c>
      <c r="S3738">
        <v>150</v>
      </c>
      <c r="T3738">
        <v>97.6</v>
      </c>
      <c r="U3738" t="s">
        <v>172</v>
      </c>
      <c r="V3738">
        <v>0</v>
      </c>
      <c r="W3738">
        <v>0</v>
      </c>
      <c r="X3738" t="s">
        <v>2758</v>
      </c>
      <c r="Y3738" t="s">
        <v>6987</v>
      </c>
      <c r="Z3738" t="s">
        <v>383</v>
      </c>
    </row>
    <row r="3739" spans="17:26" x14ac:dyDescent="0.35">
      <c r="Q3739" t="s">
        <v>171</v>
      </c>
      <c r="R3739">
        <v>26</v>
      </c>
      <c r="S3739">
        <v>150</v>
      </c>
      <c r="T3739">
        <v>97.6</v>
      </c>
      <c r="U3739" t="s">
        <v>172</v>
      </c>
      <c r="V3739">
        <v>0</v>
      </c>
      <c r="W3739">
        <v>0</v>
      </c>
      <c r="X3739" t="s">
        <v>2760</v>
      </c>
      <c r="Y3739" t="s">
        <v>6988</v>
      </c>
      <c r="Z3739" t="s">
        <v>383</v>
      </c>
    </row>
    <row r="3740" spans="17:26" x14ac:dyDescent="0.35">
      <c r="Q3740" t="s">
        <v>171</v>
      </c>
      <c r="R3740">
        <v>26</v>
      </c>
      <c r="S3740">
        <v>150</v>
      </c>
      <c r="T3740">
        <v>97.9</v>
      </c>
      <c r="U3740" t="s">
        <v>2737</v>
      </c>
      <c r="V3740">
        <v>0</v>
      </c>
      <c r="W3740">
        <v>0</v>
      </c>
      <c r="X3740" t="s">
        <v>2673</v>
      </c>
      <c r="Y3740" t="s">
        <v>6989</v>
      </c>
      <c r="Z3740" t="s">
        <v>383</v>
      </c>
    </row>
    <row r="3741" spans="17:26" x14ac:dyDescent="0.35">
      <c r="Q3741" t="s">
        <v>171</v>
      </c>
      <c r="R3741">
        <v>26</v>
      </c>
      <c r="S3741">
        <v>150</v>
      </c>
      <c r="T3741">
        <v>98</v>
      </c>
      <c r="U3741" t="s">
        <v>172</v>
      </c>
      <c r="V3741">
        <v>0</v>
      </c>
      <c r="W3741">
        <v>0</v>
      </c>
      <c r="X3741" t="s">
        <v>2918</v>
      </c>
      <c r="Y3741" t="s">
        <v>6990</v>
      </c>
      <c r="Z3741" t="s">
        <v>383</v>
      </c>
    </row>
    <row r="3742" spans="17:26" x14ac:dyDescent="0.35">
      <c r="Q3742" t="s">
        <v>171</v>
      </c>
      <c r="R3742">
        <v>26</v>
      </c>
      <c r="S3742">
        <v>150</v>
      </c>
      <c r="T3742">
        <v>98</v>
      </c>
      <c r="U3742" t="s">
        <v>172</v>
      </c>
      <c r="V3742">
        <v>0</v>
      </c>
      <c r="W3742">
        <v>0</v>
      </c>
      <c r="X3742" t="s">
        <v>3131</v>
      </c>
      <c r="Y3742" t="s">
        <v>6991</v>
      </c>
      <c r="Z3742" t="s">
        <v>383</v>
      </c>
    </row>
    <row r="3743" spans="17:26" x14ac:dyDescent="0.35">
      <c r="Q3743" t="s">
        <v>171</v>
      </c>
      <c r="R3743">
        <v>26</v>
      </c>
      <c r="S3743">
        <v>150</v>
      </c>
      <c r="T3743">
        <v>98</v>
      </c>
      <c r="U3743" t="s">
        <v>172</v>
      </c>
      <c r="V3743">
        <v>0</v>
      </c>
      <c r="W3743">
        <v>0</v>
      </c>
      <c r="X3743" t="s">
        <v>3648</v>
      </c>
      <c r="Y3743" t="s">
        <v>6992</v>
      </c>
      <c r="Z3743" t="s">
        <v>383</v>
      </c>
    </row>
    <row r="3744" spans="17:26" x14ac:dyDescent="0.35">
      <c r="Q3744" t="s">
        <v>171</v>
      </c>
      <c r="R3744">
        <v>26</v>
      </c>
      <c r="S3744">
        <v>150</v>
      </c>
      <c r="T3744">
        <v>98</v>
      </c>
      <c r="U3744" t="s">
        <v>172</v>
      </c>
      <c r="V3744">
        <v>0</v>
      </c>
      <c r="W3744">
        <v>0</v>
      </c>
      <c r="X3744" t="s">
        <v>2857</v>
      </c>
      <c r="Y3744" t="s">
        <v>6993</v>
      </c>
      <c r="Z3744" t="s">
        <v>383</v>
      </c>
    </row>
    <row r="3745" spans="17:26" x14ac:dyDescent="0.35">
      <c r="Q3745" t="s">
        <v>171</v>
      </c>
      <c r="R3745">
        <v>26</v>
      </c>
      <c r="S3745">
        <v>150</v>
      </c>
      <c r="T3745">
        <v>98</v>
      </c>
      <c r="U3745" t="s">
        <v>172</v>
      </c>
      <c r="V3745">
        <v>0</v>
      </c>
      <c r="W3745">
        <v>0</v>
      </c>
      <c r="X3745" t="s">
        <v>2745</v>
      </c>
      <c r="Y3745" t="s">
        <v>6994</v>
      </c>
      <c r="Z3745" t="s">
        <v>383</v>
      </c>
    </row>
    <row r="3746" spans="17:26" x14ac:dyDescent="0.35">
      <c r="Q3746" t="s">
        <v>171</v>
      </c>
      <c r="R3746">
        <v>26</v>
      </c>
      <c r="S3746">
        <v>150</v>
      </c>
      <c r="T3746">
        <v>98</v>
      </c>
      <c r="U3746" t="s">
        <v>172</v>
      </c>
      <c r="V3746">
        <v>0</v>
      </c>
      <c r="W3746">
        <v>0</v>
      </c>
      <c r="X3746" t="s">
        <v>3653</v>
      </c>
      <c r="Y3746" t="s">
        <v>6995</v>
      </c>
      <c r="Z3746" t="s">
        <v>383</v>
      </c>
    </row>
    <row r="3747" spans="17:26" x14ac:dyDescent="0.35">
      <c r="Q3747" t="s">
        <v>171</v>
      </c>
      <c r="R3747">
        <v>26</v>
      </c>
      <c r="S3747">
        <v>150</v>
      </c>
      <c r="T3747">
        <v>98</v>
      </c>
      <c r="U3747" t="s">
        <v>172</v>
      </c>
      <c r="V3747">
        <v>0</v>
      </c>
      <c r="W3747">
        <v>0</v>
      </c>
      <c r="X3747" t="s">
        <v>3345</v>
      </c>
      <c r="Y3747" t="s">
        <v>6996</v>
      </c>
      <c r="Z3747" t="s">
        <v>383</v>
      </c>
    </row>
    <row r="3748" spans="17:26" x14ac:dyDescent="0.35">
      <c r="Q3748" t="s">
        <v>171</v>
      </c>
      <c r="R3748">
        <v>26</v>
      </c>
      <c r="S3748">
        <v>150</v>
      </c>
      <c r="T3748">
        <v>98</v>
      </c>
      <c r="U3748" t="s">
        <v>172</v>
      </c>
      <c r="V3748">
        <v>0</v>
      </c>
      <c r="W3748">
        <v>0</v>
      </c>
      <c r="X3748" t="s">
        <v>3319</v>
      </c>
      <c r="Y3748" t="s">
        <v>6997</v>
      </c>
      <c r="Z3748" t="s">
        <v>383</v>
      </c>
    </row>
    <row r="3749" spans="17:26" x14ac:dyDescent="0.35">
      <c r="Q3749" t="s">
        <v>171</v>
      </c>
      <c r="R3749">
        <v>26</v>
      </c>
      <c r="S3749">
        <v>150</v>
      </c>
      <c r="T3749">
        <v>98</v>
      </c>
      <c r="U3749" t="s">
        <v>172</v>
      </c>
      <c r="V3749">
        <v>0</v>
      </c>
      <c r="W3749">
        <v>0</v>
      </c>
      <c r="X3749" t="s">
        <v>3121</v>
      </c>
      <c r="Y3749" t="s">
        <v>6998</v>
      </c>
      <c r="Z3749" t="s">
        <v>383</v>
      </c>
    </row>
    <row r="3750" spans="17:26" x14ac:dyDescent="0.35">
      <c r="Q3750" t="s">
        <v>171</v>
      </c>
      <c r="R3750">
        <v>26</v>
      </c>
      <c r="S3750">
        <v>150</v>
      </c>
      <c r="T3750">
        <v>98</v>
      </c>
      <c r="U3750" t="s">
        <v>172</v>
      </c>
      <c r="V3750">
        <v>0</v>
      </c>
      <c r="W3750">
        <v>0</v>
      </c>
      <c r="X3750" t="s">
        <v>3125</v>
      </c>
      <c r="Y3750" t="s">
        <v>6999</v>
      </c>
      <c r="Z3750" t="s">
        <v>383</v>
      </c>
    </row>
    <row r="3751" spans="17:26" x14ac:dyDescent="0.35">
      <c r="Q3751" t="s">
        <v>171</v>
      </c>
      <c r="R3751">
        <v>26</v>
      </c>
      <c r="S3751">
        <v>150</v>
      </c>
      <c r="T3751">
        <v>98</v>
      </c>
      <c r="U3751" t="s">
        <v>172</v>
      </c>
      <c r="V3751">
        <v>0</v>
      </c>
      <c r="W3751">
        <v>0</v>
      </c>
      <c r="X3751" t="s">
        <v>3125</v>
      </c>
      <c r="Y3751" t="s">
        <v>7000</v>
      </c>
      <c r="Z3751" t="s">
        <v>383</v>
      </c>
    </row>
    <row r="3752" spans="17:26" x14ac:dyDescent="0.35">
      <c r="Q3752" t="s">
        <v>171</v>
      </c>
      <c r="R3752">
        <v>26</v>
      </c>
      <c r="S3752">
        <v>150</v>
      </c>
      <c r="T3752">
        <v>98</v>
      </c>
      <c r="U3752" t="s">
        <v>2737</v>
      </c>
      <c r="V3752">
        <v>0</v>
      </c>
      <c r="W3752">
        <v>0</v>
      </c>
      <c r="X3752" t="s">
        <v>3349</v>
      </c>
      <c r="Y3752" t="s">
        <v>7001</v>
      </c>
      <c r="Z3752" t="s">
        <v>383</v>
      </c>
    </row>
    <row r="3753" spans="17:26" x14ac:dyDescent="0.35">
      <c r="Q3753" t="s">
        <v>171</v>
      </c>
      <c r="R3753">
        <v>26</v>
      </c>
      <c r="S3753">
        <v>150</v>
      </c>
      <c r="T3753">
        <v>98</v>
      </c>
      <c r="U3753" t="s">
        <v>2737</v>
      </c>
      <c r="V3753">
        <v>0</v>
      </c>
      <c r="W3753">
        <v>0</v>
      </c>
      <c r="X3753" t="s">
        <v>2942</v>
      </c>
      <c r="Y3753" t="s">
        <v>7002</v>
      </c>
      <c r="Z3753" t="s">
        <v>383</v>
      </c>
    </row>
    <row r="3754" spans="17:26" x14ac:dyDescent="0.35">
      <c r="Q3754" t="s">
        <v>171</v>
      </c>
      <c r="R3754">
        <v>26</v>
      </c>
      <c r="S3754">
        <v>150</v>
      </c>
      <c r="T3754">
        <v>98.3</v>
      </c>
      <c r="U3754" t="s">
        <v>172</v>
      </c>
      <c r="V3754">
        <v>0</v>
      </c>
      <c r="W3754">
        <v>0</v>
      </c>
      <c r="X3754" t="s">
        <v>2960</v>
      </c>
      <c r="Y3754" t="s">
        <v>7003</v>
      </c>
      <c r="Z3754" t="s">
        <v>383</v>
      </c>
    </row>
    <row r="3755" spans="17:26" x14ac:dyDescent="0.35">
      <c r="Q3755" t="s">
        <v>171</v>
      </c>
      <c r="R3755">
        <v>26</v>
      </c>
      <c r="S3755">
        <v>150</v>
      </c>
      <c r="T3755">
        <v>98.3</v>
      </c>
      <c r="U3755" t="s">
        <v>2737</v>
      </c>
      <c r="V3755">
        <v>0</v>
      </c>
      <c r="W3755">
        <v>0</v>
      </c>
      <c r="X3755" t="s">
        <v>2764</v>
      </c>
      <c r="Y3755" t="s">
        <v>7004</v>
      </c>
      <c r="Z3755" t="s">
        <v>383</v>
      </c>
    </row>
    <row r="3756" spans="17:26" x14ac:dyDescent="0.35">
      <c r="Q3756" t="s">
        <v>171</v>
      </c>
      <c r="R3756">
        <v>26</v>
      </c>
      <c r="S3756">
        <v>150</v>
      </c>
      <c r="T3756">
        <v>98.6</v>
      </c>
      <c r="U3756" t="s">
        <v>172</v>
      </c>
      <c r="V3756">
        <v>0</v>
      </c>
      <c r="W3756">
        <v>0</v>
      </c>
      <c r="X3756" t="s">
        <v>3543</v>
      </c>
      <c r="Y3756" t="s">
        <v>7005</v>
      </c>
      <c r="Z3756" t="s">
        <v>383</v>
      </c>
    </row>
    <row r="3757" spans="17:26" x14ac:dyDescent="0.35">
      <c r="Q3757" t="s">
        <v>171</v>
      </c>
      <c r="R3757">
        <v>26</v>
      </c>
      <c r="S3757">
        <v>150</v>
      </c>
      <c r="T3757">
        <v>98.7</v>
      </c>
      <c r="U3757" t="s">
        <v>172</v>
      </c>
      <c r="V3757">
        <v>0</v>
      </c>
      <c r="W3757">
        <v>0</v>
      </c>
      <c r="X3757" t="s">
        <v>3475</v>
      </c>
      <c r="Y3757" t="s">
        <v>7006</v>
      </c>
      <c r="Z3757" t="s">
        <v>383</v>
      </c>
    </row>
    <row r="3758" spans="17:26" x14ac:dyDescent="0.35">
      <c r="Q3758" t="s">
        <v>171</v>
      </c>
      <c r="R3758">
        <v>26</v>
      </c>
      <c r="S3758">
        <v>150</v>
      </c>
      <c r="T3758">
        <v>98.7</v>
      </c>
      <c r="U3758" t="s">
        <v>172</v>
      </c>
      <c r="V3758">
        <v>0</v>
      </c>
      <c r="W3758">
        <v>0</v>
      </c>
      <c r="X3758" t="s">
        <v>2898</v>
      </c>
      <c r="Y3758" t="s">
        <v>7007</v>
      </c>
      <c r="Z3758" t="s">
        <v>383</v>
      </c>
    </row>
    <row r="3759" spans="17:26" x14ac:dyDescent="0.35">
      <c r="Q3759" t="s">
        <v>171</v>
      </c>
      <c r="R3759">
        <v>26</v>
      </c>
      <c r="S3759">
        <v>150</v>
      </c>
      <c r="T3759">
        <v>98.7</v>
      </c>
      <c r="U3759" t="s">
        <v>2737</v>
      </c>
      <c r="V3759">
        <v>0</v>
      </c>
      <c r="W3759">
        <v>0</v>
      </c>
      <c r="X3759" t="s">
        <v>3948</v>
      </c>
      <c r="Y3759" t="s">
        <v>7008</v>
      </c>
      <c r="Z3759" t="s">
        <v>383</v>
      </c>
    </row>
    <row r="3760" spans="17:26" x14ac:dyDescent="0.35">
      <c r="Q3760" t="s">
        <v>171</v>
      </c>
      <c r="R3760">
        <v>26</v>
      </c>
      <c r="S3760">
        <v>150</v>
      </c>
      <c r="T3760">
        <v>98.7</v>
      </c>
      <c r="U3760" t="s">
        <v>2737</v>
      </c>
      <c r="V3760">
        <v>0</v>
      </c>
      <c r="W3760">
        <v>0</v>
      </c>
      <c r="X3760" t="s">
        <v>3614</v>
      </c>
      <c r="Y3760" t="s">
        <v>7009</v>
      </c>
      <c r="Z3760" t="s">
        <v>383</v>
      </c>
    </row>
    <row r="3761" spans="17:26" x14ac:dyDescent="0.35">
      <c r="Q3761" t="s">
        <v>171</v>
      </c>
      <c r="R3761">
        <v>26</v>
      </c>
      <c r="S3761">
        <v>150</v>
      </c>
      <c r="T3761">
        <v>98.7</v>
      </c>
      <c r="U3761" t="s">
        <v>2737</v>
      </c>
      <c r="V3761">
        <v>0</v>
      </c>
      <c r="W3761">
        <v>0</v>
      </c>
      <c r="X3761" t="s">
        <v>2889</v>
      </c>
      <c r="Y3761" t="s">
        <v>7010</v>
      </c>
      <c r="Z3761" t="s">
        <v>383</v>
      </c>
    </row>
    <row r="3762" spans="17:26" x14ac:dyDescent="0.35">
      <c r="Q3762" t="s">
        <v>171</v>
      </c>
      <c r="R3762">
        <v>26</v>
      </c>
      <c r="S3762">
        <v>150</v>
      </c>
      <c r="T3762">
        <v>98.7</v>
      </c>
      <c r="U3762" t="s">
        <v>2737</v>
      </c>
      <c r="V3762">
        <v>0</v>
      </c>
      <c r="W3762">
        <v>0</v>
      </c>
      <c r="X3762" t="s">
        <v>2713</v>
      </c>
      <c r="Y3762" t="s">
        <v>7011</v>
      </c>
      <c r="Z3762" t="s">
        <v>383</v>
      </c>
    </row>
    <row r="3763" spans="17:26" x14ac:dyDescent="0.35">
      <c r="Q3763" t="s">
        <v>171</v>
      </c>
      <c r="R3763">
        <v>26</v>
      </c>
      <c r="S3763">
        <v>150</v>
      </c>
      <c r="T3763">
        <v>98.7</v>
      </c>
      <c r="U3763" t="s">
        <v>2737</v>
      </c>
      <c r="V3763">
        <v>0</v>
      </c>
      <c r="W3763">
        <v>0</v>
      </c>
      <c r="X3763" t="s">
        <v>3345</v>
      </c>
      <c r="Y3763" t="s">
        <v>7012</v>
      </c>
      <c r="Z3763" t="s">
        <v>383</v>
      </c>
    </row>
    <row r="3764" spans="17:26" x14ac:dyDescent="0.35">
      <c r="Q3764" t="s">
        <v>171</v>
      </c>
      <c r="R3764">
        <v>26</v>
      </c>
      <c r="S3764">
        <v>150</v>
      </c>
      <c r="T3764">
        <v>98.7</v>
      </c>
      <c r="U3764" t="s">
        <v>2737</v>
      </c>
      <c r="V3764">
        <v>0</v>
      </c>
      <c r="W3764">
        <v>0</v>
      </c>
      <c r="X3764" t="s">
        <v>3168</v>
      </c>
      <c r="Y3764" t="s">
        <v>7013</v>
      </c>
      <c r="Z3764" t="s">
        <v>383</v>
      </c>
    </row>
    <row r="3765" spans="17:26" x14ac:dyDescent="0.35">
      <c r="Q3765" t="s">
        <v>171</v>
      </c>
      <c r="R3765">
        <v>26</v>
      </c>
      <c r="S3765">
        <v>150</v>
      </c>
      <c r="T3765">
        <v>98.7</v>
      </c>
      <c r="U3765" t="s">
        <v>2737</v>
      </c>
      <c r="V3765">
        <v>0</v>
      </c>
      <c r="W3765">
        <v>0</v>
      </c>
      <c r="X3765" t="s">
        <v>3114</v>
      </c>
      <c r="Y3765" t="s">
        <v>7014</v>
      </c>
      <c r="Z3765" t="s">
        <v>383</v>
      </c>
    </row>
    <row r="3766" spans="17:26" x14ac:dyDescent="0.35">
      <c r="Q3766" t="s">
        <v>171</v>
      </c>
      <c r="R3766">
        <v>26</v>
      </c>
      <c r="S3766">
        <v>150</v>
      </c>
      <c r="T3766">
        <v>98.7</v>
      </c>
      <c r="U3766" t="s">
        <v>2737</v>
      </c>
      <c r="V3766">
        <v>0</v>
      </c>
      <c r="W3766">
        <v>0</v>
      </c>
      <c r="X3766" t="s">
        <v>3359</v>
      </c>
      <c r="Y3766" t="s">
        <v>7015</v>
      </c>
      <c r="Z3766" t="s">
        <v>383</v>
      </c>
    </row>
    <row r="3767" spans="17:26" x14ac:dyDescent="0.35">
      <c r="Q3767" t="s">
        <v>171</v>
      </c>
      <c r="R3767">
        <v>26</v>
      </c>
      <c r="S3767">
        <v>150</v>
      </c>
      <c r="T3767">
        <v>98.7</v>
      </c>
      <c r="U3767" t="s">
        <v>2737</v>
      </c>
      <c r="V3767">
        <v>0</v>
      </c>
      <c r="W3767">
        <v>0</v>
      </c>
      <c r="X3767" t="s">
        <v>3184</v>
      </c>
      <c r="Y3767" t="s">
        <v>7016</v>
      </c>
      <c r="Z3767" t="s">
        <v>383</v>
      </c>
    </row>
    <row r="3768" spans="17:26" x14ac:dyDescent="0.35">
      <c r="Q3768" t="s">
        <v>171</v>
      </c>
      <c r="R3768">
        <v>26</v>
      </c>
      <c r="S3768">
        <v>150</v>
      </c>
      <c r="T3768">
        <v>98.8</v>
      </c>
      <c r="U3768" t="s">
        <v>172</v>
      </c>
      <c r="V3768">
        <v>0</v>
      </c>
      <c r="W3768">
        <v>0</v>
      </c>
      <c r="X3768" t="s">
        <v>2805</v>
      </c>
      <c r="Y3768" t="s">
        <v>7017</v>
      </c>
      <c r="Z3768" t="s">
        <v>383</v>
      </c>
    </row>
    <row r="3769" spans="17:26" x14ac:dyDescent="0.35">
      <c r="Q3769" t="s">
        <v>171</v>
      </c>
      <c r="R3769">
        <v>26</v>
      </c>
      <c r="S3769">
        <v>150</v>
      </c>
      <c r="T3769">
        <v>98.8</v>
      </c>
      <c r="U3769" t="s">
        <v>2737</v>
      </c>
      <c r="V3769">
        <v>0</v>
      </c>
      <c r="W3769">
        <v>0</v>
      </c>
      <c r="X3769" t="s">
        <v>2796</v>
      </c>
      <c r="Y3769" t="s">
        <v>7018</v>
      </c>
      <c r="Z3769" t="s">
        <v>383</v>
      </c>
    </row>
    <row r="3770" spans="17:26" x14ac:dyDescent="0.35">
      <c r="Q3770" t="s">
        <v>171</v>
      </c>
      <c r="R3770">
        <v>26</v>
      </c>
      <c r="S3770">
        <v>150</v>
      </c>
      <c r="T3770">
        <v>98.8</v>
      </c>
      <c r="U3770" t="s">
        <v>2737</v>
      </c>
      <c r="V3770">
        <v>0</v>
      </c>
      <c r="W3770">
        <v>0</v>
      </c>
      <c r="X3770" t="s">
        <v>2813</v>
      </c>
      <c r="Y3770" t="s">
        <v>7019</v>
      </c>
      <c r="Z3770" t="s">
        <v>383</v>
      </c>
    </row>
    <row r="3771" spans="17:26" x14ac:dyDescent="0.35">
      <c r="Q3771" t="s">
        <v>171</v>
      </c>
      <c r="R3771">
        <v>26</v>
      </c>
      <c r="S3771">
        <v>150</v>
      </c>
      <c r="T3771">
        <v>99.3</v>
      </c>
      <c r="U3771" t="s">
        <v>172</v>
      </c>
      <c r="V3771">
        <v>0</v>
      </c>
      <c r="W3771">
        <v>0</v>
      </c>
      <c r="X3771" t="s">
        <v>3282</v>
      </c>
      <c r="Y3771" t="s">
        <v>7020</v>
      </c>
      <c r="Z3771" t="s">
        <v>383</v>
      </c>
    </row>
    <row r="3772" spans="17:26" x14ac:dyDescent="0.35">
      <c r="Q3772" t="s">
        <v>171</v>
      </c>
      <c r="R3772">
        <v>26</v>
      </c>
      <c r="S3772">
        <v>150</v>
      </c>
      <c r="T3772">
        <v>99.3</v>
      </c>
      <c r="U3772" t="s">
        <v>172</v>
      </c>
      <c r="V3772">
        <v>0</v>
      </c>
      <c r="W3772">
        <v>0</v>
      </c>
      <c r="X3772" t="s">
        <v>2743</v>
      </c>
      <c r="Y3772" t="s">
        <v>7021</v>
      </c>
      <c r="Z3772" t="s">
        <v>383</v>
      </c>
    </row>
    <row r="3773" spans="17:26" x14ac:dyDescent="0.35">
      <c r="Q3773" t="s">
        <v>171</v>
      </c>
      <c r="R3773">
        <v>26</v>
      </c>
      <c r="S3773">
        <v>150</v>
      </c>
      <c r="T3773">
        <v>99.3</v>
      </c>
      <c r="U3773" t="s">
        <v>172</v>
      </c>
      <c r="V3773">
        <v>0</v>
      </c>
      <c r="W3773">
        <v>0</v>
      </c>
      <c r="X3773" t="s">
        <v>3618</v>
      </c>
      <c r="Y3773" t="s">
        <v>7022</v>
      </c>
      <c r="Z3773" t="s">
        <v>383</v>
      </c>
    </row>
    <row r="3774" spans="17:26" x14ac:dyDescent="0.35">
      <c r="Q3774" t="s">
        <v>171</v>
      </c>
      <c r="R3774">
        <v>26</v>
      </c>
      <c r="S3774">
        <v>150</v>
      </c>
      <c r="T3774">
        <v>99.3</v>
      </c>
      <c r="U3774" t="s">
        <v>172</v>
      </c>
      <c r="V3774">
        <v>0</v>
      </c>
      <c r="W3774">
        <v>0</v>
      </c>
      <c r="X3774" t="s">
        <v>3653</v>
      </c>
      <c r="Y3774" t="s">
        <v>7023</v>
      </c>
      <c r="Z3774" t="s">
        <v>383</v>
      </c>
    </row>
    <row r="3775" spans="17:26" x14ac:dyDescent="0.35">
      <c r="Q3775" t="s">
        <v>171</v>
      </c>
      <c r="R3775">
        <v>26</v>
      </c>
      <c r="S3775">
        <v>150</v>
      </c>
      <c r="T3775">
        <v>99.3</v>
      </c>
      <c r="U3775" t="s">
        <v>172</v>
      </c>
      <c r="V3775">
        <v>0</v>
      </c>
      <c r="W3775">
        <v>0</v>
      </c>
      <c r="X3775" t="s">
        <v>3128</v>
      </c>
      <c r="Y3775" t="s">
        <v>7024</v>
      </c>
      <c r="Z3775" t="s">
        <v>383</v>
      </c>
    </row>
    <row r="3776" spans="17:26" x14ac:dyDescent="0.35">
      <c r="Q3776" t="s">
        <v>171</v>
      </c>
      <c r="R3776">
        <v>26</v>
      </c>
      <c r="S3776">
        <v>150</v>
      </c>
      <c r="T3776">
        <v>99.3</v>
      </c>
      <c r="U3776" t="s">
        <v>2737</v>
      </c>
      <c r="V3776">
        <v>0</v>
      </c>
      <c r="W3776">
        <v>0</v>
      </c>
      <c r="X3776" t="s">
        <v>2671</v>
      </c>
      <c r="Y3776" t="s">
        <v>7025</v>
      </c>
      <c r="Z3776" t="s">
        <v>383</v>
      </c>
    </row>
    <row r="3777" spans="17:26" x14ac:dyDescent="0.35">
      <c r="Q3777" t="s">
        <v>171</v>
      </c>
      <c r="R3777">
        <v>26</v>
      </c>
      <c r="S3777">
        <v>150</v>
      </c>
      <c r="T3777">
        <v>99.3</v>
      </c>
      <c r="U3777" t="s">
        <v>2737</v>
      </c>
      <c r="V3777">
        <v>0</v>
      </c>
      <c r="W3777">
        <v>0</v>
      </c>
      <c r="X3777" t="s">
        <v>3139</v>
      </c>
      <c r="Y3777" t="s">
        <v>7026</v>
      </c>
      <c r="Z3777" t="s">
        <v>383</v>
      </c>
    </row>
    <row r="3778" spans="17:26" x14ac:dyDescent="0.35">
      <c r="Q3778" t="s">
        <v>171</v>
      </c>
      <c r="R3778">
        <v>26</v>
      </c>
      <c r="S3778">
        <v>150</v>
      </c>
      <c r="T3778">
        <v>99.3</v>
      </c>
      <c r="U3778" t="s">
        <v>2737</v>
      </c>
      <c r="V3778">
        <v>0</v>
      </c>
      <c r="W3778">
        <v>0</v>
      </c>
      <c r="X3778" t="s">
        <v>2908</v>
      </c>
      <c r="Y3778" t="s">
        <v>7027</v>
      </c>
      <c r="Z3778" t="s">
        <v>383</v>
      </c>
    </row>
    <row r="3779" spans="17:26" x14ac:dyDescent="0.35">
      <c r="Q3779" t="s">
        <v>171</v>
      </c>
      <c r="R3779">
        <v>26</v>
      </c>
      <c r="S3779">
        <v>150</v>
      </c>
      <c r="T3779">
        <v>99.3</v>
      </c>
      <c r="U3779" t="s">
        <v>2737</v>
      </c>
      <c r="V3779">
        <v>0</v>
      </c>
      <c r="W3779">
        <v>0</v>
      </c>
      <c r="X3779" t="s">
        <v>2733</v>
      </c>
      <c r="Y3779" t="s">
        <v>7028</v>
      </c>
      <c r="Z3779" t="s">
        <v>383</v>
      </c>
    </row>
    <row r="3780" spans="17:26" x14ac:dyDescent="0.35">
      <c r="Q3780" t="s">
        <v>171</v>
      </c>
      <c r="R3780">
        <v>27</v>
      </c>
      <c r="S3780">
        <v>150</v>
      </c>
      <c r="T3780">
        <v>100</v>
      </c>
      <c r="U3780" t="s">
        <v>172</v>
      </c>
      <c r="V3780">
        <v>0</v>
      </c>
      <c r="W3780">
        <v>0</v>
      </c>
      <c r="X3780" t="s">
        <v>5166</v>
      </c>
      <c r="Y3780" t="s">
        <v>7029</v>
      </c>
      <c r="Z3780" t="s">
        <v>382</v>
      </c>
    </row>
    <row r="3781" spans="17:26" x14ac:dyDescent="0.35">
      <c r="Q3781" t="s">
        <v>171</v>
      </c>
      <c r="R3781">
        <v>27</v>
      </c>
      <c r="S3781">
        <v>150</v>
      </c>
      <c r="T3781">
        <v>100</v>
      </c>
      <c r="U3781" t="s">
        <v>172</v>
      </c>
      <c r="V3781">
        <v>0</v>
      </c>
      <c r="W3781">
        <v>0</v>
      </c>
      <c r="X3781" t="s">
        <v>5832</v>
      </c>
      <c r="Y3781" t="s">
        <v>7030</v>
      </c>
      <c r="Z3781" t="s">
        <v>382</v>
      </c>
    </row>
    <row r="3782" spans="17:26" x14ac:dyDescent="0.35">
      <c r="Q3782" t="s">
        <v>171</v>
      </c>
      <c r="R3782">
        <v>27</v>
      </c>
      <c r="S3782">
        <v>150</v>
      </c>
      <c r="T3782">
        <v>100</v>
      </c>
      <c r="U3782" t="s">
        <v>172</v>
      </c>
      <c r="V3782">
        <v>0</v>
      </c>
      <c r="W3782">
        <v>0</v>
      </c>
      <c r="X3782" t="s">
        <v>5420</v>
      </c>
      <c r="Y3782" t="s">
        <v>7031</v>
      </c>
      <c r="Z3782" t="s">
        <v>382</v>
      </c>
    </row>
    <row r="3783" spans="17:26" x14ac:dyDescent="0.35">
      <c r="Q3783" t="s">
        <v>171</v>
      </c>
      <c r="R3783">
        <v>27</v>
      </c>
      <c r="S3783">
        <v>150</v>
      </c>
      <c r="T3783">
        <v>100</v>
      </c>
      <c r="U3783" t="s">
        <v>2737</v>
      </c>
      <c r="V3783">
        <v>0</v>
      </c>
      <c r="W3783">
        <v>0</v>
      </c>
      <c r="X3783" t="s">
        <v>6239</v>
      </c>
      <c r="Y3783" t="s">
        <v>7032</v>
      </c>
      <c r="Z3783" t="s">
        <v>382</v>
      </c>
    </row>
    <row r="3784" spans="17:26" x14ac:dyDescent="0.35">
      <c r="Q3784" t="s">
        <v>171</v>
      </c>
      <c r="R3784">
        <v>27</v>
      </c>
      <c r="S3784">
        <v>150</v>
      </c>
      <c r="T3784">
        <v>100</v>
      </c>
      <c r="U3784" t="s">
        <v>2737</v>
      </c>
      <c r="V3784">
        <v>0</v>
      </c>
      <c r="W3784">
        <v>0</v>
      </c>
      <c r="X3784" t="s">
        <v>5473</v>
      </c>
      <c r="Y3784" t="s">
        <v>7033</v>
      </c>
      <c r="Z3784" t="s">
        <v>382</v>
      </c>
    </row>
    <row r="3785" spans="17:26" x14ac:dyDescent="0.35">
      <c r="Q3785" t="s">
        <v>171</v>
      </c>
      <c r="R3785">
        <v>27</v>
      </c>
      <c r="S3785">
        <v>150</v>
      </c>
      <c r="T3785">
        <v>97.2</v>
      </c>
      <c r="U3785" t="s">
        <v>172</v>
      </c>
      <c r="V3785">
        <v>0</v>
      </c>
      <c r="W3785">
        <v>0</v>
      </c>
      <c r="X3785" t="s">
        <v>5388</v>
      </c>
      <c r="Y3785" t="s">
        <v>7034</v>
      </c>
      <c r="Z3785" t="s">
        <v>382</v>
      </c>
    </row>
    <row r="3786" spans="17:26" x14ac:dyDescent="0.35">
      <c r="Q3786" t="s">
        <v>171</v>
      </c>
      <c r="R3786">
        <v>27</v>
      </c>
      <c r="S3786">
        <v>150</v>
      </c>
      <c r="T3786">
        <v>97.3</v>
      </c>
      <c r="U3786" t="s">
        <v>172</v>
      </c>
      <c r="V3786">
        <v>0</v>
      </c>
      <c r="W3786">
        <v>0</v>
      </c>
      <c r="X3786" t="s">
        <v>5115</v>
      </c>
      <c r="Y3786" t="s">
        <v>7035</v>
      </c>
      <c r="Z3786" t="s">
        <v>382</v>
      </c>
    </row>
    <row r="3787" spans="17:26" x14ac:dyDescent="0.35">
      <c r="Q3787" t="s">
        <v>171</v>
      </c>
      <c r="R3787">
        <v>27</v>
      </c>
      <c r="S3787">
        <v>150</v>
      </c>
      <c r="T3787">
        <v>97.3</v>
      </c>
      <c r="U3787" t="s">
        <v>172</v>
      </c>
      <c r="V3787">
        <v>0</v>
      </c>
      <c r="W3787">
        <v>0</v>
      </c>
      <c r="X3787" t="s">
        <v>5284</v>
      </c>
      <c r="Y3787" t="s">
        <v>7036</v>
      </c>
      <c r="Z3787" t="s">
        <v>382</v>
      </c>
    </row>
    <row r="3788" spans="17:26" x14ac:dyDescent="0.35">
      <c r="Q3788" t="s">
        <v>171</v>
      </c>
      <c r="R3788">
        <v>27</v>
      </c>
      <c r="S3788">
        <v>150</v>
      </c>
      <c r="T3788">
        <v>97.3</v>
      </c>
      <c r="U3788" t="s">
        <v>172</v>
      </c>
      <c r="V3788">
        <v>0</v>
      </c>
      <c r="W3788">
        <v>0</v>
      </c>
      <c r="X3788" t="s">
        <v>6512</v>
      </c>
      <c r="Y3788" t="s">
        <v>7037</v>
      </c>
      <c r="Z3788" t="s">
        <v>382</v>
      </c>
    </row>
    <row r="3789" spans="17:26" x14ac:dyDescent="0.35">
      <c r="Q3789" t="s">
        <v>171</v>
      </c>
      <c r="R3789">
        <v>27</v>
      </c>
      <c r="S3789">
        <v>150</v>
      </c>
      <c r="T3789">
        <v>97.3</v>
      </c>
      <c r="U3789" t="s">
        <v>172</v>
      </c>
      <c r="V3789">
        <v>0</v>
      </c>
      <c r="W3789">
        <v>0</v>
      </c>
      <c r="X3789" t="s">
        <v>6014</v>
      </c>
      <c r="Y3789" t="s">
        <v>7038</v>
      </c>
      <c r="Z3789" t="s">
        <v>382</v>
      </c>
    </row>
    <row r="3790" spans="17:26" x14ac:dyDescent="0.35">
      <c r="Q3790" t="s">
        <v>171</v>
      </c>
      <c r="R3790">
        <v>27</v>
      </c>
      <c r="S3790">
        <v>150</v>
      </c>
      <c r="T3790">
        <v>97.3</v>
      </c>
      <c r="U3790" t="s">
        <v>172</v>
      </c>
      <c r="V3790">
        <v>0</v>
      </c>
      <c r="W3790">
        <v>0</v>
      </c>
      <c r="X3790" t="s">
        <v>5330</v>
      </c>
      <c r="Y3790" t="s">
        <v>7039</v>
      </c>
      <c r="Z3790" t="s">
        <v>382</v>
      </c>
    </row>
    <row r="3791" spans="17:26" x14ac:dyDescent="0.35">
      <c r="Q3791" t="s">
        <v>171</v>
      </c>
      <c r="R3791">
        <v>27</v>
      </c>
      <c r="S3791">
        <v>150</v>
      </c>
      <c r="T3791">
        <v>97.3</v>
      </c>
      <c r="U3791" t="s">
        <v>172</v>
      </c>
      <c r="V3791">
        <v>0</v>
      </c>
      <c r="W3791">
        <v>0</v>
      </c>
      <c r="X3791" t="s">
        <v>5593</v>
      </c>
      <c r="Y3791" t="s">
        <v>7040</v>
      </c>
      <c r="Z3791" t="s">
        <v>382</v>
      </c>
    </row>
    <row r="3792" spans="17:26" x14ac:dyDescent="0.35">
      <c r="Q3792" t="s">
        <v>171</v>
      </c>
      <c r="R3792">
        <v>27</v>
      </c>
      <c r="S3792">
        <v>150</v>
      </c>
      <c r="T3792">
        <v>97.3</v>
      </c>
      <c r="U3792" t="s">
        <v>172</v>
      </c>
      <c r="V3792">
        <v>0</v>
      </c>
      <c r="W3792">
        <v>0</v>
      </c>
      <c r="X3792" t="s">
        <v>5266</v>
      </c>
      <c r="Y3792" t="s">
        <v>7041</v>
      </c>
      <c r="Z3792" t="s">
        <v>382</v>
      </c>
    </row>
    <row r="3793" spans="17:26" x14ac:dyDescent="0.35">
      <c r="Q3793" t="s">
        <v>171</v>
      </c>
      <c r="R3793">
        <v>27</v>
      </c>
      <c r="S3793">
        <v>150</v>
      </c>
      <c r="T3793">
        <v>97.4</v>
      </c>
      <c r="U3793" t="s">
        <v>2737</v>
      </c>
      <c r="V3793">
        <v>0</v>
      </c>
      <c r="W3793">
        <v>0</v>
      </c>
      <c r="X3793" t="s">
        <v>7042</v>
      </c>
      <c r="Y3793" t="s">
        <v>7043</v>
      </c>
      <c r="Z3793" t="s">
        <v>382</v>
      </c>
    </row>
    <row r="3794" spans="17:26" x14ac:dyDescent="0.35">
      <c r="Q3794" t="s">
        <v>171</v>
      </c>
      <c r="R3794">
        <v>27</v>
      </c>
      <c r="S3794">
        <v>150</v>
      </c>
      <c r="T3794">
        <v>97.7</v>
      </c>
      <c r="U3794" t="s">
        <v>172</v>
      </c>
      <c r="V3794">
        <v>0</v>
      </c>
      <c r="W3794">
        <v>0</v>
      </c>
      <c r="X3794" t="s">
        <v>5190</v>
      </c>
      <c r="Y3794" t="s">
        <v>7044</v>
      </c>
      <c r="Z3794" t="s">
        <v>382</v>
      </c>
    </row>
    <row r="3795" spans="17:26" x14ac:dyDescent="0.35">
      <c r="Q3795" t="s">
        <v>171</v>
      </c>
      <c r="R3795">
        <v>27</v>
      </c>
      <c r="S3795">
        <v>150</v>
      </c>
      <c r="T3795">
        <v>97.8</v>
      </c>
      <c r="U3795" t="s">
        <v>2737</v>
      </c>
      <c r="V3795">
        <v>0</v>
      </c>
      <c r="W3795">
        <v>0</v>
      </c>
      <c r="X3795" t="s">
        <v>5177</v>
      </c>
      <c r="Y3795" t="s">
        <v>7045</v>
      </c>
      <c r="Z3795" t="s">
        <v>382</v>
      </c>
    </row>
    <row r="3796" spans="17:26" x14ac:dyDescent="0.35">
      <c r="Q3796" t="s">
        <v>171</v>
      </c>
      <c r="R3796">
        <v>27</v>
      </c>
      <c r="S3796">
        <v>150</v>
      </c>
      <c r="T3796">
        <v>97.9</v>
      </c>
      <c r="U3796" t="s">
        <v>2737</v>
      </c>
      <c r="V3796">
        <v>0</v>
      </c>
      <c r="W3796">
        <v>0</v>
      </c>
      <c r="X3796" t="s">
        <v>5168</v>
      </c>
      <c r="Y3796" t="s">
        <v>7046</v>
      </c>
      <c r="Z3796" t="s">
        <v>382</v>
      </c>
    </row>
    <row r="3797" spans="17:26" x14ac:dyDescent="0.35">
      <c r="Q3797" t="s">
        <v>171</v>
      </c>
      <c r="R3797">
        <v>27</v>
      </c>
      <c r="S3797">
        <v>150</v>
      </c>
      <c r="T3797">
        <v>98</v>
      </c>
      <c r="U3797" t="s">
        <v>172</v>
      </c>
      <c r="V3797">
        <v>0</v>
      </c>
      <c r="W3797">
        <v>0</v>
      </c>
      <c r="X3797" t="s">
        <v>6014</v>
      </c>
      <c r="Y3797" t="s">
        <v>7047</v>
      </c>
      <c r="Z3797" t="s">
        <v>382</v>
      </c>
    </row>
    <row r="3798" spans="17:26" x14ac:dyDescent="0.35">
      <c r="Q3798" t="s">
        <v>171</v>
      </c>
      <c r="R3798">
        <v>27</v>
      </c>
      <c r="S3798">
        <v>150</v>
      </c>
      <c r="T3798">
        <v>98</v>
      </c>
      <c r="U3798" t="s">
        <v>172</v>
      </c>
      <c r="V3798">
        <v>0</v>
      </c>
      <c r="W3798">
        <v>0</v>
      </c>
      <c r="X3798" t="s">
        <v>5548</v>
      </c>
      <c r="Y3798" t="s">
        <v>7048</v>
      </c>
      <c r="Z3798" t="s">
        <v>382</v>
      </c>
    </row>
    <row r="3799" spans="17:26" x14ac:dyDescent="0.35">
      <c r="Q3799" t="s">
        <v>171</v>
      </c>
      <c r="R3799">
        <v>27</v>
      </c>
      <c r="S3799">
        <v>150</v>
      </c>
      <c r="T3799">
        <v>98</v>
      </c>
      <c r="U3799" t="s">
        <v>172</v>
      </c>
      <c r="V3799">
        <v>0</v>
      </c>
      <c r="W3799">
        <v>0</v>
      </c>
      <c r="X3799" t="s">
        <v>5612</v>
      </c>
      <c r="Y3799" t="s">
        <v>7049</v>
      </c>
      <c r="Z3799" t="s">
        <v>382</v>
      </c>
    </row>
    <row r="3800" spans="17:26" x14ac:dyDescent="0.35">
      <c r="Q3800" t="s">
        <v>171</v>
      </c>
      <c r="R3800">
        <v>27</v>
      </c>
      <c r="S3800">
        <v>150</v>
      </c>
      <c r="T3800">
        <v>98</v>
      </c>
      <c r="U3800" t="s">
        <v>2737</v>
      </c>
      <c r="V3800">
        <v>0</v>
      </c>
      <c r="W3800">
        <v>0</v>
      </c>
      <c r="X3800" t="s">
        <v>6134</v>
      </c>
      <c r="Y3800" t="s">
        <v>7050</v>
      </c>
      <c r="Z3800" t="s">
        <v>382</v>
      </c>
    </row>
    <row r="3801" spans="17:26" x14ac:dyDescent="0.35">
      <c r="Q3801" t="s">
        <v>171</v>
      </c>
      <c r="R3801">
        <v>27</v>
      </c>
      <c r="S3801">
        <v>150</v>
      </c>
      <c r="T3801">
        <v>98</v>
      </c>
      <c r="U3801" t="s">
        <v>2737</v>
      </c>
      <c r="V3801">
        <v>0</v>
      </c>
      <c r="W3801">
        <v>0</v>
      </c>
      <c r="X3801" t="s">
        <v>5693</v>
      </c>
      <c r="Y3801" t="s">
        <v>7051</v>
      </c>
      <c r="Z3801" t="s">
        <v>382</v>
      </c>
    </row>
    <row r="3802" spans="17:26" x14ac:dyDescent="0.35">
      <c r="Q3802" t="s">
        <v>171</v>
      </c>
      <c r="R3802">
        <v>27</v>
      </c>
      <c r="S3802">
        <v>150</v>
      </c>
      <c r="T3802">
        <v>98.1</v>
      </c>
      <c r="U3802" t="s">
        <v>2737</v>
      </c>
      <c r="V3802">
        <v>0</v>
      </c>
      <c r="W3802">
        <v>0</v>
      </c>
      <c r="X3802" t="s">
        <v>6218</v>
      </c>
      <c r="Y3802" t="s">
        <v>7052</v>
      </c>
      <c r="Z3802" t="s">
        <v>382</v>
      </c>
    </row>
    <row r="3803" spans="17:26" x14ac:dyDescent="0.35">
      <c r="Q3803" t="s">
        <v>171</v>
      </c>
      <c r="R3803">
        <v>27</v>
      </c>
      <c r="S3803">
        <v>150</v>
      </c>
      <c r="T3803">
        <v>98.2</v>
      </c>
      <c r="U3803" t="s">
        <v>172</v>
      </c>
      <c r="V3803">
        <v>0</v>
      </c>
      <c r="W3803">
        <v>0</v>
      </c>
      <c r="X3803" t="s">
        <v>5224</v>
      </c>
      <c r="Y3803" t="s">
        <v>7053</v>
      </c>
      <c r="Z3803" t="s">
        <v>382</v>
      </c>
    </row>
    <row r="3804" spans="17:26" x14ac:dyDescent="0.35">
      <c r="Q3804" t="s">
        <v>171</v>
      </c>
      <c r="R3804">
        <v>27</v>
      </c>
      <c r="S3804">
        <v>150</v>
      </c>
      <c r="T3804">
        <v>98.2</v>
      </c>
      <c r="U3804" t="s">
        <v>2737</v>
      </c>
      <c r="V3804">
        <v>0</v>
      </c>
      <c r="W3804">
        <v>0</v>
      </c>
      <c r="X3804" t="s">
        <v>5461</v>
      </c>
      <c r="Y3804" t="s">
        <v>7054</v>
      </c>
      <c r="Z3804" t="s">
        <v>382</v>
      </c>
    </row>
    <row r="3805" spans="17:26" x14ac:dyDescent="0.35">
      <c r="Q3805" t="s">
        <v>171</v>
      </c>
      <c r="R3805">
        <v>27</v>
      </c>
      <c r="S3805">
        <v>150</v>
      </c>
      <c r="T3805">
        <v>98.4</v>
      </c>
      <c r="U3805" t="s">
        <v>2737</v>
      </c>
      <c r="V3805">
        <v>0</v>
      </c>
      <c r="W3805">
        <v>0</v>
      </c>
      <c r="X3805" t="s">
        <v>5841</v>
      </c>
      <c r="Y3805" t="s">
        <v>7055</v>
      </c>
      <c r="Z3805" t="s">
        <v>382</v>
      </c>
    </row>
    <row r="3806" spans="17:26" x14ac:dyDescent="0.35">
      <c r="Q3806" t="s">
        <v>171</v>
      </c>
      <c r="R3806">
        <v>27</v>
      </c>
      <c r="S3806">
        <v>150</v>
      </c>
      <c r="T3806">
        <v>98.6</v>
      </c>
      <c r="U3806" t="s">
        <v>2737</v>
      </c>
      <c r="V3806">
        <v>0</v>
      </c>
      <c r="W3806">
        <v>0</v>
      </c>
      <c r="X3806" t="s">
        <v>5667</v>
      </c>
      <c r="Y3806" t="s">
        <v>7056</v>
      </c>
      <c r="Z3806" t="s">
        <v>382</v>
      </c>
    </row>
    <row r="3807" spans="17:26" x14ac:dyDescent="0.35">
      <c r="Q3807" t="s">
        <v>171</v>
      </c>
      <c r="R3807">
        <v>27</v>
      </c>
      <c r="S3807">
        <v>150</v>
      </c>
      <c r="T3807">
        <v>98.7</v>
      </c>
      <c r="U3807" t="s">
        <v>172</v>
      </c>
      <c r="V3807">
        <v>0</v>
      </c>
      <c r="W3807">
        <v>0</v>
      </c>
      <c r="X3807" t="s">
        <v>5258</v>
      </c>
      <c r="Y3807" t="s">
        <v>7057</v>
      </c>
      <c r="Z3807" t="s">
        <v>382</v>
      </c>
    </row>
    <row r="3808" spans="17:26" x14ac:dyDescent="0.35">
      <c r="Q3808" t="s">
        <v>171</v>
      </c>
      <c r="R3808">
        <v>27</v>
      </c>
      <c r="S3808">
        <v>150</v>
      </c>
      <c r="T3808">
        <v>98.7</v>
      </c>
      <c r="U3808" t="s">
        <v>2737</v>
      </c>
      <c r="V3808">
        <v>0</v>
      </c>
      <c r="W3808">
        <v>0</v>
      </c>
      <c r="X3808" t="s">
        <v>5476</v>
      </c>
      <c r="Y3808" t="s">
        <v>7058</v>
      </c>
      <c r="Z3808" t="s">
        <v>382</v>
      </c>
    </row>
    <row r="3809" spans="17:26" x14ac:dyDescent="0.35">
      <c r="Q3809" t="s">
        <v>171</v>
      </c>
      <c r="R3809">
        <v>27</v>
      </c>
      <c r="S3809">
        <v>150</v>
      </c>
      <c r="T3809">
        <v>98.7</v>
      </c>
      <c r="U3809" t="s">
        <v>2737</v>
      </c>
      <c r="V3809">
        <v>0</v>
      </c>
      <c r="W3809">
        <v>0</v>
      </c>
      <c r="X3809" t="s">
        <v>5717</v>
      </c>
      <c r="Y3809" t="s">
        <v>7059</v>
      </c>
      <c r="Z3809" t="s">
        <v>382</v>
      </c>
    </row>
    <row r="3810" spans="17:26" x14ac:dyDescent="0.35">
      <c r="Q3810" t="s">
        <v>171</v>
      </c>
      <c r="R3810">
        <v>27</v>
      </c>
      <c r="S3810">
        <v>150</v>
      </c>
      <c r="T3810">
        <v>98.7</v>
      </c>
      <c r="U3810" t="s">
        <v>2737</v>
      </c>
      <c r="V3810">
        <v>0</v>
      </c>
      <c r="W3810">
        <v>0</v>
      </c>
      <c r="X3810" t="s">
        <v>5609</v>
      </c>
      <c r="Y3810" t="s">
        <v>7060</v>
      </c>
      <c r="Z3810" t="s">
        <v>382</v>
      </c>
    </row>
    <row r="3811" spans="17:26" x14ac:dyDescent="0.35">
      <c r="Q3811" t="s">
        <v>171</v>
      </c>
      <c r="R3811">
        <v>27</v>
      </c>
      <c r="S3811">
        <v>150</v>
      </c>
      <c r="T3811">
        <v>98.7</v>
      </c>
      <c r="U3811" t="s">
        <v>2737</v>
      </c>
      <c r="V3811">
        <v>0</v>
      </c>
      <c r="W3811">
        <v>0</v>
      </c>
      <c r="X3811" t="s">
        <v>5612</v>
      </c>
      <c r="Y3811" t="s">
        <v>7061</v>
      </c>
      <c r="Z3811" t="s">
        <v>382</v>
      </c>
    </row>
    <row r="3812" spans="17:26" x14ac:dyDescent="0.35">
      <c r="Q3812" t="s">
        <v>171</v>
      </c>
      <c r="R3812">
        <v>27</v>
      </c>
      <c r="S3812">
        <v>150</v>
      </c>
      <c r="T3812">
        <v>99</v>
      </c>
      <c r="U3812" t="s">
        <v>172</v>
      </c>
      <c r="V3812">
        <v>0</v>
      </c>
      <c r="W3812">
        <v>0</v>
      </c>
      <c r="X3812" t="s">
        <v>5440</v>
      </c>
      <c r="Y3812" t="s">
        <v>7062</v>
      </c>
      <c r="Z3812" t="s">
        <v>382</v>
      </c>
    </row>
    <row r="3813" spans="17:26" x14ac:dyDescent="0.35">
      <c r="Q3813" t="s">
        <v>171</v>
      </c>
      <c r="R3813">
        <v>27</v>
      </c>
      <c r="S3813">
        <v>150</v>
      </c>
      <c r="T3813">
        <v>99.1</v>
      </c>
      <c r="U3813" t="s">
        <v>172</v>
      </c>
      <c r="V3813">
        <v>0</v>
      </c>
      <c r="W3813">
        <v>0</v>
      </c>
      <c r="X3813" t="s">
        <v>5345</v>
      </c>
      <c r="Y3813" t="s">
        <v>7063</v>
      </c>
      <c r="Z3813" t="s">
        <v>382</v>
      </c>
    </row>
    <row r="3814" spans="17:26" x14ac:dyDescent="0.35">
      <c r="Q3814" t="s">
        <v>171</v>
      </c>
      <c r="R3814">
        <v>27</v>
      </c>
      <c r="S3814">
        <v>150</v>
      </c>
      <c r="T3814">
        <v>99.1</v>
      </c>
      <c r="U3814" t="s">
        <v>2737</v>
      </c>
      <c r="V3814">
        <v>0</v>
      </c>
      <c r="W3814">
        <v>0</v>
      </c>
      <c r="X3814" t="s">
        <v>5147</v>
      </c>
      <c r="Y3814" t="s">
        <v>7064</v>
      </c>
      <c r="Z3814" t="s">
        <v>382</v>
      </c>
    </row>
    <row r="3815" spans="17:26" x14ac:dyDescent="0.35">
      <c r="Q3815" t="s">
        <v>171</v>
      </c>
      <c r="R3815">
        <v>27</v>
      </c>
      <c r="S3815">
        <v>150</v>
      </c>
      <c r="T3815">
        <v>99.2</v>
      </c>
      <c r="U3815" t="s">
        <v>172</v>
      </c>
      <c r="V3815">
        <v>0</v>
      </c>
      <c r="W3815">
        <v>0</v>
      </c>
      <c r="X3815" t="s">
        <v>5328</v>
      </c>
      <c r="Y3815" t="s">
        <v>7065</v>
      </c>
      <c r="Z3815" t="s">
        <v>382</v>
      </c>
    </row>
    <row r="3816" spans="17:26" x14ac:dyDescent="0.35">
      <c r="Q3816" t="s">
        <v>171</v>
      </c>
      <c r="R3816">
        <v>27</v>
      </c>
      <c r="S3816">
        <v>150</v>
      </c>
      <c r="T3816">
        <v>99.3</v>
      </c>
      <c r="U3816" t="s">
        <v>172</v>
      </c>
      <c r="V3816">
        <v>0</v>
      </c>
      <c r="W3816">
        <v>0</v>
      </c>
      <c r="X3816" t="s">
        <v>5708</v>
      </c>
      <c r="Y3816" t="s">
        <v>7066</v>
      </c>
      <c r="Z3816" t="s">
        <v>382</v>
      </c>
    </row>
    <row r="3817" spans="17:26" x14ac:dyDescent="0.35">
      <c r="Q3817" t="s">
        <v>171</v>
      </c>
      <c r="R3817">
        <v>27</v>
      </c>
      <c r="S3817">
        <v>150</v>
      </c>
      <c r="T3817">
        <v>99.3</v>
      </c>
      <c r="U3817" t="s">
        <v>172</v>
      </c>
      <c r="V3817">
        <v>0</v>
      </c>
      <c r="W3817">
        <v>0</v>
      </c>
      <c r="X3817" t="s">
        <v>5250</v>
      </c>
      <c r="Y3817" t="s">
        <v>7067</v>
      </c>
      <c r="Z3817" t="s">
        <v>382</v>
      </c>
    </row>
    <row r="3818" spans="17:26" x14ac:dyDescent="0.35">
      <c r="Q3818" t="s">
        <v>171</v>
      </c>
      <c r="R3818">
        <v>27</v>
      </c>
      <c r="S3818">
        <v>150</v>
      </c>
      <c r="T3818">
        <v>99.3</v>
      </c>
      <c r="U3818" t="s">
        <v>2737</v>
      </c>
      <c r="V3818">
        <v>0</v>
      </c>
      <c r="W3818">
        <v>0</v>
      </c>
      <c r="X3818" t="s">
        <v>5113</v>
      </c>
      <c r="Y3818" t="s">
        <v>7068</v>
      </c>
      <c r="Z3818" t="s">
        <v>382</v>
      </c>
    </row>
    <row r="3819" spans="17:26" x14ac:dyDescent="0.35">
      <c r="Q3819" t="s">
        <v>171</v>
      </c>
      <c r="R3819">
        <v>27</v>
      </c>
      <c r="S3819">
        <v>150</v>
      </c>
      <c r="T3819">
        <v>99.3</v>
      </c>
      <c r="U3819" t="s">
        <v>2737</v>
      </c>
      <c r="V3819">
        <v>0</v>
      </c>
      <c r="W3819">
        <v>0</v>
      </c>
      <c r="X3819" t="s">
        <v>5431</v>
      </c>
      <c r="Y3819" t="s">
        <v>7069</v>
      </c>
      <c r="Z3819" t="s">
        <v>382</v>
      </c>
    </row>
    <row r="3820" spans="17:26" x14ac:dyDescent="0.35">
      <c r="Q3820" t="s">
        <v>171</v>
      </c>
      <c r="R3820">
        <v>27</v>
      </c>
      <c r="S3820">
        <v>150</v>
      </c>
      <c r="T3820">
        <v>99.3</v>
      </c>
      <c r="U3820" t="s">
        <v>2737</v>
      </c>
      <c r="V3820">
        <v>0</v>
      </c>
      <c r="W3820">
        <v>0</v>
      </c>
      <c r="X3820" t="s">
        <v>5117</v>
      </c>
      <c r="Y3820" t="s">
        <v>7070</v>
      </c>
      <c r="Z3820" t="s">
        <v>382</v>
      </c>
    </row>
    <row r="3821" spans="17:26" x14ac:dyDescent="0.35">
      <c r="Q3821" t="s">
        <v>171</v>
      </c>
      <c r="R3821">
        <v>28</v>
      </c>
      <c r="S3821">
        <v>150</v>
      </c>
      <c r="T3821">
        <v>100</v>
      </c>
      <c r="U3821" t="s">
        <v>172</v>
      </c>
      <c r="V3821">
        <v>0</v>
      </c>
      <c r="W3821">
        <v>0</v>
      </c>
      <c r="X3821" t="s">
        <v>3735</v>
      </c>
      <c r="Y3821" t="s">
        <v>7071</v>
      </c>
      <c r="Z3821" t="s">
        <v>385</v>
      </c>
    </row>
    <row r="3822" spans="17:26" x14ac:dyDescent="0.35">
      <c r="Q3822" t="s">
        <v>171</v>
      </c>
      <c r="R3822">
        <v>28</v>
      </c>
      <c r="S3822">
        <v>150</v>
      </c>
      <c r="T3822">
        <v>100</v>
      </c>
      <c r="U3822" t="s">
        <v>172</v>
      </c>
      <c r="V3822">
        <v>0</v>
      </c>
      <c r="W3822">
        <v>0</v>
      </c>
      <c r="X3822" t="s">
        <v>3006</v>
      </c>
      <c r="Y3822" t="s">
        <v>7072</v>
      </c>
      <c r="Z3822" t="s">
        <v>385</v>
      </c>
    </row>
    <row r="3823" spans="17:26" x14ac:dyDescent="0.35">
      <c r="Q3823" t="s">
        <v>171</v>
      </c>
      <c r="R3823">
        <v>28</v>
      </c>
      <c r="S3823">
        <v>150</v>
      </c>
      <c r="T3823">
        <v>100</v>
      </c>
      <c r="U3823" t="s">
        <v>172</v>
      </c>
      <c r="V3823">
        <v>0</v>
      </c>
      <c r="W3823">
        <v>0</v>
      </c>
      <c r="X3823" t="s">
        <v>2875</v>
      </c>
      <c r="Y3823" t="s">
        <v>7073</v>
      </c>
      <c r="Z3823" t="s">
        <v>385</v>
      </c>
    </row>
    <row r="3824" spans="17:26" x14ac:dyDescent="0.35">
      <c r="Q3824" t="s">
        <v>171</v>
      </c>
      <c r="R3824">
        <v>28</v>
      </c>
      <c r="S3824">
        <v>150</v>
      </c>
      <c r="T3824">
        <v>100</v>
      </c>
      <c r="U3824" t="s">
        <v>172</v>
      </c>
      <c r="V3824">
        <v>0</v>
      </c>
      <c r="W3824">
        <v>0</v>
      </c>
      <c r="X3824" t="s">
        <v>2848</v>
      </c>
      <c r="Y3824" t="s">
        <v>7074</v>
      </c>
      <c r="Z3824" t="s">
        <v>385</v>
      </c>
    </row>
    <row r="3825" spans="17:26" x14ac:dyDescent="0.35">
      <c r="Q3825" t="s">
        <v>171</v>
      </c>
      <c r="R3825">
        <v>28</v>
      </c>
      <c r="S3825">
        <v>150</v>
      </c>
      <c r="T3825">
        <v>100</v>
      </c>
      <c r="U3825" t="s">
        <v>172</v>
      </c>
      <c r="V3825">
        <v>0</v>
      </c>
      <c r="W3825">
        <v>0</v>
      </c>
      <c r="X3825" t="s">
        <v>3419</v>
      </c>
      <c r="Y3825" t="s">
        <v>7075</v>
      </c>
      <c r="Z3825" t="s">
        <v>385</v>
      </c>
    </row>
    <row r="3826" spans="17:26" x14ac:dyDescent="0.35">
      <c r="Q3826" t="s">
        <v>171</v>
      </c>
      <c r="R3826">
        <v>28</v>
      </c>
      <c r="S3826">
        <v>150</v>
      </c>
      <c r="T3826">
        <v>100</v>
      </c>
      <c r="U3826" t="s">
        <v>172</v>
      </c>
      <c r="V3826">
        <v>0</v>
      </c>
      <c r="W3826">
        <v>0</v>
      </c>
      <c r="X3826" t="s">
        <v>3421</v>
      </c>
      <c r="Y3826" t="s">
        <v>7076</v>
      </c>
      <c r="Z3826" t="s">
        <v>385</v>
      </c>
    </row>
    <row r="3827" spans="17:26" x14ac:dyDescent="0.35">
      <c r="Q3827" t="s">
        <v>171</v>
      </c>
      <c r="R3827">
        <v>28</v>
      </c>
      <c r="S3827">
        <v>150</v>
      </c>
      <c r="T3827">
        <v>100</v>
      </c>
      <c r="U3827" t="s">
        <v>172</v>
      </c>
      <c r="V3827">
        <v>0</v>
      </c>
      <c r="W3827">
        <v>0</v>
      </c>
      <c r="X3827" t="s">
        <v>2687</v>
      </c>
      <c r="Y3827" t="s">
        <v>7077</v>
      </c>
      <c r="Z3827" t="s">
        <v>385</v>
      </c>
    </row>
    <row r="3828" spans="17:26" x14ac:dyDescent="0.35">
      <c r="Q3828" t="s">
        <v>171</v>
      </c>
      <c r="R3828">
        <v>28</v>
      </c>
      <c r="S3828">
        <v>150</v>
      </c>
      <c r="T3828">
        <v>100</v>
      </c>
      <c r="U3828" t="s">
        <v>172</v>
      </c>
      <c r="V3828">
        <v>0</v>
      </c>
      <c r="W3828">
        <v>0</v>
      </c>
      <c r="X3828" t="s">
        <v>3042</v>
      </c>
      <c r="Y3828" t="s">
        <v>7078</v>
      </c>
      <c r="Z3828" t="s">
        <v>385</v>
      </c>
    </row>
    <row r="3829" spans="17:26" x14ac:dyDescent="0.35">
      <c r="Q3829" t="s">
        <v>171</v>
      </c>
      <c r="R3829">
        <v>28</v>
      </c>
      <c r="S3829">
        <v>150</v>
      </c>
      <c r="T3829">
        <v>100</v>
      </c>
      <c r="U3829" t="s">
        <v>172</v>
      </c>
      <c r="V3829">
        <v>0</v>
      </c>
      <c r="W3829">
        <v>0</v>
      </c>
      <c r="X3829" t="s">
        <v>2708</v>
      </c>
      <c r="Y3829" t="s">
        <v>7079</v>
      </c>
      <c r="Z3829" t="s">
        <v>385</v>
      </c>
    </row>
    <row r="3830" spans="17:26" x14ac:dyDescent="0.35">
      <c r="Q3830" t="s">
        <v>171</v>
      </c>
      <c r="R3830">
        <v>28</v>
      </c>
      <c r="S3830">
        <v>150</v>
      </c>
      <c r="T3830">
        <v>100</v>
      </c>
      <c r="U3830" t="s">
        <v>172</v>
      </c>
      <c r="V3830">
        <v>0</v>
      </c>
      <c r="W3830">
        <v>0</v>
      </c>
      <c r="X3830" t="s">
        <v>2823</v>
      </c>
      <c r="Y3830" t="s">
        <v>7080</v>
      </c>
      <c r="Z3830" t="s">
        <v>385</v>
      </c>
    </row>
    <row r="3831" spans="17:26" x14ac:dyDescent="0.35">
      <c r="Q3831" t="s">
        <v>171</v>
      </c>
      <c r="R3831">
        <v>28</v>
      </c>
      <c r="S3831">
        <v>150</v>
      </c>
      <c r="T3831">
        <v>100</v>
      </c>
      <c r="U3831" t="s">
        <v>172</v>
      </c>
      <c r="V3831">
        <v>0</v>
      </c>
      <c r="W3831">
        <v>0</v>
      </c>
      <c r="X3831" t="s">
        <v>2813</v>
      </c>
      <c r="Y3831" t="s">
        <v>7081</v>
      </c>
      <c r="Z3831" t="s">
        <v>385</v>
      </c>
    </row>
    <row r="3832" spans="17:26" x14ac:dyDescent="0.35">
      <c r="Q3832" t="s">
        <v>171</v>
      </c>
      <c r="R3832">
        <v>28</v>
      </c>
      <c r="S3832">
        <v>150</v>
      </c>
      <c r="T3832">
        <v>100</v>
      </c>
      <c r="U3832" t="s">
        <v>172</v>
      </c>
      <c r="V3832">
        <v>0</v>
      </c>
      <c r="W3832">
        <v>0</v>
      </c>
      <c r="X3832" t="s">
        <v>3118</v>
      </c>
      <c r="Y3832" t="s">
        <v>7082</v>
      </c>
      <c r="Z3832" t="s">
        <v>385</v>
      </c>
    </row>
    <row r="3833" spans="17:26" x14ac:dyDescent="0.35">
      <c r="Q3833" t="s">
        <v>171</v>
      </c>
      <c r="R3833">
        <v>28</v>
      </c>
      <c r="S3833">
        <v>150</v>
      </c>
      <c r="T3833">
        <v>100</v>
      </c>
      <c r="U3833" t="s">
        <v>2737</v>
      </c>
      <c r="V3833">
        <v>0</v>
      </c>
      <c r="W3833">
        <v>0</v>
      </c>
      <c r="X3833" t="s">
        <v>3028</v>
      </c>
      <c r="Y3833" t="s">
        <v>7083</v>
      </c>
      <c r="Z3833" t="s">
        <v>385</v>
      </c>
    </row>
    <row r="3834" spans="17:26" x14ac:dyDescent="0.35">
      <c r="Q3834" t="s">
        <v>171</v>
      </c>
      <c r="R3834">
        <v>28</v>
      </c>
      <c r="S3834">
        <v>150</v>
      </c>
      <c r="T3834">
        <v>100</v>
      </c>
      <c r="U3834" t="s">
        <v>2737</v>
      </c>
      <c r="V3834">
        <v>0</v>
      </c>
      <c r="W3834">
        <v>0</v>
      </c>
      <c r="X3834" t="s">
        <v>3028</v>
      </c>
      <c r="Y3834" t="s">
        <v>7084</v>
      </c>
      <c r="Z3834" t="s">
        <v>385</v>
      </c>
    </row>
    <row r="3835" spans="17:26" x14ac:dyDescent="0.35">
      <c r="Q3835" t="s">
        <v>171</v>
      </c>
      <c r="R3835">
        <v>28</v>
      </c>
      <c r="S3835">
        <v>150</v>
      </c>
      <c r="T3835">
        <v>100</v>
      </c>
      <c r="U3835" t="s">
        <v>2737</v>
      </c>
      <c r="V3835">
        <v>0</v>
      </c>
      <c r="W3835">
        <v>0</v>
      </c>
      <c r="X3835" t="s">
        <v>3541</v>
      </c>
      <c r="Y3835" t="s">
        <v>7085</v>
      </c>
      <c r="Z3835" t="s">
        <v>385</v>
      </c>
    </row>
    <row r="3836" spans="17:26" x14ac:dyDescent="0.35">
      <c r="Q3836" t="s">
        <v>171</v>
      </c>
      <c r="R3836">
        <v>28</v>
      </c>
      <c r="S3836">
        <v>150</v>
      </c>
      <c r="T3836">
        <v>100</v>
      </c>
      <c r="U3836" t="s">
        <v>2737</v>
      </c>
      <c r="V3836">
        <v>0</v>
      </c>
      <c r="W3836">
        <v>0</v>
      </c>
      <c r="X3836" t="s">
        <v>2762</v>
      </c>
      <c r="Y3836" t="s">
        <v>7086</v>
      </c>
      <c r="Z3836" t="s">
        <v>385</v>
      </c>
    </row>
    <row r="3837" spans="17:26" x14ac:dyDescent="0.35">
      <c r="Q3837" t="s">
        <v>171</v>
      </c>
      <c r="R3837">
        <v>28</v>
      </c>
      <c r="S3837">
        <v>150</v>
      </c>
      <c r="T3837">
        <v>100</v>
      </c>
      <c r="U3837" t="s">
        <v>2737</v>
      </c>
      <c r="V3837">
        <v>0</v>
      </c>
      <c r="W3837">
        <v>0</v>
      </c>
      <c r="X3837" t="s">
        <v>3719</v>
      </c>
      <c r="Y3837" t="s">
        <v>7087</v>
      </c>
      <c r="Z3837" t="s">
        <v>385</v>
      </c>
    </row>
    <row r="3838" spans="17:26" x14ac:dyDescent="0.35">
      <c r="Q3838" t="s">
        <v>171</v>
      </c>
      <c r="R3838">
        <v>28</v>
      </c>
      <c r="S3838">
        <v>150</v>
      </c>
      <c r="T3838">
        <v>100</v>
      </c>
      <c r="U3838" t="s">
        <v>2737</v>
      </c>
      <c r="V3838">
        <v>0</v>
      </c>
      <c r="W3838">
        <v>0</v>
      </c>
      <c r="X3838" t="s">
        <v>3104</v>
      </c>
      <c r="Y3838" t="s">
        <v>7088</v>
      </c>
      <c r="Z3838" t="s">
        <v>385</v>
      </c>
    </row>
    <row r="3839" spans="17:26" x14ac:dyDescent="0.35">
      <c r="Q3839" t="s">
        <v>171</v>
      </c>
      <c r="R3839">
        <v>28</v>
      </c>
      <c r="S3839">
        <v>150</v>
      </c>
      <c r="T3839">
        <v>100</v>
      </c>
      <c r="U3839" t="s">
        <v>2737</v>
      </c>
      <c r="V3839">
        <v>0</v>
      </c>
      <c r="W3839">
        <v>0</v>
      </c>
      <c r="X3839" t="s">
        <v>3075</v>
      </c>
      <c r="Y3839" t="s">
        <v>7089</v>
      </c>
      <c r="Z3839" t="s">
        <v>385</v>
      </c>
    </row>
    <row r="3840" spans="17:26" x14ac:dyDescent="0.35">
      <c r="Q3840" t="s">
        <v>171</v>
      </c>
      <c r="R3840">
        <v>28</v>
      </c>
      <c r="S3840">
        <v>150</v>
      </c>
      <c r="T3840">
        <v>100</v>
      </c>
      <c r="U3840" t="s">
        <v>2737</v>
      </c>
      <c r="V3840">
        <v>0</v>
      </c>
      <c r="W3840">
        <v>0</v>
      </c>
      <c r="X3840" t="s">
        <v>2799</v>
      </c>
      <c r="Y3840" t="s">
        <v>7090</v>
      </c>
      <c r="Z3840" t="s">
        <v>385</v>
      </c>
    </row>
    <row r="3841" spans="17:26" x14ac:dyDescent="0.35">
      <c r="Q3841" t="s">
        <v>171</v>
      </c>
      <c r="R3841">
        <v>28</v>
      </c>
      <c r="S3841">
        <v>150</v>
      </c>
      <c r="T3841">
        <v>100</v>
      </c>
      <c r="U3841" t="s">
        <v>2737</v>
      </c>
      <c r="V3841">
        <v>0</v>
      </c>
      <c r="W3841">
        <v>0</v>
      </c>
      <c r="X3841" t="s">
        <v>2803</v>
      </c>
      <c r="Y3841" t="s">
        <v>7091</v>
      </c>
      <c r="Z3841" t="s">
        <v>385</v>
      </c>
    </row>
    <row r="3842" spans="17:26" x14ac:dyDescent="0.35">
      <c r="Q3842" t="s">
        <v>171</v>
      </c>
      <c r="R3842">
        <v>28</v>
      </c>
      <c r="S3842">
        <v>150</v>
      </c>
      <c r="T3842">
        <v>100</v>
      </c>
      <c r="U3842" t="s">
        <v>2737</v>
      </c>
      <c r="V3842">
        <v>0</v>
      </c>
      <c r="W3842">
        <v>0</v>
      </c>
      <c r="X3842" t="s">
        <v>2968</v>
      </c>
      <c r="Y3842" t="s">
        <v>7092</v>
      </c>
      <c r="Z3842" t="s">
        <v>385</v>
      </c>
    </row>
    <row r="3843" spans="17:26" x14ac:dyDescent="0.35">
      <c r="Q3843" t="s">
        <v>171</v>
      </c>
      <c r="R3843">
        <v>28</v>
      </c>
      <c r="S3843">
        <v>150</v>
      </c>
      <c r="T3843">
        <v>100</v>
      </c>
      <c r="U3843" t="s">
        <v>2737</v>
      </c>
      <c r="V3843">
        <v>0</v>
      </c>
      <c r="W3843">
        <v>0</v>
      </c>
      <c r="X3843" t="s">
        <v>2727</v>
      </c>
      <c r="Y3843" t="s">
        <v>7093</v>
      </c>
      <c r="Z3843" t="s">
        <v>385</v>
      </c>
    </row>
    <row r="3844" spans="17:26" x14ac:dyDescent="0.35">
      <c r="Q3844" t="s">
        <v>171</v>
      </c>
      <c r="R3844">
        <v>28</v>
      </c>
      <c r="S3844">
        <v>150</v>
      </c>
      <c r="T3844">
        <v>97.1</v>
      </c>
      <c r="U3844" t="s">
        <v>2737</v>
      </c>
      <c r="V3844">
        <v>0</v>
      </c>
      <c r="W3844">
        <v>0</v>
      </c>
      <c r="X3844" t="s">
        <v>2738</v>
      </c>
      <c r="Y3844" t="s">
        <v>7094</v>
      </c>
      <c r="Z3844" t="s">
        <v>385</v>
      </c>
    </row>
    <row r="3845" spans="17:26" x14ac:dyDescent="0.35">
      <c r="Q3845" t="s">
        <v>171</v>
      </c>
      <c r="R3845">
        <v>28</v>
      </c>
      <c r="S3845">
        <v>150</v>
      </c>
      <c r="T3845">
        <v>97.1</v>
      </c>
      <c r="U3845" t="s">
        <v>2737</v>
      </c>
      <c r="V3845">
        <v>0</v>
      </c>
      <c r="W3845">
        <v>0</v>
      </c>
      <c r="X3845" t="s">
        <v>2839</v>
      </c>
      <c r="Y3845" t="s">
        <v>7095</v>
      </c>
      <c r="Z3845" t="s">
        <v>385</v>
      </c>
    </row>
    <row r="3846" spans="17:26" x14ac:dyDescent="0.35">
      <c r="Q3846" t="s">
        <v>171</v>
      </c>
      <c r="R3846">
        <v>28</v>
      </c>
      <c r="S3846">
        <v>150</v>
      </c>
      <c r="T3846">
        <v>97.1</v>
      </c>
      <c r="U3846" t="s">
        <v>2737</v>
      </c>
      <c r="V3846">
        <v>0</v>
      </c>
      <c r="W3846">
        <v>0</v>
      </c>
      <c r="X3846" t="s">
        <v>3541</v>
      </c>
      <c r="Y3846" t="s">
        <v>7096</v>
      </c>
      <c r="Z3846" t="s">
        <v>385</v>
      </c>
    </row>
    <row r="3847" spans="17:26" x14ac:dyDescent="0.35">
      <c r="Q3847" t="s">
        <v>171</v>
      </c>
      <c r="R3847">
        <v>28</v>
      </c>
      <c r="S3847">
        <v>150</v>
      </c>
      <c r="T3847">
        <v>97.1</v>
      </c>
      <c r="U3847" t="s">
        <v>2737</v>
      </c>
      <c r="V3847">
        <v>0</v>
      </c>
      <c r="W3847">
        <v>0</v>
      </c>
      <c r="X3847" t="s">
        <v>3201</v>
      </c>
      <c r="Y3847" t="s">
        <v>7097</v>
      </c>
      <c r="Z3847" t="s">
        <v>385</v>
      </c>
    </row>
    <row r="3848" spans="17:26" x14ac:dyDescent="0.35">
      <c r="Q3848" t="s">
        <v>171</v>
      </c>
      <c r="R3848">
        <v>28</v>
      </c>
      <c r="S3848">
        <v>150</v>
      </c>
      <c r="T3848">
        <v>97.2</v>
      </c>
      <c r="U3848" t="s">
        <v>172</v>
      </c>
      <c r="V3848">
        <v>0</v>
      </c>
      <c r="W3848">
        <v>0</v>
      </c>
      <c r="X3848" t="s">
        <v>2775</v>
      </c>
      <c r="Y3848" t="s">
        <v>7098</v>
      </c>
      <c r="Z3848" t="s">
        <v>385</v>
      </c>
    </row>
    <row r="3849" spans="17:26" x14ac:dyDescent="0.35">
      <c r="Q3849" t="s">
        <v>171</v>
      </c>
      <c r="R3849">
        <v>28</v>
      </c>
      <c r="S3849">
        <v>150</v>
      </c>
      <c r="T3849">
        <v>97.2</v>
      </c>
      <c r="U3849" t="s">
        <v>2737</v>
      </c>
      <c r="V3849">
        <v>0</v>
      </c>
      <c r="W3849">
        <v>0</v>
      </c>
      <c r="X3849" t="s">
        <v>2781</v>
      </c>
      <c r="Y3849" t="s">
        <v>7099</v>
      </c>
      <c r="Z3849" t="s">
        <v>385</v>
      </c>
    </row>
    <row r="3850" spans="17:26" x14ac:dyDescent="0.35">
      <c r="Q3850" t="s">
        <v>171</v>
      </c>
      <c r="R3850">
        <v>28</v>
      </c>
      <c r="S3850">
        <v>150</v>
      </c>
      <c r="T3850">
        <v>97.2</v>
      </c>
      <c r="U3850" t="s">
        <v>2737</v>
      </c>
      <c r="V3850">
        <v>0</v>
      </c>
      <c r="W3850">
        <v>0</v>
      </c>
      <c r="X3850" t="s">
        <v>2781</v>
      </c>
      <c r="Y3850" t="s">
        <v>7100</v>
      </c>
      <c r="Z3850" t="s">
        <v>385</v>
      </c>
    </row>
    <row r="3851" spans="17:26" x14ac:dyDescent="0.35">
      <c r="Q3851" t="s">
        <v>171</v>
      </c>
      <c r="R3851">
        <v>28</v>
      </c>
      <c r="S3851">
        <v>150</v>
      </c>
      <c r="T3851">
        <v>97.3</v>
      </c>
      <c r="U3851" t="s">
        <v>172</v>
      </c>
      <c r="V3851">
        <v>0</v>
      </c>
      <c r="W3851">
        <v>0</v>
      </c>
      <c r="X3851" t="s">
        <v>3648</v>
      </c>
      <c r="Y3851" t="s">
        <v>7101</v>
      </c>
      <c r="Z3851" t="s">
        <v>385</v>
      </c>
    </row>
    <row r="3852" spans="17:26" x14ac:dyDescent="0.35">
      <c r="Q3852" t="s">
        <v>171</v>
      </c>
      <c r="R3852">
        <v>28</v>
      </c>
      <c r="S3852">
        <v>150</v>
      </c>
      <c r="T3852">
        <v>97.3</v>
      </c>
      <c r="U3852" t="s">
        <v>172</v>
      </c>
      <c r="V3852">
        <v>0</v>
      </c>
      <c r="W3852">
        <v>0</v>
      </c>
      <c r="X3852" t="s">
        <v>3804</v>
      </c>
      <c r="Y3852" t="s">
        <v>7102</v>
      </c>
      <c r="Z3852" t="s">
        <v>385</v>
      </c>
    </row>
    <row r="3853" spans="17:26" x14ac:dyDescent="0.35">
      <c r="Q3853" t="s">
        <v>171</v>
      </c>
      <c r="R3853">
        <v>28</v>
      </c>
      <c r="S3853">
        <v>150</v>
      </c>
      <c r="T3853">
        <v>97.3</v>
      </c>
      <c r="U3853" t="s">
        <v>172</v>
      </c>
      <c r="V3853">
        <v>0</v>
      </c>
      <c r="W3853">
        <v>0</v>
      </c>
      <c r="X3853" t="s">
        <v>3139</v>
      </c>
      <c r="Y3853" t="s">
        <v>7103</v>
      </c>
      <c r="Z3853" t="s">
        <v>385</v>
      </c>
    </row>
    <row r="3854" spans="17:26" x14ac:dyDescent="0.35">
      <c r="Q3854" t="s">
        <v>171</v>
      </c>
      <c r="R3854">
        <v>28</v>
      </c>
      <c r="S3854">
        <v>150</v>
      </c>
      <c r="T3854">
        <v>97.3</v>
      </c>
      <c r="U3854" t="s">
        <v>172</v>
      </c>
      <c r="V3854">
        <v>0</v>
      </c>
      <c r="W3854">
        <v>0</v>
      </c>
      <c r="X3854" t="s">
        <v>4064</v>
      </c>
      <c r="Y3854" t="s">
        <v>7104</v>
      </c>
      <c r="Z3854" t="s">
        <v>385</v>
      </c>
    </row>
    <row r="3855" spans="17:26" x14ac:dyDescent="0.35">
      <c r="Q3855" t="s">
        <v>171</v>
      </c>
      <c r="R3855">
        <v>28</v>
      </c>
      <c r="S3855">
        <v>150</v>
      </c>
      <c r="T3855">
        <v>97.3</v>
      </c>
      <c r="U3855" t="s">
        <v>172</v>
      </c>
      <c r="V3855">
        <v>0</v>
      </c>
      <c r="W3855">
        <v>0</v>
      </c>
      <c r="X3855" t="s">
        <v>3624</v>
      </c>
      <c r="Y3855" t="s">
        <v>7105</v>
      </c>
      <c r="Z3855" t="s">
        <v>385</v>
      </c>
    </row>
    <row r="3856" spans="17:26" x14ac:dyDescent="0.35">
      <c r="Q3856" t="s">
        <v>171</v>
      </c>
      <c r="R3856">
        <v>28</v>
      </c>
      <c r="S3856">
        <v>150</v>
      </c>
      <c r="T3856">
        <v>97.3</v>
      </c>
      <c r="U3856" t="s">
        <v>172</v>
      </c>
      <c r="V3856">
        <v>0</v>
      </c>
      <c r="W3856">
        <v>0</v>
      </c>
      <c r="X3856" t="s">
        <v>2896</v>
      </c>
      <c r="Y3856" t="s">
        <v>7106</v>
      </c>
      <c r="Z3856" t="s">
        <v>385</v>
      </c>
    </row>
    <row r="3857" spans="17:26" x14ac:dyDescent="0.35">
      <c r="Q3857" t="s">
        <v>171</v>
      </c>
      <c r="R3857">
        <v>28</v>
      </c>
      <c r="S3857">
        <v>150</v>
      </c>
      <c r="T3857">
        <v>97.3</v>
      </c>
      <c r="U3857" t="s">
        <v>172</v>
      </c>
      <c r="V3857">
        <v>0</v>
      </c>
      <c r="W3857">
        <v>0</v>
      </c>
      <c r="X3857" t="s">
        <v>2904</v>
      </c>
      <c r="Y3857" t="s">
        <v>7107</v>
      </c>
      <c r="Z3857" t="s">
        <v>385</v>
      </c>
    </row>
    <row r="3858" spans="17:26" x14ac:dyDescent="0.35">
      <c r="Q3858" t="s">
        <v>171</v>
      </c>
      <c r="R3858">
        <v>28</v>
      </c>
      <c r="S3858">
        <v>150</v>
      </c>
      <c r="T3858">
        <v>97.3</v>
      </c>
      <c r="U3858" t="s">
        <v>172</v>
      </c>
      <c r="V3858">
        <v>0</v>
      </c>
      <c r="W3858">
        <v>0</v>
      </c>
      <c r="X3858" t="s">
        <v>3759</v>
      </c>
      <c r="Y3858" t="s">
        <v>7108</v>
      </c>
      <c r="Z3858" t="s">
        <v>385</v>
      </c>
    </row>
    <row r="3859" spans="17:26" x14ac:dyDescent="0.35">
      <c r="Q3859" t="s">
        <v>171</v>
      </c>
      <c r="R3859">
        <v>28</v>
      </c>
      <c r="S3859">
        <v>150</v>
      </c>
      <c r="T3859">
        <v>97.3</v>
      </c>
      <c r="U3859" t="s">
        <v>172</v>
      </c>
      <c r="V3859">
        <v>0</v>
      </c>
      <c r="W3859">
        <v>0</v>
      </c>
      <c r="X3859" t="s">
        <v>3692</v>
      </c>
      <c r="Y3859" t="s">
        <v>7109</v>
      </c>
      <c r="Z3859" t="s">
        <v>385</v>
      </c>
    </row>
    <row r="3860" spans="17:26" x14ac:dyDescent="0.35">
      <c r="Q3860" t="s">
        <v>171</v>
      </c>
      <c r="R3860">
        <v>28</v>
      </c>
      <c r="S3860">
        <v>150</v>
      </c>
      <c r="T3860">
        <v>97.3</v>
      </c>
      <c r="U3860" t="s">
        <v>172</v>
      </c>
      <c r="V3860">
        <v>0</v>
      </c>
      <c r="W3860">
        <v>0</v>
      </c>
      <c r="X3860" t="s">
        <v>2819</v>
      </c>
      <c r="Y3860" t="s">
        <v>7110</v>
      </c>
      <c r="Z3860" t="s">
        <v>385</v>
      </c>
    </row>
    <row r="3861" spans="17:26" x14ac:dyDescent="0.35">
      <c r="Q3861" t="s">
        <v>171</v>
      </c>
      <c r="R3861">
        <v>28</v>
      </c>
      <c r="S3861">
        <v>150</v>
      </c>
      <c r="T3861">
        <v>97.3</v>
      </c>
      <c r="U3861" t="s">
        <v>172</v>
      </c>
      <c r="V3861">
        <v>0</v>
      </c>
      <c r="W3861">
        <v>0</v>
      </c>
      <c r="X3861" t="s">
        <v>3670</v>
      </c>
      <c r="Y3861" t="s">
        <v>7111</v>
      </c>
      <c r="Z3861" t="s">
        <v>385</v>
      </c>
    </row>
    <row r="3862" spans="17:26" x14ac:dyDescent="0.35">
      <c r="Q3862" t="s">
        <v>171</v>
      </c>
      <c r="R3862">
        <v>28</v>
      </c>
      <c r="S3862">
        <v>150</v>
      </c>
      <c r="T3862">
        <v>97.3</v>
      </c>
      <c r="U3862" t="s">
        <v>172</v>
      </c>
      <c r="V3862">
        <v>0</v>
      </c>
      <c r="W3862">
        <v>0</v>
      </c>
      <c r="X3862" t="s">
        <v>3359</v>
      </c>
      <c r="Y3862" t="s">
        <v>7112</v>
      </c>
      <c r="Z3862" t="s">
        <v>385</v>
      </c>
    </row>
    <row r="3863" spans="17:26" x14ac:dyDescent="0.35">
      <c r="Q3863" t="s">
        <v>171</v>
      </c>
      <c r="R3863">
        <v>28</v>
      </c>
      <c r="S3863">
        <v>150</v>
      </c>
      <c r="T3863">
        <v>97.3</v>
      </c>
      <c r="U3863" t="s">
        <v>172</v>
      </c>
      <c r="V3863">
        <v>0</v>
      </c>
      <c r="W3863">
        <v>0</v>
      </c>
      <c r="X3863" t="s">
        <v>4078</v>
      </c>
      <c r="Y3863" t="s">
        <v>7113</v>
      </c>
      <c r="Z3863" t="s">
        <v>385</v>
      </c>
    </row>
    <row r="3864" spans="17:26" x14ac:dyDescent="0.35">
      <c r="Q3864" t="s">
        <v>171</v>
      </c>
      <c r="R3864">
        <v>28</v>
      </c>
      <c r="S3864">
        <v>150</v>
      </c>
      <c r="T3864">
        <v>97.3</v>
      </c>
      <c r="U3864" t="s">
        <v>172</v>
      </c>
      <c r="V3864">
        <v>0</v>
      </c>
      <c r="W3864">
        <v>0</v>
      </c>
      <c r="X3864" t="s">
        <v>2944</v>
      </c>
      <c r="Y3864" t="s">
        <v>7114</v>
      </c>
      <c r="Z3864" t="s">
        <v>385</v>
      </c>
    </row>
    <row r="3865" spans="17:26" x14ac:dyDescent="0.35">
      <c r="Q3865" t="s">
        <v>171</v>
      </c>
      <c r="R3865">
        <v>28</v>
      </c>
      <c r="S3865">
        <v>150</v>
      </c>
      <c r="T3865">
        <v>97.3</v>
      </c>
      <c r="U3865" t="s">
        <v>2737</v>
      </c>
      <c r="V3865">
        <v>0</v>
      </c>
      <c r="W3865">
        <v>0</v>
      </c>
      <c r="X3865" t="s">
        <v>3131</v>
      </c>
      <c r="Y3865" t="s">
        <v>7115</v>
      </c>
      <c r="Z3865" t="s">
        <v>385</v>
      </c>
    </row>
    <row r="3866" spans="17:26" x14ac:dyDescent="0.35">
      <c r="Q3866" t="s">
        <v>171</v>
      </c>
      <c r="R3866">
        <v>28</v>
      </c>
      <c r="S3866">
        <v>150</v>
      </c>
      <c r="T3866">
        <v>97.3</v>
      </c>
      <c r="U3866" t="s">
        <v>2737</v>
      </c>
      <c r="V3866">
        <v>0</v>
      </c>
      <c r="W3866">
        <v>0</v>
      </c>
      <c r="X3866" t="s">
        <v>2669</v>
      </c>
      <c r="Y3866" t="s">
        <v>7116</v>
      </c>
      <c r="Z3866" t="s">
        <v>385</v>
      </c>
    </row>
    <row r="3867" spans="17:26" x14ac:dyDescent="0.35">
      <c r="Q3867" t="s">
        <v>171</v>
      </c>
      <c r="R3867">
        <v>28</v>
      </c>
      <c r="S3867">
        <v>150</v>
      </c>
      <c r="T3867">
        <v>97.3</v>
      </c>
      <c r="U3867" t="s">
        <v>2737</v>
      </c>
      <c r="V3867">
        <v>0</v>
      </c>
      <c r="W3867">
        <v>0</v>
      </c>
      <c r="X3867" t="s">
        <v>3142</v>
      </c>
      <c r="Y3867" t="s">
        <v>7117</v>
      </c>
      <c r="Z3867" t="s">
        <v>385</v>
      </c>
    </row>
    <row r="3868" spans="17:26" x14ac:dyDescent="0.35">
      <c r="Q3868" t="s">
        <v>171</v>
      </c>
      <c r="R3868">
        <v>28</v>
      </c>
      <c r="S3868">
        <v>150</v>
      </c>
      <c r="T3868">
        <v>97.3</v>
      </c>
      <c r="U3868" t="s">
        <v>2737</v>
      </c>
      <c r="V3868">
        <v>0</v>
      </c>
      <c r="W3868">
        <v>0</v>
      </c>
      <c r="X3868" t="s">
        <v>3211</v>
      </c>
      <c r="Y3868" t="s">
        <v>7118</v>
      </c>
      <c r="Z3868" t="s">
        <v>385</v>
      </c>
    </row>
    <row r="3869" spans="17:26" x14ac:dyDescent="0.35">
      <c r="Q3869" t="s">
        <v>171</v>
      </c>
      <c r="R3869">
        <v>28</v>
      </c>
      <c r="S3869">
        <v>150</v>
      </c>
      <c r="T3869">
        <v>97.3</v>
      </c>
      <c r="U3869" t="s">
        <v>2737</v>
      </c>
      <c r="V3869">
        <v>0</v>
      </c>
      <c r="W3869">
        <v>0</v>
      </c>
      <c r="X3869" t="s">
        <v>3097</v>
      </c>
      <c r="Y3869" t="s">
        <v>7119</v>
      </c>
      <c r="Z3869" t="s">
        <v>385</v>
      </c>
    </row>
    <row r="3870" spans="17:26" x14ac:dyDescent="0.35">
      <c r="Q3870" t="s">
        <v>171</v>
      </c>
      <c r="R3870">
        <v>28</v>
      </c>
      <c r="S3870">
        <v>150</v>
      </c>
      <c r="T3870">
        <v>97.3</v>
      </c>
      <c r="U3870" t="s">
        <v>2737</v>
      </c>
      <c r="V3870">
        <v>0</v>
      </c>
      <c r="W3870">
        <v>0</v>
      </c>
      <c r="X3870" t="s">
        <v>3097</v>
      </c>
      <c r="Y3870" t="s">
        <v>7120</v>
      </c>
      <c r="Z3870" t="s">
        <v>385</v>
      </c>
    </row>
    <row r="3871" spans="17:26" x14ac:dyDescent="0.35">
      <c r="Q3871" t="s">
        <v>171</v>
      </c>
      <c r="R3871">
        <v>28</v>
      </c>
      <c r="S3871">
        <v>150</v>
      </c>
      <c r="T3871">
        <v>97.3</v>
      </c>
      <c r="U3871" t="s">
        <v>2737</v>
      </c>
      <c r="V3871">
        <v>0</v>
      </c>
      <c r="W3871">
        <v>0</v>
      </c>
      <c r="X3871" t="s">
        <v>3099</v>
      </c>
      <c r="Y3871" t="s">
        <v>7121</v>
      </c>
      <c r="Z3871" t="s">
        <v>385</v>
      </c>
    </row>
    <row r="3872" spans="17:26" x14ac:dyDescent="0.35">
      <c r="Q3872" t="s">
        <v>171</v>
      </c>
      <c r="R3872">
        <v>28</v>
      </c>
      <c r="S3872">
        <v>150</v>
      </c>
      <c r="T3872">
        <v>97.3</v>
      </c>
      <c r="U3872" t="s">
        <v>2737</v>
      </c>
      <c r="V3872">
        <v>0</v>
      </c>
      <c r="W3872">
        <v>0</v>
      </c>
      <c r="X3872" t="s">
        <v>2900</v>
      </c>
      <c r="Y3872" t="s">
        <v>7122</v>
      </c>
      <c r="Z3872" t="s">
        <v>385</v>
      </c>
    </row>
    <row r="3873" spans="17:26" x14ac:dyDescent="0.35">
      <c r="Q3873" t="s">
        <v>171</v>
      </c>
      <c r="R3873">
        <v>28</v>
      </c>
      <c r="S3873">
        <v>150</v>
      </c>
      <c r="T3873">
        <v>97.3</v>
      </c>
      <c r="U3873" t="s">
        <v>2737</v>
      </c>
      <c r="V3873">
        <v>0</v>
      </c>
      <c r="W3873">
        <v>0</v>
      </c>
      <c r="X3873" t="s">
        <v>4450</v>
      </c>
      <c r="Y3873" t="s">
        <v>7123</v>
      </c>
      <c r="Z3873" t="s">
        <v>385</v>
      </c>
    </row>
    <row r="3874" spans="17:26" x14ac:dyDescent="0.35">
      <c r="Q3874" t="s">
        <v>171</v>
      </c>
      <c r="R3874">
        <v>28</v>
      </c>
      <c r="S3874">
        <v>150</v>
      </c>
      <c r="T3874">
        <v>97.3</v>
      </c>
      <c r="U3874" t="s">
        <v>2737</v>
      </c>
      <c r="V3874">
        <v>0</v>
      </c>
      <c r="W3874">
        <v>0</v>
      </c>
      <c r="X3874" t="s">
        <v>2809</v>
      </c>
      <c r="Y3874" t="s">
        <v>7124</v>
      </c>
      <c r="Z3874" t="s">
        <v>385</v>
      </c>
    </row>
    <row r="3875" spans="17:26" x14ac:dyDescent="0.35">
      <c r="Q3875" t="s">
        <v>171</v>
      </c>
      <c r="R3875">
        <v>28</v>
      </c>
      <c r="S3875">
        <v>150</v>
      </c>
      <c r="T3875">
        <v>97.3</v>
      </c>
      <c r="U3875" t="s">
        <v>2737</v>
      </c>
      <c r="V3875">
        <v>0</v>
      </c>
      <c r="W3875">
        <v>0</v>
      </c>
      <c r="X3875" t="s">
        <v>2944</v>
      </c>
      <c r="Y3875" t="s">
        <v>7125</v>
      </c>
      <c r="Z3875" t="s">
        <v>385</v>
      </c>
    </row>
    <row r="3876" spans="17:26" x14ac:dyDescent="0.35">
      <c r="Q3876" t="s">
        <v>171</v>
      </c>
      <c r="R3876">
        <v>28</v>
      </c>
      <c r="S3876">
        <v>150</v>
      </c>
      <c r="T3876">
        <v>97.3</v>
      </c>
      <c r="U3876" t="s">
        <v>2737</v>
      </c>
      <c r="V3876">
        <v>0</v>
      </c>
      <c r="W3876">
        <v>0</v>
      </c>
      <c r="X3876" t="s">
        <v>2948</v>
      </c>
      <c r="Y3876" t="s">
        <v>7126</v>
      </c>
      <c r="Z3876" t="s">
        <v>385</v>
      </c>
    </row>
    <row r="3877" spans="17:26" x14ac:dyDescent="0.35">
      <c r="Q3877" t="s">
        <v>171</v>
      </c>
      <c r="R3877">
        <v>28</v>
      </c>
      <c r="S3877">
        <v>150</v>
      </c>
      <c r="T3877">
        <v>97.3</v>
      </c>
      <c r="U3877" t="s">
        <v>2737</v>
      </c>
      <c r="V3877">
        <v>0</v>
      </c>
      <c r="W3877">
        <v>0</v>
      </c>
      <c r="X3877" t="s">
        <v>2948</v>
      </c>
      <c r="Y3877" t="s">
        <v>7127</v>
      </c>
      <c r="Z3877" t="s">
        <v>385</v>
      </c>
    </row>
    <row r="3878" spans="17:26" x14ac:dyDescent="0.35">
      <c r="Q3878" t="s">
        <v>171</v>
      </c>
      <c r="R3878">
        <v>28</v>
      </c>
      <c r="S3878">
        <v>150</v>
      </c>
      <c r="T3878">
        <v>97.4</v>
      </c>
      <c r="U3878" t="s">
        <v>172</v>
      </c>
      <c r="V3878">
        <v>0</v>
      </c>
      <c r="W3878">
        <v>0</v>
      </c>
      <c r="X3878" t="s">
        <v>2968</v>
      </c>
      <c r="Y3878" t="s">
        <v>7128</v>
      </c>
      <c r="Z3878" t="s">
        <v>385</v>
      </c>
    </row>
    <row r="3879" spans="17:26" x14ac:dyDescent="0.35">
      <c r="Q3879" t="s">
        <v>171</v>
      </c>
      <c r="R3879">
        <v>28</v>
      </c>
      <c r="S3879">
        <v>150</v>
      </c>
      <c r="T3879">
        <v>97.4</v>
      </c>
      <c r="U3879" t="s">
        <v>2737</v>
      </c>
      <c r="V3879">
        <v>0</v>
      </c>
      <c r="W3879">
        <v>0</v>
      </c>
      <c r="X3879" t="s">
        <v>3574</v>
      </c>
      <c r="Y3879" t="s">
        <v>7129</v>
      </c>
      <c r="Z3879" t="s">
        <v>385</v>
      </c>
    </row>
    <row r="3880" spans="17:26" x14ac:dyDescent="0.35">
      <c r="Q3880" t="s">
        <v>171</v>
      </c>
      <c r="R3880">
        <v>28</v>
      </c>
      <c r="S3880">
        <v>150</v>
      </c>
      <c r="T3880">
        <v>97.5</v>
      </c>
      <c r="U3880" t="s">
        <v>172</v>
      </c>
      <c r="V3880">
        <v>0</v>
      </c>
      <c r="W3880">
        <v>0</v>
      </c>
      <c r="X3880" t="s">
        <v>2725</v>
      </c>
      <c r="Y3880" t="s">
        <v>7130</v>
      </c>
      <c r="Z3880" t="s">
        <v>385</v>
      </c>
    </row>
    <row r="3881" spans="17:26" x14ac:dyDescent="0.35">
      <c r="Q3881" t="s">
        <v>171</v>
      </c>
      <c r="R3881">
        <v>28</v>
      </c>
      <c r="S3881">
        <v>150</v>
      </c>
      <c r="T3881">
        <v>97.5</v>
      </c>
      <c r="U3881" t="s">
        <v>2737</v>
      </c>
      <c r="V3881">
        <v>0</v>
      </c>
      <c r="W3881">
        <v>0</v>
      </c>
      <c r="X3881" t="s">
        <v>2813</v>
      </c>
      <c r="Y3881" t="s">
        <v>7131</v>
      </c>
      <c r="Z3881" t="s">
        <v>385</v>
      </c>
    </row>
    <row r="3882" spans="17:26" x14ac:dyDescent="0.35">
      <c r="Q3882" t="s">
        <v>171</v>
      </c>
      <c r="R3882">
        <v>28</v>
      </c>
      <c r="S3882">
        <v>150</v>
      </c>
      <c r="T3882">
        <v>97.6</v>
      </c>
      <c r="U3882" t="s">
        <v>172</v>
      </c>
      <c r="V3882">
        <v>0</v>
      </c>
      <c r="W3882">
        <v>0</v>
      </c>
      <c r="X3882" t="s">
        <v>3001</v>
      </c>
      <c r="Y3882" t="s">
        <v>7132</v>
      </c>
      <c r="Z3882" t="s">
        <v>385</v>
      </c>
    </row>
    <row r="3883" spans="17:26" x14ac:dyDescent="0.35">
      <c r="Q3883" t="s">
        <v>171</v>
      </c>
      <c r="R3883">
        <v>28</v>
      </c>
      <c r="S3883">
        <v>150</v>
      </c>
      <c r="T3883">
        <v>97.6</v>
      </c>
      <c r="U3883" t="s">
        <v>2737</v>
      </c>
      <c r="V3883">
        <v>0</v>
      </c>
      <c r="W3883">
        <v>0</v>
      </c>
      <c r="X3883" t="s">
        <v>2723</v>
      </c>
      <c r="Y3883" t="s">
        <v>7133</v>
      </c>
      <c r="Z3883" t="s">
        <v>385</v>
      </c>
    </row>
    <row r="3884" spans="17:26" x14ac:dyDescent="0.35">
      <c r="Q3884" t="s">
        <v>171</v>
      </c>
      <c r="R3884">
        <v>28</v>
      </c>
      <c r="S3884">
        <v>150</v>
      </c>
      <c r="T3884">
        <v>97.6</v>
      </c>
      <c r="U3884" t="s">
        <v>2737</v>
      </c>
      <c r="V3884">
        <v>0</v>
      </c>
      <c r="W3884">
        <v>0</v>
      </c>
      <c r="X3884" t="s">
        <v>2799</v>
      </c>
      <c r="Y3884" t="s">
        <v>7134</v>
      </c>
      <c r="Z3884" t="s">
        <v>385</v>
      </c>
    </row>
    <row r="3885" spans="17:26" x14ac:dyDescent="0.35">
      <c r="Q3885" t="s">
        <v>171</v>
      </c>
      <c r="R3885">
        <v>28</v>
      </c>
      <c r="S3885">
        <v>150</v>
      </c>
      <c r="T3885">
        <v>97.7</v>
      </c>
      <c r="U3885" t="s">
        <v>172</v>
      </c>
      <c r="V3885">
        <v>0</v>
      </c>
      <c r="W3885">
        <v>0</v>
      </c>
      <c r="X3885" t="s">
        <v>2675</v>
      </c>
      <c r="Y3885" t="s">
        <v>7135</v>
      </c>
      <c r="Z3885" t="s">
        <v>385</v>
      </c>
    </row>
    <row r="3886" spans="17:26" x14ac:dyDescent="0.35">
      <c r="Q3886" t="s">
        <v>171</v>
      </c>
      <c r="R3886">
        <v>28</v>
      </c>
      <c r="S3886">
        <v>150</v>
      </c>
      <c r="T3886">
        <v>97.7</v>
      </c>
      <c r="U3886" t="s">
        <v>172</v>
      </c>
      <c r="V3886">
        <v>0</v>
      </c>
      <c r="W3886">
        <v>0</v>
      </c>
      <c r="X3886" t="s">
        <v>3028</v>
      </c>
      <c r="Y3886" t="s">
        <v>7136</v>
      </c>
      <c r="Z3886" t="s">
        <v>385</v>
      </c>
    </row>
    <row r="3887" spans="17:26" x14ac:dyDescent="0.35">
      <c r="Q3887" t="s">
        <v>171</v>
      </c>
      <c r="R3887">
        <v>28</v>
      </c>
      <c r="S3887">
        <v>150</v>
      </c>
      <c r="T3887">
        <v>97.7</v>
      </c>
      <c r="U3887" t="s">
        <v>2737</v>
      </c>
      <c r="V3887">
        <v>0</v>
      </c>
      <c r="W3887">
        <v>0</v>
      </c>
      <c r="X3887" t="s">
        <v>3634</v>
      </c>
      <c r="Y3887" t="s">
        <v>7137</v>
      </c>
      <c r="Z3887" t="s">
        <v>385</v>
      </c>
    </row>
    <row r="3888" spans="17:26" x14ac:dyDescent="0.35">
      <c r="Q3888" t="s">
        <v>171</v>
      </c>
      <c r="R3888">
        <v>28</v>
      </c>
      <c r="S3888">
        <v>150</v>
      </c>
      <c r="T3888">
        <v>97.8</v>
      </c>
      <c r="U3888" t="s">
        <v>172</v>
      </c>
      <c r="V3888">
        <v>0</v>
      </c>
      <c r="W3888">
        <v>0</v>
      </c>
      <c r="X3888" t="s">
        <v>2837</v>
      </c>
      <c r="Y3888" t="s">
        <v>7138</v>
      </c>
      <c r="Z3888" t="s">
        <v>385</v>
      </c>
    </row>
    <row r="3889" spans="17:26" x14ac:dyDescent="0.35">
      <c r="Q3889" t="s">
        <v>171</v>
      </c>
      <c r="R3889">
        <v>28</v>
      </c>
      <c r="S3889">
        <v>150</v>
      </c>
      <c r="T3889">
        <v>97.8</v>
      </c>
      <c r="U3889" t="s">
        <v>172</v>
      </c>
      <c r="V3889">
        <v>0</v>
      </c>
      <c r="W3889">
        <v>0</v>
      </c>
      <c r="X3889" t="s">
        <v>2683</v>
      </c>
      <c r="Y3889" t="s">
        <v>7139</v>
      </c>
      <c r="Z3889" t="s">
        <v>385</v>
      </c>
    </row>
    <row r="3890" spans="17:26" x14ac:dyDescent="0.35">
      <c r="Q3890" t="s">
        <v>171</v>
      </c>
      <c r="R3890">
        <v>28</v>
      </c>
      <c r="S3890">
        <v>150</v>
      </c>
      <c r="T3890">
        <v>97.8</v>
      </c>
      <c r="U3890" t="s">
        <v>172</v>
      </c>
      <c r="V3890">
        <v>0</v>
      </c>
      <c r="W3890">
        <v>0</v>
      </c>
      <c r="X3890" t="s">
        <v>2685</v>
      </c>
      <c r="Y3890" t="s">
        <v>7140</v>
      </c>
      <c r="Z3890" t="s">
        <v>385</v>
      </c>
    </row>
    <row r="3891" spans="17:26" x14ac:dyDescent="0.35">
      <c r="Q3891" t="s">
        <v>171</v>
      </c>
      <c r="R3891">
        <v>28</v>
      </c>
      <c r="S3891">
        <v>150</v>
      </c>
      <c r="T3891">
        <v>97.8</v>
      </c>
      <c r="U3891" t="s">
        <v>2737</v>
      </c>
      <c r="V3891">
        <v>0</v>
      </c>
      <c r="W3891">
        <v>0</v>
      </c>
      <c r="X3891" t="s">
        <v>2821</v>
      </c>
      <c r="Y3891" t="s">
        <v>7141</v>
      </c>
      <c r="Z3891" t="s">
        <v>385</v>
      </c>
    </row>
    <row r="3892" spans="17:26" x14ac:dyDescent="0.35">
      <c r="Q3892" t="s">
        <v>171</v>
      </c>
      <c r="R3892">
        <v>28</v>
      </c>
      <c r="S3892">
        <v>150</v>
      </c>
      <c r="T3892">
        <v>97.8</v>
      </c>
      <c r="U3892" t="s">
        <v>2737</v>
      </c>
      <c r="V3892">
        <v>0</v>
      </c>
      <c r="W3892">
        <v>0</v>
      </c>
      <c r="X3892" t="s">
        <v>3044</v>
      </c>
      <c r="Y3892" t="s">
        <v>7142</v>
      </c>
      <c r="Z3892" t="s">
        <v>385</v>
      </c>
    </row>
    <row r="3893" spans="17:26" x14ac:dyDescent="0.35">
      <c r="Q3893" t="s">
        <v>171</v>
      </c>
      <c r="R3893">
        <v>28</v>
      </c>
      <c r="S3893">
        <v>150</v>
      </c>
      <c r="T3893">
        <v>97.9</v>
      </c>
      <c r="U3893" t="s">
        <v>172</v>
      </c>
      <c r="V3893">
        <v>0</v>
      </c>
      <c r="W3893">
        <v>0</v>
      </c>
      <c r="X3893" t="s">
        <v>3735</v>
      </c>
      <c r="Y3893" t="s">
        <v>7143</v>
      </c>
      <c r="Z3893" t="s">
        <v>385</v>
      </c>
    </row>
    <row r="3894" spans="17:26" x14ac:dyDescent="0.35">
      <c r="Q3894" t="s">
        <v>171</v>
      </c>
      <c r="R3894">
        <v>28</v>
      </c>
      <c r="S3894">
        <v>150</v>
      </c>
      <c r="T3894">
        <v>97.9</v>
      </c>
      <c r="U3894" t="s">
        <v>172</v>
      </c>
      <c r="V3894">
        <v>0</v>
      </c>
      <c r="W3894">
        <v>0</v>
      </c>
      <c r="X3894" t="s">
        <v>2811</v>
      </c>
      <c r="Y3894" t="s">
        <v>7144</v>
      </c>
      <c r="Z3894" t="s">
        <v>385</v>
      </c>
    </row>
    <row r="3895" spans="17:26" x14ac:dyDescent="0.35">
      <c r="Q3895" t="s">
        <v>171</v>
      </c>
      <c r="R3895">
        <v>28</v>
      </c>
      <c r="S3895">
        <v>150</v>
      </c>
      <c r="T3895">
        <v>98</v>
      </c>
      <c r="U3895" t="s">
        <v>172</v>
      </c>
      <c r="V3895">
        <v>0</v>
      </c>
      <c r="W3895">
        <v>0</v>
      </c>
      <c r="X3895" t="s">
        <v>3948</v>
      </c>
      <c r="Y3895" t="s">
        <v>7145</v>
      </c>
      <c r="Z3895" t="s">
        <v>385</v>
      </c>
    </row>
    <row r="3896" spans="17:26" x14ac:dyDescent="0.35">
      <c r="Q3896" t="s">
        <v>171</v>
      </c>
      <c r="R3896">
        <v>28</v>
      </c>
      <c r="S3896">
        <v>150</v>
      </c>
      <c r="T3896">
        <v>98</v>
      </c>
      <c r="U3896" t="s">
        <v>172</v>
      </c>
      <c r="V3896">
        <v>0</v>
      </c>
      <c r="W3896">
        <v>0</v>
      </c>
      <c r="X3896" t="s">
        <v>3492</v>
      </c>
      <c r="Y3896" t="s">
        <v>7146</v>
      </c>
      <c r="Z3896" t="s">
        <v>385</v>
      </c>
    </row>
    <row r="3897" spans="17:26" x14ac:dyDescent="0.35">
      <c r="Q3897" t="s">
        <v>171</v>
      </c>
      <c r="R3897">
        <v>28</v>
      </c>
      <c r="S3897">
        <v>150</v>
      </c>
      <c r="T3897">
        <v>98</v>
      </c>
      <c r="U3897" t="s">
        <v>172</v>
      </c>
      <c r="V3897">
        <v>0</v>
      </c>
      <c r="W3897">
        <v>0</v>
      </c>
      <c r="X3897" t="s">
        <v>3648</v>
      </c>
      <c r="Y3897" t="s">
        <v>7147</v>
      </c>
      <c r="Z3897" t="s">
        <v>385</v>
      </c>
    </row>
    <row r="3898" spans="17:26" x14ac:dyDescent="0.35">
      <c r="Q3898" t="s">
        <v>171</v>
      </c>
      <c r="R3898">
        <v>28</v>
      </c>
      <c r="S3898">
        <v>150</v>
      </c>
      <c r="T3898">
        <v>98</v>
      </c>
      <c r="U3898" t="s">
        <v>172</v>
      </c>
      <c r="V3898">
        <v>0</v>
      </c>
      <c r="W3898">
        <v>0</v>
      </c>
      <c r="X3898" t="s">
        <v>4317</v>
      </c>
      <c r="Y3898" t="s">
        <v>7148</v>
      </c>
      <c r="Z3898" t="s">
        <v>385</v>
      </c>
    </row>
    <row r="3899" spans="17:26" x14ac:dyDescent="0.35">
      <c r="Q3899" t="s">
        <v>171</v>
      </c>
      <c r="R3899">
        <v>28</v>
      </c>
      <c r="S3899">
        <v>150</v>
      </c>
      <c r="T3899">
        <v>98</v>
      </c>
      <c r="U3899" t="s">
        <v>172</v>
      </c>
      <c r="V3899">
        <v>0</v>
      </c>
      <c r="W3899">
        <v>0</v>
      </c>
      <c r="X3899" t="s">
        <v>3714</v>
      </c>
      <c r="Y3899" t="s">
        <v>7149</v>
      </c>
      <c r="Z3899" t="s">
        <v>385</v>
      </c>
    </row>
    <row r="3900" spans="17:26" x14ac:dyDescent="0.35">
      <c r="Q3900" t="s">
        <v>171</v>
      </c>
      <c r="R3900">
        <v>28</v>
      </c>
      <c r="S3900">
        <v>150</v>
      </c>
      <c r="T3900">
        <v>98</v>
      </c>
      <c r="U3900" t="s">
        <v>172</v>
      </c>
      <c r="V3900">
        <v>0</v>
      </c>
      <c r="W3900">
        <v>0</v>
      </c>
      <c r="X3900" t="s">
        <v>3714</v>
      </c>
      <c r="Y3900" t="s">
        <v>7150</v>
      </c>
      <c r="Z3900" t="s">
        <v>385</v>
      </c>
    </row>
    <row r="3901" spans="17:26" x14ac:dyDescent="0.35">
      <c r="Q3901" t="s">
        <v>171</v>
      </c>
      <c r="R3901">
        <v>28</v>
      </c>
      <c r="S3901">
        <v>150</v>
      </c>
      <c r="T3901">
        <v>98</v>
      </c>
      <c r="U3901" t="s">
        <v>172</v>
      </c>
      <c r="V3901">
        <v>0</v>
      </c>
      <c r="W3901">
        <v>0</v>
      </c>
      <c r="X3901" t="s">
        <v>2681</v>
      </c>
      <c r="Y3901" t="s">
        <v>7151</v>
      </c>
      <c r="Z3901" t="s">
        <v>385</v>
      </c>
    </row>
    <row r="3902" spans="17:26" x14ac:dyDescent="0.35">
      <c r="Q3902" t="s">
        <v>171</v>
      </c>
      <c r="R3902">
        <v>28</v>
      </c>
      <c r="S3902">
        <v>150</v>
      </c>
      <c r="T3902">
        <v>98</v>
      </c>
      <c r="U3902" t="s">
        <v>172</v>
      </c>
      <c r="V3902">
        <v>0</v>
      </c>
      <c r="W3902">
        <v>0</v>
      </c>
      <c r="X3902" t="s">
        <v>2704</v>
      </c>
      <c r="Y3902" t="s">
        <v>7152</v>
      </c>
      <c r="Z3902" t="s">
        <v>385</v>
      </c>
    </row>
    <row r="3903" spans="17:26" x14ac:dyDescent="0.35">
      <c r="Q3903" t="s">
        <v>171</v>
      </c>
      <c r="R3903">
        <v>28</v>
      </c>
      <c r="S3903">
        <v>150</v>
      </c>
      <c r="T3903">
        <v>98</v>
      </c>
      <c r="U3903" t="s">
        <v>172</v>
      </c>
      <c r="V3903">
        <v>0</v>
      </c>
      <c r="W3903">
        <v>0</v>
      </c>
      <c r="X3903" t="s">
        <v>2823</v>
      </c>
      <c r="Y3903" t="s">
        <v>7153</v>
      </c>
      <c r="Z3903" t="s">
        <v>385</v>
      </c>
    </row>
    <row r="3904" spans="17:26" x14ac:dyDescent="0.35">
      <c r="Q3904" t="s">
        <v>171</v>
      </c>
      <c r="R3904">
        <v>28</v>
      </c>
      <c r="S3904">
        <v>150</v>
      </c>
      <c r="T3904">
        <v>98</v>
      </c>
      <c r="U3904" t="s">
        <v>172</v>
      </c>
      <c r="V3904">
        <v>0</v>
      </c>
      <c r="W3904">
        <v>0</v>
      </c>
      <c r="X3904" t="s">
        <v>3168</v>
      </c>
      <c r="Y3904" t="s">
        <v>7154</v>
      </c>
      <c r="Z3904" t="s">
        <v>385</v>
      </c>
    </row>
    <row r="3905" spans="17:26" x14ac:dyDescent="0.35">
      <c r="Q3905" t="s">
        <v>171</v>
      </c>
      <c r="R3905">
        <v>28</v>
      </c>
      <c r="S3905">
        <v>150</v>
      </c>
      <c r="T3905">
        <v>98</v>
      </c>
      <c r="U3905" t="s">
        <v>172</v>
      </c>
      <c r="V3905">
        <v>0</v>
      </c>
      <c r="W3905">
        <v>0</v>
      </c>
      <c r="X3905" t="s">
        <v>3174</v>
      </c>
      <c r="Y3905" t="s">
        <v>7155</v>
      </c>
      <c r="Z3905" t="s">
        <v>385</v>
      </c>
    </row>
    <row r="3906" spans="17:26" x14ac:dyDescent="0.35">
      <c r="Q3906" t="s">
        <v>171</v>
      </c>
      <c r="R3906">
        <v>28</v>
      </c>
      <c r="S3906">
        <v>150</v>
      </c>
      <c r="T3906">
        <v>98</v>
      </c>
      <c r="U3906" t="s">
        <v>172</v>
      </c>
      <c r="V3906">
        <v>0</v>
      </c>
      <c r="W3906">
        <v>0</v>
      </c>
      <c r="X3906" t="s">
        <v>3108</v>
      </c>
      <c r="Y3906" t="s">
        <v>7156</v>
      </c>
      <c r="Z3906" t="s">
        <v>385</v>
      </c>
    </row>
    <row r="3907" spans="17:26" x14ac:dyDescent="0.35">
      <c r="Q3907" t="s">
        <v>171</v>
      </c>
      <c r="R3907">
        <v>28</v>
      </c>
      <c r="S3907">
        <v>150</v>
      </c>
      <c r="T3907">
        <v>98</v>
      </c>
      <c r="U3907" t="s">
        <v>172</v>
      </c>
      <c r="V3907">
        <v>0</v>
      </c>
      <c r="W3907">
        <v>0</v>
      </c>
      <c r="X3907" t="s">
        <v>3108</v>
      </c>
      <c r="Y3907" t="s">
        <v>7157</v>
      </c>
      <c r="Z3907" t="s">
        <v>385</v>
      </c>
    </row>
    <row r="3908" spans="17:26" x14ac:dyDescent="0.35">
      <c r="Q3908" t="s">
        <v>171</v>
      </c>
      <c r="R3908">
        <v>28</v>
      </c>
      <c r="S3908">
        <v>150</v>
      </c>
      <c r="T3908">
        <v>98</v>
      </c>
      <c r="U3908" t="s">
        <v>172</v>
      </c>
      <c r="V3908">
        <v>0</v>
      </c>
      <c r="W3908">
        <v>0</v>
      </c>
      <c r="X3908" t="s">
        <v>3759</v>
      </c>
      <c r="Y3908" t="s">
        <v>7158</v>
      </c>
      <c r="Z3908" t="s">
        <v>385</v>
      </c>
    </row>
    <row r="3909" spans="17:26" x14ac:dyDescent="0.35">
      <c r="Q3909" t="s">
        <v>171</v>
      </c>
      <c r="R3909">
        <v>28</v>
      </c>
      <c r="S3909">
        <v>150</v>
      </c>
      <c r="T3909">
        <v>98</v>
      </c>
      <c r="U3909" t="s">
        <v>172</v>
      </c>
      <c r="V3909">
        <v>0</v>
      </c>
      <c r="W3909">
        <v>0</v>
      </c>
      <c r="X3909" t="s">
        <v>3121</v>
      </c>
      <c r="Y3909" t="s">
        <v>7159</v>
      </c>
      <c r="Z3909" t="s">
        <v>385</v>
      </c>
    </row>
    <row r="3910" spans="17:26" x14ac:dyDescent="0.35">
      <c r="Q3910" t="s">
        <v>171</v>
      </c>
      <c r="R3910">
        <v>28</v>
      </c>
      <c r="S3910">
        <v>150</v>
      </c>
      <c r="T3910">
        <v>98</v>
      </c>
      <c r="U3910" t="s">
        <v>172</v>
      </c>
      <c r="V3910">
        <v>0</v>
      </c>
      <c r="W3910">
        <v>0</v>
      </c>
      <c r="X3910" t="s">
        <v>3182</v>
      </c>
      <c r="Y3910" t="s">
        <v>7160</v>
      </c>
      <c r="Z3910" t="s">
        <v>385</v>
      </c>
    </row>
    <row r="3911" spans="17:26" x14ac:dyDescent="0.35">
      <c r="Q3911" t="s">
        <v>171</v>
      </c>
      <c r="R3911">
        <v>28</v>
      </c>
      <c r="S3911">
        <v>150</v>
      </c>
      <c r="T3911">
        <v>98</v>
      </c>
      <c r="U3911" t="s">
        <v>172</v>
      </c>
      <c r="V3911">
        <v>0</v>
      </c>
      <c r="W3911">
        <v>0</v>
      </c>
      <c r="X3911" t="s">
        <v>3359</v>
      </c>
      <c r="Y3911" t="s">
        <v>7161</v>
      </c>
      <c r="Z3911" t="s">
        <v>385</v>
      </c>
    </row>
    <row r="3912" spans="17:26" x14ac:dyDescent="0.35">
      <c r="Q3912" t="s">
        <v>171</v>
      </c>
      <c r="R3912">
        <v>28</v>
      </c>
      <c r="S3912">
        <v>150</v>
      </c>
      <c r="T3912">
        <v>98</v>
      </c>
      <c r="U3912" t="s">
        <v>172</v>
      </c>
      <c r="V3912">
        <v>0</v>
      </c>
      <c r="W3912">
        <v>0</v>
      </c>
      <c r="X3912" t="s">
        <v>2944</v>
      </c>
      <c r="Y3912" t="s">
        <v>7162</v>
      </c>
      <c r="Z3912" t="s">
        <v>385</v>
      </c>
    </row>
    <row r="3913" spans="17:26" x14ac:dyDescent="0.35">
      <c r="Q3913" t="s">
        <v>171</v>
      </c>
      <c r="R3913">
        <v>28</v>
      </c>
      <c r="S3913">
        <v>150</v>
      </c>
      <c r="T3913">
        <v>98</v>
      </c>
      <c r="U3913" t="s">
        <v>2737</v>
      </c>
      <c r="V3913">
        <v>0</v>
      </c>
      <c r="W3913">
        <v>0</v>
      </c>
      <c r="X3913" t="s">
        <v>3282</v>
      </c>
      <c r="Y3913" t="s">
        <v>7163</v>
      </c>
      <c r="Z3913" t="s">
        <v>385</v>
      </c>
    </row>
    <row r="3914" spans="17:26" x14ac:dyDescent="0.35">
      <c r="Q3914" t="s">
        <v>171</v>
      </c>
      <c r="R3914">
        <v>28</v>
      </c>
      <c r="S3914">
        <v>150</v>
      </c>
      <c r="T3914">
        <v>98</v>
      </c>
      <c r="U3914" t="s">
        <v>2737</v>
      </c>
      <c r="V3914">
        <v>0</v>
      </c>
      <c r="W3914">
        <v>0</v>
      </c>
      <c r="X3914" t="s">
        <v>3131</v>
      </c>
      <c r="Y3914" t="s">
        <v>7164</v>
      </c>
      <c r="Z3914" t="s">
        <v>385</v>
      </c>
    </row>
    <row r="3915" spans="17:26" x14ac:dyDescent="0.35">
      <c r="Q3915" t="s">
        <v>171</v>
      </c>
      <c r="R3915">
        <v>28</v>
      </c>
      <c r="S3915">
        <v>150</v>
      </c>
      <c r="T3915">
        <v>98</v>
      </c>
      <c r="U3915" t="s">
        <v>2737</v>
      </c>
      <c r="V3915">
        <v>0</v>
      </c>
      <c r="W3915">
        <v>0</v>
      </c>
      <c r="X3915" t="s">
        <v>2859</v>
      </c>
      <c r="Y3915" t="s">
        <v>7165</v>
      </c>
      <c r="Z3915" t="s">
        <v>385</v>
      </c>
    </row>
    <row r="3916" spans="17:26" x14ac:dyDescent="0.35">
      <c r="Q3916" t="s">
        <v>171</v>
      </c>
      <c r="R3916">
        <v>28</v>
      </c>
      <c r="S3916">
        <v>150</v>
      </c>
      <c r="T3916">
        <v>98</v>
      </c>
      <c r="U3916" t="s">
        <v>2737</v>
      </c>
      <c r="V3916">
        <v>0</v>
      </c>
      <c r="W3916">
        <v>0</v>
      </c>
      <c r="X3916" t="s">
        <v>3139</v>
      </c>
      <c r="Y3916" t="s">
        <v>7166</v>
      </c>
      <c r="Z3916" t="s">
        <v>385</v>
      </c>
    </row>
    <row r="3917" spans="17:26" x14ac:dyDescent="0.35">
      <c r="Q3917" t="s">
        <v>171</v>
      </c>
      <c r="R3917">
        <v>28</v>
      </c>
      <c r="S3917">
        <v>150</v>
      </c>
      <c r="T3917">
        <v>98</v>
      </c>
      <c r="U3917" t="s">
        <v>2737</v>
      </c>
      <c r="V3917">
        <v>0</v>
      </c>
      <c r="W3917">
        <v>0</v>
      </c>
      <c r="X3917" t="s">
        <v>2930</v>
      </c>
      <c r="Y3917" t="s">
        <v>7167</v>
      </c>
      <c r="Z3917" t="s">
        <v>385</v>
      </c>
    </row>
    <row r="3918" spans="17:26" x14ac:dyDescent="0.35">
      <c r="Q3918" t="s">
        <v>171</v>
      </c>
      <c r="R3918">
        <v>28</v>
      </c>
      <c r="S3918">
        <v>150</v>
      </c>
      <c r="T3918">
        <v>98</v>
      </c>
      <c r="U3918" t="s">
        <v>2737</v>
      </c>
      <c r="V3918">
        <v>0</v>
      </c>
      <c r="W3918">
        <v>0</v>
      </c>
      <c r="X3918" t="s">
        <v>2894</v>
      </c>
      <c r="Y3918" t="s">
        <v>7168</v>
      </c>
      <c r="Z3918" t="s">
        <v>385</v>
      </c>
    </row>
    <row r="3919" spans="17:26" x14ac:dyDescent="0.35">
      <c r="Q3919" t="s">
        <v>171</v>
      </c>
      <c r="R3919">
        <v>28</v>
      </c>
      <c r="S3919">
        <v>150</v>
      </c>
      <c r="T3919">
        <v>98</v>
      </c>
      <c r="U3919" t="s">
        <v>2737</v>
      </c>
      <c r="V3919">
        <v>0</v>
      </c>
      <c r="W3919">
        <v>0</v>
      </c>
      <c r="X3919" t="s">
        <v>2715</v>
      </c>
      <c r="Y3919" t="s">
        <v>7169</v>
      </c>
      <c r="Z3919" t="s">
        <v>385</v>
      </c>
    </row>
    <row r="3920" spans="17:26" x14ac:dyDescent="0.35">
      <c r="Q3920" t="s">
        <v>171</v>
      </c>
      <c r="R3920">
        <v>28</v>
      </c>
      <c r="S3920">
        <v>150</v>
      </c>
      <c r="T3920">
        <v>98</v>
      </c>
      <c r="U3920" t="s">
        <v>2737</v>
      </c>
      <c r="V3920">
        <v>0</v>
      </c>
      <c r="W3920">
        <v>0</v>
      </c>
      <c r="X3920" t="s">
        <v>2939</v>
      </c>
      <c r="Y3920" t="s">
        <v>7170</v>
      </c>
      <c r="Z3920" t="s">
        <v>385</v>
      </c>
    </row>
    <row r="3921" spans="17:26" x14ac:dyDescent="0.35">
      <c r="Q3921" t="s">
        <v>171</v>
      </c>
      <c r="R3921">
        <v>28</v>
      </c>
      <c r="S3921">
        <v>150</v>
      </c>
      <c r="T3921">
        <v>98</v>
      </c>
      <c r="U3921" t="s">
        <v>2737</v>
      </c>
      <c r="V3921">
        <v>0</v>
      </c>
      <c r="W3921">
        <v>0</v>
      </c>
      <c r="X3921" t="s">
        <v>3657</v>
      </c>
      <c r="Y3921" t="s">
        <v>7171</v>
      </c>
      <c r="Z3921" t="s">
        <v>385</v>
      </c>
    </row>
    <row r="3922" spans="17:26" x14ac:dyDescent="0.35">
      <c r="Q3922" t="s">
        <v>171</v>
      </c>
      <c r="R3922">
        <v>28</v>
      </c>
      <c r="S3922">
        <v>150</v>
      </c>
      <c r="T3922">
        <v>98</v>
      </c>
      <c r="U3922" t="s">
        <v>2737</v>
      </c>
      <c r="V3922">
        <v>0</v>
      </c>
      <c r="W3922">
        <v>0</v>
      </c>
      <c r="X3922" t="s">
        <v>3349</v>
      </c>
      <c r="Y3922" t="s">
        <v>7172</v>
      </c>
      <c r="Z3922" t="s">
        <v>385</v>
      </c>
    </row>
    <row r="3923" spans="17:26" x14ac:dyDescent="0.35">
      <c r="Q3923" t="s">
        <v>171</v>
      </c>
      <c r="R3923">
        <v>28</v>
      </c>
      <c r="S3923">
        <v>150</v>
      </c>
      <c r="T3923">
        <v>98</v>
      </c>
      <c r="U3923" t="s">
        <v>2737</v>
      </c>
      <c r="V3923">
        <v>0</v>
      </c>
      <c r="W3923">
        <v>0</v>
      </c>
      <c r="X3923" t="s">
        <v>2809</v>
      </c>
      <c r="Y3923" t="s">
        <v>7173</v>
      </c>
      <c r="Z3923" t="s">
        <v>385</v>
      </c>
    </row>
    <row r="3924" spans="17:26" x14ac:dyDescent="0.35">
      <c r="Q3924" t="s">
        <v>171</v>
      </c>
      <c r="R3924">
        <v>28</v>
      </c>
      <c r="S3924">
        <v>150</v>
      </c>
      <c r="T3924">
        <v>98</v>
      </c>
      <c r="U3924" t="s">
        <v>2737</v>
      </c>
      <c r="V3924">
        <v>0</v>
      </c>
      <c r="W3924">
        <v>0</v>
      </c>
      <c r="X3924" t="s">
        <v>2914</v>
      </c>
      <c r="Y3924" t="s">
        <v>7174</v>
      </c>
      <c r="Z3924" t="s">
        <v>385</v>
      </c>
    </row>
    <row r="3925" spans="17:26" x14ac:dyDescent="0.35">
      <c r="Q3925" t="s">
        <v>171</v>
      </c>
      <c r="R3925">
        <v>28</v>
      </c>
      <c r="S3925">
        <v>150</v>
      </c>
      <c r="T3925">
        <v>98</v>
      </c>
      <c r="U3925" t="s">
        <v>2737</v>
      </c>
      <c r="V3925">
        <v>0</v>
      </c>
      <c r="W3925">
        <v>0</v>
      </c>
      <c r="X3925" t="s">
        <v>4078</v>
      </c>
      <c r="Y3925" t="s">
        <v>7175</v>
      </c>
      <c r="Z3925" t="s">
        <v>385</v>
      </c>
    </row>
    <row r="3926" spans="17:26" x14ac:dyDescent="0.35">
      <c r="Q3926" t="s">
        <v>171</v>
      </c>
      <c r="R3926">
        <v>28</v>
      </c>
      <c r="S3926">
        <v>150</v>
      </c>
      <c r="T3926">
        <v>98</v>
      </c>
      <c r="U3926" t="s">
        <v>2737</v>
      </c>
      <c r="V3926">
        <v>0</v>
      </c>
      <c r="W3926">
        <v>0</v>
      </c>
      <c r="X3926" t="s">
        <v>3128</v>
      </c>
      <c r="Y3926" t="s">
        <v>7176</v>
      </c>
      <c r="Z3926" t="s">
        <v>385</v>
      </c>
    </row>
    <row r="3927" spans="17:26" x14ac:dyDescent="0.35">
      <c r="Q3927" t="s">
        <v>171</v>
      </c>
      <c r="R3927">
        <v>28</v>
      </c>
      <c r="S3927">
        <v>150</v>
      </c>
      <c r="T3927">
        <v>98.1</v>
      </c>
      <c r="U3927" t="s">
        <v>172</v>
      </c>
      <c r="V3927">
        <v>0</v>
      </c>
      <c r="W3927">
        <v>0</v>
      </c>
      <c r="X3927" t="s">
        <v>2783</v>
      </c>
      <c r="Y3927" t="s">
        <v>7177</v>
      </c>
      <c r="Z3927" t="s">
        <v>385</v>
      </c>
    </row>
    <row r="3928" spans="17:26" x14ac:dyDescent="0.35">
      <c r="Q3928" t="s">
        <v>171</v>
      </c>
      <c r="R3928">
        <v>28</v>
      </c>
      <c r="S3928">
        <v>150</v>
      </c>
      <c r="T3928">
        <v>98.1</v>
      </c>
      <c r="U3928" t="s">
        <v>172</v>
      </c>
      <c r="V3928">
        <v>0</v>
      </c>
      <c r="W3928">
        <v>0</v>
      </c>
      <c r="X3928" t="s">
        <v>3201</v>
      </c>
      <c r="Y3928" t="s">
        <v>7178</v>
      </c>
      <c r="Z3928" t="s">
        <v>385</v>
      </c>
    </row>
    <row r="3929" spans="17:26" x14ac:dyDescent="0.35">
      <c r="Q3929" t="s">
        <v>171</v>
      </c>
      <c r="R3929">
        <v>28</v>
      </c>
      <c r="S3929">
        <v>150</v>
      </c>
      <c r="T3929">
        <v>98.1</v>
      </c>
      <c r="U3929" t="s">
        <v>2737</v>
      </c>
      <c r="V3929">
        <v>0</v>
      </c>
      <c r="W3929">
        <v>0</v>
      </c>
      <c r="X3929" t="s">
        <v>3195</v>
      </c>
      <c r="Y3929" t="s">
        <v>7179</v>
      </c>
      <c r="Z3929" t="s">
        <v>385</v>
      </c>
    </row>
    <row r="3930" spans="17:26" x14ac:dyDescent="0.35">
      <c r="Q3930" t="s">
        <v>171</v>
      </c>
      <c r="R3930">
        <v>28</v>
      </c>
      <c r="S3930">
        <v>150</v>
      </c>
      <c r="T3930">
        <v>98.1</v>
      </c>
      <c r="U3930" t="s">
        <v>2737</v>
      </c>
      <c r="V3930">
        <v>0</v>
      </c>
      <c r="W3930">
        <v>0</v>
      </c>
      <c r="X3930" t="s">
        <v>3195</v>
      </c>
      <c r="Y3930" t="s">
        <v>7180</v>
      </c>
      <c r="Z3930" t="s">
        <v>385</v>
      </c>
    </row>
    <row r="3931" spans="17:26" x14ac:dyDescent="0.35">
      <c r="Q3931" t="s">
        <v>171</v>
      </c>
      <c r="R3931">
        <v>28</v>
      </c>
      <c r="S3931">
        <v>150</v>
      </c>
      <c r="T3931">
        <v>98.1</v>
      </c>
      <c r="U3931" t="s">
        <v>2737</v>
      </c>
      <c r="V3931">
        <v>0</v>
      </c>
      <c r="W3931">
        <v>0</v>
      </c>
      <c r="X3931" t="s">
        <v>3539</v>
      </c>
      <c r="Y3931" t="s">
        <v>7181</v>
      </c>
      <c r="Z3931" t="s">
        <v>385</v>
      </c>
    </row>
    <row r="3932" spans="17:26" x14ac:dyDescent="0.35">
      <c r="Q3932" t="s">
        <v>171</v>
      </c>
      <c r="R3932">
        <v>28</v>
      </c>
      <c r="S3932">
        <v>150</v>
      </c>
      <c r="T3932">
        <v>98.2</v>
      </c>
      <c r="U3932" t="s">
        <v>2737</v>
      </c>
      <c r="V3932">
        <v>0</v>
      </c>
      <c r="W3932">
        <v>0</v>
      </c>
      <c r="X3932" t="s">
        <v>3206</v>
      </c>
      <c r="Y3932" t="s">
        <v>7182</v>
      </c>
      <c r="Z3932" t="s">
        <v>385</v>
      </c>
    </row>
    <row r="3933" spans="17:26" x14ac:dyDescent="0.35">
      <c r="Q3933" t="s">
        <v>171</v>
      </c>
      <c r="R3933">
        <v>28</v>
      </c>
      <c r="S3933">
        <v>150</v>
      </c>
      <c r="T3933">
        <v>98.2</v>
      </c>
      <c r="U3933" t="s">
        <v>2737</v>
      </c>
      <c r="V3933">
        <v>0</v>
      </c>
      <c r="W3933">
        <v>0</v>
      </c>
      <c r="X3933" t="s">
        <v>2771</v>
      </c>
      <c r="Y3933" t="s">
        <v>7183</v>
      </c>
      <c r="Z3933" t="s">
        <v>385</v>
      </c>
    </row>
    <row r="3934" spans="17:26" x14ac:dyDescent="0.35">
      <c r="Q3934" t="s">
        <v>171</v>
      </c>
      <c r="R3934">
        <v>28</v>
      </c>
      <c r="S3934">
        <v>150</v>
      </c>
      <c r="T3934">
        <v>98.3</v>
      </c>
      <c r="U3934" t="s">
        <v>172</v>
      </c>
      <c r="V3934">
        <v>0</v>
      </c>
      <c r="W3934">
        <v>0</v>
      </c>
      <c r="X3934" t="s">
        <v>2976</v>
      </c>
      <c r="Y3934" t="s">
        <v>7184</v>
      </c>
      <c r="Z3934" t="s">
        <v>385</v>
      </c>
    </row>
    <row r="3935" spans="17:26" x14ac:dyDescent="0.35">
      <c r="Q3935" t="s">
        <v>171</v>
      </c>
      <c r="R3935">
        <v>28</v>
      </c>
      <c r="S3935">
        <v>150</v>
      </c>
      <c r="T3935">
        <v>98.3</v>
      </c>
      <c r="U3935" t="s">
        <v>2737</v>
      </c>
      <c r="V3935">
        <v>0</v>
      </c>
      <c r="W3935">
        <v>0</v>
      </c>
      <c r="X3935" t="s">
        <v>2766</v>
      </c>
      <c r="Y3935" t="s">
        <v>7185</v>
      </c>
      <c r="Z3935" t="s">
        <v>385</v>
      </c>
    </row>
    <row r="3936" spans="17:26" x14ac:dyDescent="0.35">
      <c r="Q3936" t="s">
        <v>171</v>
      </c>
      <c r="R3936">
        <v>28</v>
      </c>
      <c r="S3936">
        <v>150</v>
      </c>
      <c r="T3936">
        <v>98.3</v>
      </c>
      <c r="U3936" t="s">
        <v>2737</v>
      </c>
      <c r="V3936">
        <v>0</v>
      </c>
      <c r="W3936">
        <v>0</v>
      </c>
      <c r="X3936" t="s">
        <v>2958</v>
      </c>
      <c r="Y3936" t="s">
        <v>7186</v>
      </c>
      <c r="Z3936" t="s">
        <v>385</v>
      </c>
    </row>
    <row r="3937" spans="17:26" x14ac:dyDescent="0.35">
      <c r="Q3937" t="s">
        <v>171</v>
      </c>
      <c r="R3937">
        <v>28</v>
      </c>
      <c r="S3937">
        <v>150</v>
      </c>
      <c r="T3937">
        <v>98.4</v>
      </c>
      <c r="U3937" t="s">
        <v>172</v>
      </c>
      <c r="V3937">
        <v>0</v>
      </c>
      <c r="W3937">
        <v>0</v>
      </c>
      <c r="X3937" t="s">
        <v>4123</v>
      </c>
      <c r="Y3937" t="s">
        <v>7187</v>
      </c>
      <c r="Z3937" t="s">
        <v>385</v>
      </c>
    </row>
    <row r="3938" spans="17:26" x14ac:dyDescent="0.35">
      <c r="Q3938" t="s">
        <v>171</v>
      </c>
      <c r="R3938">
        <v>28</v>
      </c>
      <c r="S3938">
        <v>150</v>
      </c>
      <c r="T3938">
        <v>98.4</v>
      </c>
      <c r="U3938" t="s">
        <v>2737</v>
      </c>
      <c r="V3938">
        <v>0</v>
      </c>
      <c r="W3938">
        <v>0</v>
      </c>
      <c r="X3938" t="s">
        <v>3913</v>
      </c>
      <c r="Y3938" t="s">
        <v>7188</v>
      </c>
      <c r="Z3938" t="s">
        <v>385</v>
      </c>
    </row>
    <row r="3939" spans="17:26" x14ac:dyDescent="0.35">
      <c r="Q3939" t="s">
        <v>171</v>
      </c>
      <c r="R3939">
        <v>28</v>
      </c>
      <c r="S3939">
        <v>150</v>
      </c>
      <c r="T3939">
        <v>98.4</v>
      </c>
      <c r="U3939" t="s">
        <v>2737</v>
      </c>
      <c r="V3939">
        <v>0</v>
      </c>
      <c r="W3939">
        <v>0</v>
      </c>
      <c r="X3939" t="s">
        <v>2758</v>
      </c>
      <c r="Y3939" t="s">
        <v>7189</v>
      </c>
      <c r="Z3939" t="s">
        <v>385</v>
      </c>
    </row>
    <row r="3940" spans="17:26" x14ac:dyDescent="0.35">
      <c r="Q3940" t="s">
        <v>171</v>
      </c>
      <c r="R3940">
        <v>28</v>
      </c>
      <c r="S3940">
        <v>150</v>
      </c>
      <c r="T3940">
        <v>98.4</v>
      </c>
      <c r="U3940" t="s">
        <v>2737</v>
      </c>
      <c r="V3940">
        <v>0</v>
      </c>
      <c r="W3940">
        <v>0</v>
      </c>
      <c r="X3940" t="s">
        <v>2762</v>
      </c>
      <c r="Y3940" t="s">
        <v>7190</v>
      </c>
      <c r="Z3940" t="s">
        <v>385</v>
      </c>
    </row>
    <row r="3941" spans="17:26" x14ac:dyDescent="0.35">
      <c r="Q3941" t="s">
        <v>171</v>
      </c>
      <c r="R3941">
        <v>28</v>
      </c>
      <c r="S3941">
        <v>150</v>
      </c>
      <c r="T3941">
        <v>98.6</v>
      </c>
      <c r="U3941" t="s">
        <v>172</v>
      </c>
      <c r="V3941">
        <v>0</v>
      </c>
      <c r="W3941">
        <v>0</v>
      </c>
      <c r="X3941" t="s">
        <v>2839</v>
      </c>
      <c r="Y3941" t="s">
        <v>7191</v>
      </c>
      <c r="Z3941" t="s">
        <v>385</v>
      </c>
    </row>
    <row r="3942" spans="17:26" x14ac:dyDescent="0.35">
      <c r="Q3942" t="s">
        <v>171</v>
      </c>
      <c r="R3942">
        <v>28</v>
      </c>
      <c r="S3942">
        <v>150</v>
      </c>
      <c r="T3942">
        <v>98.6</v>
      </c>
      <c r="U3942" t="s">
        <v>172</v>
      </c>
      <c r="V3942">
        <v>0</v>
      </c>
      <c r="W3942">
        <v>0</v>
      </c>
      <c r="X3942" t="s">
        <v>2882</v>
      </c>
      <c r="Y3942" t="s">
        <v>7192</v>
      </c>
      <c r="Z3942" t="s">
        <v>385</v>
      </c>
    </row>
    <row r="3943" spans="17:26" x14ac:dyDescent="0.35">
      <c r="Q3943" t="s">
        <v>171</v>
      </c>
      <c r="R3943">
        <v>28</v>
      </c>
      <c r="S3943">
        <v>150</v>
      </c>
      <c r="T3943">
        <v>98.7</v>
      </c>
      <c r="U3943" t="s">
        <v>172</v>
      </c>
      <c r="V3943">
        <v>0</v>
      </c>
      <c r="W3943">
        <v>0</v>
      </c>
      <c r="X3943" t="s">
        <v>3811</v>
      </c>
      <c r="Y3943" t="s">
        <v>7193</v>
      </c>
      <c r="Z3943" t="s">
        <v>385</v>
      </c>
    </row>
    <row r="3944" spans="17:26" x14ac:dyDescent="0.35">
      <c r="Q3944" t="s">
        <v>171</v>
      </c>
      <c r="R3944">
        <v>28</v>
      </c>
      <c r="S3944">
        <v>150</v>
      </c>
      <c r="T3944">
        <v>98.7</v>
      </c>
      <c r="U3944" t="s">
        <v>172</v>
      </c>
      <c r="V3944">
        <v>0</v>
      </c>
      <c r="W3944">
        <v>0</v>
      </c>
      <c r="X3944" t="s">
        <v>2918</v>
      </c>
      <c r="Y3944" t="s">
        <v>7194</v>
      </c>
      <c r="Z3944" t="s">
        <v>385</v>
      </c>
    </row>
    <row r="3945" spans="17:26" x14ac:dyDescent="0.35">
      <c r="Q3945" t="s">
        <v>171</v>
      </c>
      <c r="R3945">
        <v>28</v>
      </c>
      <c r="S3945">
        <v>150</v>
      </c>
      <c r="T3945">
        <v>98.7</v>
      </c>
      <c r="U3945" t="s">
        <v>172</v>
      </c>
      <c r="V3945">
        <v>0</v>
      </c>
      <c r="W3945">
        <v>0</v>
      </c>
      <c r="X3945" t="s">
        <v>3815</v>
      </c>
      <c r="Y3945" t="s">
        <v>7195</v>
      </c>
      <c r="Z3945" t="s">
        <v>385</v>
      </c>
    </row>
    <row r="3946" spans="17:26" x14ac:dyDescent="0.35">
      <c r="Q3946" t="s">
        <v>171</v>
      </c>
      <c r="R3946">
        <v>28</v>
      </c>
      <c r="S3946">
        <v>150</v>
      </c>
      <c r="T3946">
        <v>98.7</v>
      </c>
      <c r="U3946" t="s">
        <v>172</v>
      </c>
      <c r="V3946">
        <v>0</v>
      </c>
      <c r="W3946">
        <v>0</v>
      </c>
      <c r="X3946" t="s">
        <v>3139</v>
      </c>
      <c r="Y3946" t="s">
        <v>7196</v>
      </c>
      <c r="Z3946" t="s">
        <v>385</v>
      </c>
    </row>
    <row r="3947" spans="17:26" x14ac:dyDescent="0.35">
      <c r="Q3947" t="s">
        <v>171</v>
      </c>
      <c r="R3947">
        <v>28</v>
      </c>
      <c r="S3947">
        <v>150</v>
      </c>
      <c r="T3947">
        <v>98.7</v>
      </c>
      <c r="U3947" t="s">
        <v>172</v>
      </c>
      <c r="V3947">
        <v>0</v>
      </c>
      <c r="W3947">
        <v>0</v>
      </c>
      <c r="X3947" t="s">
        <v>3600</v>
      </c>
      <c r="Y3947" t="s">
        <v>7197</v>
      </c>
      <c r="Z3947" t="s">
        <v>385</v>
      </c>
    </row>
    <row r="3948" spans="17:26" x14ac:dyDescent="0.35">
      <c r="Q3948" t="s">
        <v>171</v>
      </c>
      <c r="R3948">
        <v>28</v>
      </c>
      <c r="S3948">
        <v>150</v>
      </c>
      <c r="T3948">
        <v>98.7</v>
      </c>
      <c r="U3948" t="s">
        <v>172</v>
      </c>
      <c r="V3948">
        <v>0</v>
      </c>
      <c r="W3948">
        <v>0</v>
      </c>
      <c r="X3948" t="s">
        <v>3149</v>
      </c>
      <c r="Y3948" t="s">
        <v>7198</v>
      </c>
      <c r="Z3948" t="s">
        <v>385</v>
      </c>
    </row>
    <row r="3949" spans="17:26" x14ac:dyDescent="0.35">
      <c r="Q3949" t="s">
        <v>171</v>
      </c>
      <c r="R3949">
        <v>28</v>
      </c>
      <c r="S3949">
        <v>150</v>
      </c>
      <c r="T3949">
        <v>98.7</v>
      </c>
      <c r="U3949" t="s">
        <v>172</v>
      </c>
      <c r="V3949">
        <v>0</v>
      </c>
      <c r="W3949">
        <v>0</v>
      </c>
      <c r="X3949" t="s">
        <v>2889</v>
      </c>
      <c r="Y3949" t="s">
        <v>7199</v>
      </c>
      <c r="Z3949" t="s">
        <v>385</v>
      </c>
    </row>
    <row r="3950" spans="17:26" x14ac:dyDescent="0.35">
      <c r="Q3950" t="s">
        <v>171</v>
      </c>
      <c r="R3950">
        <v>28</v>
      </c>
      <c r="S3950">
        <v>150</v>
      </c>
      <c r="T3950">
        <v>98.7</v>
      </c>
      <c r="U3950" t="s">
        <v>172</v>
      </c>
      <c r="V3950">
        <v>0</v>
      </c>
      <c r="W3950">
        <v>0</v>
      </c>
      <c r="X3950" t="s">
        <v>4064</v>
      </c>
      <c r="Y3950" t="s">
        <v>7200</v>
      </c>
      <c r="Z3950" t="s">
        <v>385</v>
      </c>
    </row>
    <row r="3951" spans="17:26" x14ac:dyDescent="0.35">
      <c r="Q3951" t="s">
        <v>171</v>
      </c>
      <c r="R3951">
        <v>28</v>
      </c>
      <c r="S3951">
        <v>150</v>
      </c>
      <c r="T3951">
        <v>98.7</v>
      </c>
      <c r="U3951" t="s">
        <v>172</v>
      </c>
      <c r="V3951">
        <v>0</v>
      </c>
      <c r="W3951">
        <v>0</v>
      </c>
      <c r="X3951" t="s">
        <v>3097</v>
      </c>
      <c r="Y3951" t="s">
        <v>7201</v>
      </c>
      <c r="Z3951" t="s">
        <v>385</v>
      </c>
    </row>
    <row r="3952" spans="17:26" x14ac:dyDescent="0.35">
      <c r="Q3952" t="s">
        <v>171</v>
      </c>
      <c r="R3952">
        <v>28</v>
      </c>
      <c r="S3952">
        <v>150</v>
      </c>
      <c r="T3952">
        <v>98.7</v>
      </c>
      <c r="U3952" t="s">
        <v>172</v>
      </c>
      <c r="V3952">
        <v>0</v>
      </c>
      <c r="W3952">
        <v>0</v>
      </c>
      <c r="X3952" t="s">
        <v>3719</v>
      </c>
      <c r="Y3952" t="s">
        <v>7202</v>
      </c>
      <c r="Z3952" t="s">
        <v>385</v>
      </c>
    </row>
    <row r="3953" spans="17:26" x14ac:dyDescent="0.35">
      <c r="Q3953" t="s">
        <v>171</v>
      </c>
      <c r="R3953">
        <v>28</v>
      </c>
      <c r="S3953">
        <v>150</v>
      </c>
      <c r="T3953">
        <v>98.7</v>
      </c>
      <c r="U3953" t="s">
        <v>172</v>
      </c>
      <c r="V3953">
        <v>0</v>
      </c>
      <c r="W3953">
        <v>0</v>
      </c>
      <c r="X3953" t="s">
        <v>2939</v>
      </c>
      <c r="Y3953" t="s">
        <v>7203</v>
      </c>
      <c r="Z3953" t="s">
        <v>385</v>
      </c>
    </row>
    <row r="3954" spans="17:26" x14ac:dyDescent="0.35">
      <c r="Q3954" t="s">
        <v>171</v>
      </c>
      <c r="R3954">
        <v>28</v>
      </c>
      <c r="S3954">
        <v>150</v>
      </c>
      <c r="T3954">
        <v>98.7</v>
      </c>
      <c r="U3954" t="s">
        <v>172</v>
      </c>
      <c r="V3954">
        <v>0</v>
      </c>
      <c r="W3954">
        <v>0</v>
      </c>
      <c r="X3954" t="s">
        <v>3106</v>
      </c>
      <c r="Y3954" t="s">
        <v>7204</v>
      </c>
      <c r="Z3954" t="s">
        <v>385</v>
      </c>
    </row>
    <row r="3955" spans="17:26" x14ac:dyDescent="0.35">
      <c r="Q3955" t="s">
        <v>171</v>
      </c>
      <c r="R3955">
        <v>28</v>
      </c>
      <c r="S3955">
        <v>150</v>
      </c>
      <c r="T3955">
        <v>98.7</v>
      </c>
      <c r="U3955" t="s">
        <v>172</v>
      </c>
      <c r="V3955">
        <v>0</v>
      </c>
      <c r="W3955">
        <v>0</v>
      </c>
      <c r="X3955" t="s">
        <v>3670</v>
      </c>
      <c r="Y3955" t="s">
        <v>7205</v>
      </c>
      <c r="Z3955" t="s">
        <v>385</v>
      </c>
    </row>
    <row r="3956" spans="17:26" x14ac:dyDescent="0.35">
      <c r="Q3956" t="s">
        <v>171</v>
      </c>
      <c r="R3956">
        <v>28</v>
      </c>
      <c r="S3956">
        <v>150</v>
      </c>
      <c r="T3956">
        <v>98.7</v>
      </c>
      <c r="U3956" t="s">
        <v>172</v>
      </c>
      <c r="V3956">
        <v>0</v>
      </c>
      <c r="W3956">
        <v>0</v>
      </c>
      <c r="X3956" t="s">
        <v>2914</v>
      </c>
      <c r="Y3956" t="s">
        <v>7206</v>
      </c>
      <c r="Z3956" t="s">
        <v>385</v>
      </c>
    </row>
    <row r="3957" spans="17:26" x14ac:dyDescent="0.35">
      <c r="Q3957" t="s">
        <v>171</v>
      </c>
      <c r="R3957">
        <v>28</v>
      </c>
      <c r="S3957">
        <v>150</v>
      </c>
      <c r="T3957">
        <v>98.7</v>
      </c>
      <c r="U3957" t="s">
        <v>2737</v>
      </c>
      <c r="V3957">
        <v>0</v>
      </c>
      <c r="W3957">
        <v>0</v>
      </c>
      <c r="X3957" t="s">
        <v>3282</v>
      </c>
      <c r="Y3957" t="s">
        <v>7207</v>
      </c>
      <c r="Z3957" t="s">
        <v>385</v>
      </c>
    </row>
    <row r="3958" spans="17:26" x14ac:dyDescent="0.35">
      <c r="Q3958" t="s">
        <v>171</v>
      </c>
      <c r="R3958">
        <v>28</v>
      </c>
      <c r="S3958">
        <v>150</v>
      </c>
      <c r="T3958">
        <v>98.7</v>
      </c>
      <c r="U3958" t="s">
        <v>2737</v>
      </c>
      <c r="V3958">
        <v>0</v>
      </c>
      <c r="W3958">
        <v>0</v>
      </c>
      <c r="X3958" t="s">
        <v>3714</v>
      </c>
      <c r="Y3958" t="s">
        <v>7208</v>
      </c>
      <c r="Z3958" t="s">
        <v>385</v>
      </c>
    </row>
    <row r="3959" spans="17:26" x14ac:dyDescent="0.35">
      <c r="Q3959" t="s">
        <v>171</v>
      </c>
      <c r="R3959">
        <v>28</v>
      </c>
      <c r="S3959">
        <v>150</v>
      </c>
      <c r="T3959">
        <v>98.7</v>
      </c>
      <c r="U3959" t="s">
        <v>2737</v>
      </c>
      <c r="V3959">
        <v>0</v>
      </c>
      <c r="W3959">
        <v>0</v>
      </c>
      <c r="X3959" t="s">
        <v>2889</v>
      </c>
      <c r="Y3959" t="s">
        <v>7209</v>
      </c>
      <c r="Z3959" t="s">
        <v>385</v>
      </c>
    </row>
    <row r="3960" spans="17:26" x14ac:dyDescent="0.35">
      <c r="Q3960" t="s">
        <v>171</v>
      </c>
      <c r="R3960">
        <v>28</v>
      </c>
      <c r="S3960">
        <v>150</v>
      </c>
      <c r="T3960">
        <v>98.7</v>
      </c>
      <c r="U3960" t="s">
        <v>2737</v>
      </c>
      <c r="V3960">
        <v>0</v>
      </c>
      <c r="W3960">
        <v>0</v>
      </c>
      <c r="X3960" t="s">
        <v>3168</v>
      </c>
      <c r="Y3960" t="s">
        <v>7210</v>
      </c>
      <c r="Z3960" t="s">
        <v>385</v>
      </c>
    </row>
    <row r="3961" spans="17:26" x14ac:dyDescent="0.35">
      <c r="Q3961" t="s">
        <v>171</v>
      </c>
      <c r="R3961">
        <v>28</v>
      </c>
      <c r="S3961">
        <v>150</v>
      </c>
      <c r="T3961">
        <v>98.7</v>
      </c>
      <c r="U3961" t="s">
        <v>2737</v>
      </c>
      <c r="V3961">
        <v>0</v>
      </c>
      <c r="W3961">
        <v>0</v>
      </c>
      <c r="X3961" t="s">
        <v>2939</v>
      </c>
      <c r="Y3961" t="s">
        <v>7211</v>
      </c>
      <c r="Z3961" t="s">
        <v>385</v>
      </c>
    </row>
    <row r="3962" spans="17:26" x14ac:dyDescent="0.35">
      <c r="Q3962" t="s">
        <v>171</v>
      </c>
      <c r="R3962">
        <v>28</v>
      </c>
      <c r="S3962">
        <v>150</v>
      </c>
      <c r="T3962">
        <v>98.7</v>
      </c>
      <c r="U3962" t="s">
        <v>2737</v>
      </c>
      <c r="V3962">
        <v>0</v>
      </c>
      <c r="W3962">
        <v>0</v>
      </c>
      <c r="X3962" t="s">
        <v>3184</v>
      </c>
      <c r="Y3962" t="s">
        <v>7212</v>
      </c>
      <c r="Z3962" t="s">
        <v>385</v>
      </c>
    </row>
    <row r="3963" spans="17:26" x14ac:dyDescent="0.35">
      <c r="Q3963" t="s">
        <v>171</v>
      </c>
      <c r="R3963">
        <v>28</v>
      </c>
      <c r="S3963">
        <v>150</v>
      </c>
      <c r="T3963">
        <v>98.8</v>
      </c>
      <c r="U3963" t="s">
        <v>172</v>
      </c>
      <c r="V3963">
        <v>0</v>
      </c>
      <c r="W3963">
        <v>0</v>
      </c>
      <c r="X3963" t="s">
        <v>2813</v>
      </c>
      <c r="Y3963" t="s">
        <v>7213</v>
      </c>
      <c r="Z3963" t="s">
        <v>385</v>
      </c>
    </row>
    <row r="3964" spans="17:26" x14ac:dyDescent="0.35">
      <c r="Q3964" t="s">
        <v>171</v>
      </c>
      <c r="R3964">
        <v>28</v>
      </c>
      <c r="S3964">
        <v>150</v>
      </c>
      <c r="T3964">
        <v>98.8</v>
      </c>
      <c r="U3964" t="s">
        <v>2737</v>
      </c>
      <c r="V3964">
        <v>0</v>
      </c>
      <c r="W3964">
        <v>0</v>
      </c>
      <c r="X3964" t="s">
        <v>2805</v>
      </c>
      <c r="Y3964" t="s">
        <v>7214</v>
      </c>
      <c r="Z3964" t="s">
        <v>385</v>
      </c>
    </row>
    <row r="3965" spans="17:26" x14ac:dyDescent="0.35">
      <c r="Q3965" t="s">
        <v>171</v>
      </c>
      <c r="R3965">
        <v>28</v>
      </c>
      <c r="S3965">
        <v>150</v>
      </c>
      <c r="T3965">
        <v>98.8</v>
      </c>
      <c r="U3965" t="s">
        <v>2737</v>
      </c>
      <c r="V3965">
        <v>0</v>
      </c>
      <c r="W3965">
        <v>0</v>
      </c>
      <c r="X3965" t="s">
        <v>2813</v>
      </c>
      <c r="Y3965" t="s">
        <v>7215</v>
      </c>
      <c r="Z3965" t="s">
        <v>385</v>
      </c>
    </row>
    <row r="3966" spans="17:26" x14ac:dyDescent="0.35">
      <c r="Q3966" t="s">
        <v>171</v>
      </c>
      <c r="R3966">
        <v>28</v>
      </c>
      <c r="S3966">
        <v>150</v>
      </c>
      <c r="T3966">
        <v>98.9</v>
      </c>
      <c r="U3966" t="s">
        <v>172</v>
      </c>
      <c r="V3966">
        <v>0</v>
      </c>
      <c r="W3966">
        <v>0</v>
      </c>
      <c r="X3966" t="s">
        <v>3065</v>
      </c>
      <c r="Y3966" t="s">
        <v>7216</v>
      </c>
      <c r="Z3966" t="s">
        <v>385</v>
      </c>
    </row>
    <row r="3967" spans="17:26" x14ac:dyDescent="0.35">
      <c r="Q3967" t="s">
        <v>171</v>
      </c>
      <c r="R3967">
        <v>28</v>
      </c>
      <c r="S3967">
        <v>150</v>
      </c>
      <c r="T3967">
        <v>98.9</v>
      </c>
      <c r="U3967" t="s">
        <v>2737</v>
      </c>
      <c r="V3967">
        <v>0</v>
      </c>
      <c r="W3967">
        <v>0</v>
      </c>
      <c r="X3967" t="s">
        <v>2685</v>
      </c>
      <c r="Y3967" t="s">
        <v>7217</v>
      </c>
      <c r="Z3967" t="s">
        <v>385</v>
      </c>
    </row>
    <row r="3968" spans="17:26" x14ac:dyDescent="0.35">
      <c r="Q3968" t="s">
        <v>171</v>
      </c>
      <c r="R3968">
        <v>28</v>
      </c>
      <c r="S3968">
        <v>150</v>
      </c>
      <c r="T3968">
        <v>98.9</v>
      </c>
      <c r="U3968" t="s">
        <v>2737</v>
      </c>
      <c r="V3968">
        <v>0</v>
      </c>
      <c r="W3968">
        <v>0</v>
      </c>
      <c r="X3968" t="s">
        <v>3393</v>
      </c>
      <c r="Y3968" t="s">
        <v>7218</v>
      </c>
      <c r="Z3968" t="s">
        <v>385</v>
      </c>
    </row>
    <row r="3969" spans="17:26" x14ac:dyDescent="0.35">
      <c r="Q3969" t="s">
        <v>171</v>
      </c>
      <c r="R3969">
        <v>28</v>
      </c>
      <c r="S3969">
        <v>150</v>
      </c>
      <c r="T3969">
        <v>98.9</v>
      </c>
      <c r="U3969" t="s">
        <v>2737</v>
      </c>
      <c r="V3969">
        <v>0</v>
      </c>
      <c r="W3969">
        <v>0</v>
      </c>
      <c r="X3969" t="s">
        <v>3075</v>
      </c>
      <c r="Y3969" t="s">
        <v>7219</v>
      </c>
      <c r="Z3969" t="s">
        <v>385</v>
      </c>
    </row>
    <row r="3970" spans="17:26" x14ac:dyDescent="0.35">
      <c r="Q3970" t="s">
        <v>171</v>
      </c>
      <c r="R3970">
        <v>28</v>
      </c>
      <c r="S3970">
        <v>150</v>
      </c>
      <c r="T3970">
        <v>99</v>
      </c>
      <c r="U3970" t="s">
        <v>172</v>
      </c>
      <c r="V3970">
        <v>0</v>
      </c>
      <c r="W3970">
        <v>0</v>
      </c>
      <c r="X3970" t="s">
        <v>3195</v>
      </c>
      <c r="Y3970" t="s">
        <v>7220</v>
      </c>
      <c r="Z3970" t="s">
        <v>385</v>
      </c>
    </row>
    <row r="3971" spans="17:26" x14ac:dyDescent="0.35">
      <c r="Q3971" t="s">
        <v>171</v>
      </c>
      <c r="R3971">
        <v>28</v>
      </c>
      <c r="S3971">
        <v>150</v>
      </c>
      <c r="T3971">
        <v>99</v>
      </c>
      <c r="U3971" t="s">
        <v>172</v>
      </c>
      <c r="V3971">
        <v>0</v>
      </c>
      <c r="W3971">
        <v>0</v>
      </c>
      <c r="X3971" t="s">
        <v>3419</v>
      </c>
      <c r="Y3971" t="s">
        <v>7221</v>
      </c>
      <c r="Z3971" t="s">
        <v>385</v>
      </c>
    </row>
    <row r="3972" spans="17:26" x14ac:dyDescent="0.35">
      <c r="Q3972" t="s">
        <v>171</v>
      </c>
      <c r="R3972">
        <v>28</v>
      </c>
      <c r="S3972">
        <v>150</v>
      </c>
      <c r="T3972">
        <v>99</v>
      </c>
      <c r="U3972" t="s">
        <v>2737</v>
      </c>
      <c r="V3972">
        <v>0</v>
      </c>
      <c r="W3972">
        <v>0</v>
      </c>
      <c r="X3972" t="s">
        <v>2823</v>
      </c>
      <c r="Y3972" t="s">
        <v>7222</v>
      </c>
      <c r="Z3972" t="s">
        <v>385</v>
      </c>
    </row>
    <row r="3973" spans="17:26" x14ac:dyDescent="0.35">
      <c r="Q3973" t="s">
        <v>171</v>
      </c>
      <c r="R3973">
        <v>28</v>
      </c>
      <c r="S3973">
        <v>150</v>
      </c>
      <c r="T3973">
        <v>99.1</v>
      </c>
      <c r="U3973" t="s">
        <v>172</v>
      </c>
      <c r="V3973">
        <v>0</v>
      </c>
      <c r="W3973">
        <v>0</v>
      </c>
      <c r="X3973" t="s">
        <v>2952</v>
      </c>
      <c r="Y3973" t="s">
        <v>7223</v>
      </c>
      <c r="Z3973" t="s">
        <v>385</v>
      </c>
    </row>
    <row r="3974" spans="17:26" x14ac:dyDescent="0.35">
      <c r="Q3974" t="s">
        <v>171</v>
      </c>
      <c r="R3974">
        <v>28</v>
      </c>
      <c r="S3974">
        <v>150</v>
      </c>
      <c r="T3974">
        <v>99.1</v>
      </c>
      <c r="U3974" t="s">
        <v>172</v>
      </c>
      <c r="V3974">
        <v>0</v>
      </c>
      <c r="W3974">
        <v>0</v>
      </c>
      <c r="X3974" t="s">
        <v>3186</v>
      </c>
      <c r="Y3974" t="s">
        <v>7224</v>
      </c>
      <c r="Z3974" t="s">
        <v>385</v>
      </c>
    </row>
    <row r="3975" spans="17:26" x14ac:dyDescent="0.35">
      <c r="Q3975" t="s">
        <v>171</v>
      </c>
      <c r="R3975">
        <v>28</v>
      </c>
      <c r="S3975">
        <v>150</v>
      </c>
      <c r="T3975">
        <v>99.1</v>
      </c>
      <c r="U3975" t="s">
        <v>2737</v>
      </c>
      <c r="V3975">
        <v>0</v>
      </c>
      <c r="W3975">
        <v>0</v>
      </c>
      <c r="X3975" t="s">
        <v>4115</v>
      </c>
      <c r="Y3975" t="s">
        <v>7225</v>
      </c>
      <c r="Z3975" t="s">
        <v>385</v>
      </c>
    </row>
    <row r="3976" spans="17:26" x14ac:dyDescent="0.35">
      <c r="Q3976" t="s">
        <v>171</v>
      </c>
      <c r="R3976">
        <v>28</v>
      </c>
      <c r="S3976">
        <v>150</v>
      </c>
      <c r="T3976">
        <v>99.1</v>
      </c>
      <c r="U3976" t="s">
        <v>2737</v>
      </c>
      <c r="V3976">
        <v>0</v>
      </c>
      <c r="W3976">
        <v>0</v>
      </c>
      <c r="X3976" t="s">
        <v>4115</v>
      </c>
      <c r="Y3976" t="s">
        <v>7226</v>
      </c>
      <c r="Z3976" t="s">
        <v>385</v>
      </c>
    </row>
    <row r="3977" spans="17:26" x14ac:dyDescent="0.35">
      <c r="Q3977" t="s">
        <v>171</v>
      </c>
      <c r="R3977">
        <v>28</v>
      </c>
      <c r="S3977">
        <v>150</v>
      </c>
      <c r="T3977">
        <v>99.2</v>
      </c>
      <c r="U3977" t="s">
        <v>172</v>
      </c>
      <c r="V3977">
        <v>0</v>
      </c>
      <c r="W3977">
        <v>0</v>
      </c>
      <c r="X3977" t="s">
        <v>3035</v>
      </c>
      <c r="Y3977" t="s">
        <v>7227</v>
      </c>
      <c r="Z3977" t="s">
        <v>385</v>
      </c>
    </row>
    <row r="3978" spans="17:26" x14ac:dyDescent="0.35">
      <c r="Q3978" t="s">
        <v>171</v>
      </c>
      <c r="R3978">
        <v>28</v>
      </c>
      <c r="S3978">
        <v>150</v>
      </c>
      <c r="T3978">
        <v>99.2</v>
      </c>
      <c r="U3978" t="s">
        <v>2737</v>
      </c>
      <c r="V3978">
        <v>0</v>
      </c>
      <c r="W3978">
        <v>0</v>
      </c>
      <c r="X3978" t="s">
        <v>3440</v>
      </c>
      <c r="Y3978" t="s">
        <v>7228</v>
      </c>
      <c r="Z3978" t="s">
        <v>385</v>
      </c>
    </row>
    <row r="3979" spans="17:26" x14ac:dyDescent="0.35">
      <c r="Q3979" t="s">
        <v>171</v>
      </c>
      <c r="R3979">
        <v>28</v>
      </c>
      <c r="S3979">
        <v>150</v>
      </c>
      <c r="T3979">
        <v>99.2</v>
      </c>
      <c r="U3979" t="s">
        <v>2737</v>
      </c>
      <c r="V3979">
        <v>0</v>
      </c>
      <c r="W3979">
        <v>0</v>
      </c>
      <c r="X3979" t="s">
        <v>3013</v>
      </c>
      <c r="Y3979" t="s">
        <v>7229</v>
      </c>
      <c r="Z3979" t="s">
        <v>385</v>
      </c>
    </row>
    <row r="3980" spans="17:26" x14ac:dyDescent="0.35">
      <c r="Q3980" t="s">
        <v>171</v>
      </c>
      <c r="R3980">
        <v>28</v>
      </c>
      <c r="S3980">
        <v>150</v>
      </c>
      <c r="T3980">
        <v>99.2</v>
      </c>
      <c r="U3980" t="s">
        <v>2737</v>
      </c>
      <c r="V3980">
        <v>0</v>
      </c>
      <c r="W3980">
        <v>0</v>
      </c>
      <c r="X3980" t="s">
        <v>3028</v>
      </c>
      <c r="Y3980" t="s">
        <v>7230</v>
      </c>
      <c r="Z3980" t="s">
        <v>385</v>
      </c>
    </row>
    <row r="3981" spans="17:26" x14ac:dyDescent="0.35">
      <c r="Q3981" t="s">
        <v>171</v>
      </c>
      <c r="R3981">
        <v>28</v>
      </c>
      <c r="S3981">
        <v>150</v>
      </c>
      <c r="T3981">
        <v>99.2</v>
      </c>
      <c r="U3981" t="s">
        <v>2737</v>
      </c>
      <c r="V3981">
        <v>0</v>
      </c>
      <c r="W3981">
        <v>0</v>
      </c>
      <c r="X3981" t="s">
        <v>3035</v>
      </c>
      <c r="Y3981" t="s">
        <v>7231</v>
      </c>
      <c r="Z3981" t="s">
        <v>385</v>
      </c>
    </row>
    <row r="3982" spans="17:26" x14ac:dyDescent="0.35">
      <c r="Q3982" t="s">
        <v>171</v>
      </c>
      <c r="R3982">
        <v>28</v>
      </c>
      <c r="S3982">
        <v>150</v>
      </c>
      <c r="T3982">
        <v>99.2</v>
      </c>
      <c r="U3982" t="s">
        <v>2737</v>
      </c>
      <c r="V3982">
        <v>0</v>
      </c>
      <c r="W3982">
        <v>0</v>
      </c>
      <c r="X3982" t="s">
        <v>2706</v>
      </c>
      <c r="Y3982" t="s">
        <v>7232</v>
      </c>
      <c r="Z3982" t="s">
        <v>385</v>
      </c>
    </row>
    <row r="3983" spans="17:26" x14ac:dyDescent="0.35">
      <c r="Q3983" t="s">
        <v>171</v>
      </c>
      <c r="R3983">
        <v>28</v>
      </c>
      <c r="S3983">
        <v>150</v>
      </c>
      <c r="T3983">
        <v>99.3</v>
      </c>
      <c r="U3983" t="s">
        <v>172</v>
      </c>
      <c r="V3983">
        <v>0</v>
      </c>
      <c r="W3983">
        <v>0</v>
      </c>
      <c r="X3983" t="s">
        <v>3282</v>
      </c>
      <c r="Y3983" t="s">
        <v>7233</v>
      </c>
      <c r="Z3983" t="s">
        <v>385</v>
      </c>
    </row>
    <row r="3984" spans="17:26" x14ac:dyDescent="0.35">
      <c r="Q3984" t="s">
        <v>171</v>
      </c>
      <c r="R3984">
        <v>28</v>
      </c>
      <c r="S3984">
        <v>150</v>
      </c>
      <c r="T3984">
        <v>99.3</v>
      </c>
      <c r="U3984" t="s">
        <v>172</v>
      </c>
      <c r="V3984">
        <v>0</v>
      </c>
      <c r="W3984">
        <v>0</v>
      </c>
      <c r="X3984" t="s">
        <v>2738</v>
      </c>
      <c r="Y3984" t="s">
        <v>7234</v>
      </c>
      <c r="Z3984" t="s">
        <v>385</v>
      </c>
    </row>
    <row r="3985" spans="17:26" x14ac:dyDescent="0.35">
      <c r="Q3985" t="s">
        <v>171</v>
      </c>
      <c r="R3985">
        <v>28</v>
      </c>
      <c r="S3985">
        <v>150</v>
      </c>
      <c r="T3985">
        <v>99.3</v>
      </c>
      <c r="U3985" t="s">
        <v>172</v>
      </c>
      <c r="V3985">
        <v>0</v>
      </c>
      <c r="W3985">
        <v>0</v>
      </c>
      <c r="X3985" t="s">
        <v>3648</v>
      </c>
      <c r="Y3985" t="s">
        <v>7235</v>
      </c>
      <c r="Z3985" t="s">
        <v>385</v>
      </c>
    </row>
    <row r="3986" spans="17:26" x14ac:dyDescent="0.35">
      <c r="Q3986" t="s">
        <v>171</v>
      </c>
      <c r="R3986">
        <v>28</v>
      </c>
      <c r="S3986">
        <v>150</v>
      </c>
      <c r="T3986">
        <v>99.3</v>
      </c>
      <c r="U3986" t="s">
        <v>172</v>
      </c>
      <c r="V3986">
        <v>0</v>
      </c>
      <c r="W3986">
        <v>0</v>
      </c>
      <c r="X3986" t="s">
        <v>2835</v>
      </c>
      <c r="Y3986" t="s">
        <v>7236</v>
      </c>
      <c r="Z3986" t="s">
        <v>385</v>
      </c>
    </row>
    <row r="3987" spans="17:26" x14ac:dyDescent="0.35">
      <c r="Q3987" t="s">
        <v>171</v>
      </c>
      <c r="R3987">
        <v>28</v>
      </c>
      <c r="S3987">
        <v>150</v>
      </c>
      <c r="T3987">
        <v>99.3</v>
      </c>
      <c r="U3987" t="s">
        <v>172</v>
      </c>
      <c r="V3987">
        <v>0</v>
      </c>
      <c r="W3987">
        <v>0</v>
      </c>
      <c r="X3987" t="s">
        <v>2745</v>
      </c>
      <c r="Y3987" t="s">
        <v>7237</v>
      </c>
      <c r="Z3987" t="s">
        <v>385</v>
      </c>
    </row>
    <row r="3988" spans="17:26" x14ac:dyDescent="0.35">
      <c r="Q3988" t="s">
        <v>171</v>
      </c>
      <c r="R3988">
        <v>28</v>
      </c>
      <c r="S3988">
        <v>150</v>
      </c>
      <c r="T3988">
        <v>99.3</v>
      </c>
      <c r="U3988" t="s">
        <v>172</v>
      </c>
      <c r="V3988">
        <v>0</v>
      </c>
      <c r="W3988">
        <v>0</v>
      </c>
      <c r="X3988" t="s">
        <v>2894</v>
      </c>
      <c r="Y3988" t="s">
        <v>7238</v>
      </c>
      <c r="Z3988" t="s">
        <v>385</v>
      </c>
    </row>
    <row r="3989" spans="17:26" x14ac:dyDescent="0.35">
      <c r="Q3989" t="s">
        <v>171</v>
      </c>
      <c r="R3989">
        <v>28</v>
      </c>
      <c r="S3989">
        <v>150</v>
      </c>
      <c r="T3989">
        <v>99.3</v>
      </c>
      <c r="U3989" t="s">
        <v>172</v>
      </c>
      <c r="V3989">
        <v>0</v>
      </c>
      <c r="W3989">
        <v>0</v>
      </c>
      <c r="X3989" t="s">
        <v>3627</v>
      </c>
      <c r="Y3989" t="s">
        <v>7239</v>
      </c>
      <c r="Z3989" t="s">
        <v>385</v>
      </c>
    </row>
    <row r="3990" spans="17:26" x14ac:dyDescent="0.35">
      <c r="Q3990" t="s">
        <v>171</v>
      </c>
      <c r="R3990">
        <v>28</v>
      </c>
      <c r="S3990">
        <v>150</v>
      </c>
      <c r="T3990">
        <v>99.3</v>
      </c>
      <c r="U3990" t="s">
        <v>172</v>
      </c>
      <c r="V3990">
        <v>0</v>
      </c>
      <c r="W3990">
        <v>0</v>
      </c>
      <c r="X3990" t="s">
        <v>2906</v>
      </c>
      <c r="Y3990" t="s">
        <v>7240</v>
      </c>
      <c r="Z3990" t="s">
        <v>385</v>
      </c>
    </row>
    <row r="3991" spans="17:26" x14ac:dyDescent="0.35">
      <c r="Q3991" t="s">
        <v>171</v>
      </c>
      <c r="R3991">
        <v>28</v>
      </c>
      <c r="S3991">
        <v>150</v>
      </c>
      <c r="T3991">
        <v>99.3</v>
      </c>
      <c r="U3991" t="s">
        <v>172</v>
      </c>
      <c r="V3991">
        <v>0</v>
      </c>
      <c r="W3991">
        <v>0</v>
      </c>
      <c r="X3991" t="s">
        <v>3121</v>
      </c>
      <c r="Y3991" t="s">
        <v>7241</v>
      </c>
      <c r="Z3991" t="s">
        <v>385</v>
      </c>
    </row>
    <row r="3992" spans="17:26" x14ac:dyDescent="0.35">
      <c r="Q3992" t="s">
        <v>171</v>
      </c>
      <c r="R3992">
        <v>28</v>
      </c>
      <c r="S3992">
        <v>150</v>
      </c>
      <c r="T3992">
        <v>99.3</v>
      </c>
      <c r="U3992" t="s">
        <v>172</v>
      </c>
      <c r="V3992">
        <v>0</v>
      </c>
      <c r="W3992">
        <v>0</v>
      </c>
      <c r="X3992" t="s">
        <v>3670</v>
      </c>
      <c r="Y3992" t="s">
        <v>7242</v>
      </c>
      <c r="Z3992" t="s">
        <v>385</v>
      </c>
    </row>
    <row r="3993" spans="17:26" x14ac:dyDescent="0.35">
      <c r="Q3993" t="s">
        <v>171</v>
      </c>
      <c r="R3993">
        <v>28</v>
      </c>
      <c r="S3993">
        <v>150</v>
      </c>
      <c r="T3993">
        <v>99.3</v>
      </c>
      <c r="U3993" t="s">
        <v>172</v>
      </c>
      <c r="V3993">
        <v>0</v>
      </c>
      <c r="W3993">
        <v>0</v>
      </c>
      <c r="X3993" t="s">
        <v>2948</v>
      </c>
      <c r="Y3993" t="s">
        <v>7243</v>
      </c>
      <c r="Z3993" t="s">
        <v>385</v>
      </c>
    </row>
    <row r="3994" spans="17:26" x14ac:dyDescent="0.35">
      <c r="Q3994" t="s">
        <v>171</v>
      </c>
      <c r="R3994">
        <v>28</v>
      </c>
      <c r="S3994">
        <v>150</v>
      </c>
      <c r="T3994">
        <v>99.3</v>
      </c>
      <c r="U3994" t="s">
        <v>2737</v>
      </c>
      <c r="V3994">
        <v>0</v>
      </c>
      <c r="W3994">
        <v>0</v>
      </c>
      <c r="X3994" t="s">
        <v>2738</v>
      </c>
      <c r="Y3994" t="s">
        <v>7244</v>
      </c>
      <c r="Z3994" t="s">
        <v>385</v>
      </c>
    </row>
    <row r="3995" spans="17:26" x14ac:dyDescent="0.35">
      <c r="Q3995" t="s">
        <v>171</v>
      </c>
      <c r="R3995">
        <v>28</v>
      </c>
      <c r="S3995">
        <v>150</v>
      </c>
      <c r="T3995">
        <v>99.3</v>
      </c>
      <c r="U3995" t="s">
        <v>2737</v>
      </c>
      <c r="V3995">
        <v>0</v>
      </c>
      <c r="W3995">
        <v>0</v>
      </c>
      <c r="X3995" t="s">
        <v>3650</v>
      </c>
      <c r="Y3995" t="s">
        <v>7245</v>
      </c>
      <c r="Z3995" t="s">
        <v>385</v>
      </c>
    </row>
    <row r="3996" spans="17:26" x14ac:dyDescent="0.35">
      <c r="Q3996" t="s">
        <v>171</v>
      </c>
      <c r="R3996">
        <v>28</v>
      </c>
      <c r="S3996">
        <v>150</v>
      </c>
      <c r="T3996">
        <v>99.3</v>
      </c>
      <c r="U3996" t="s">
        <v>2737</v>
      </c>
      <c r="V3996">
        <v>0</v>
      </c>
      <c r="W3996">
        <v>0</v>
      </c>
      <c r="X3996" t="s">
        <v>2740</v>
      </c>
      <c r="Y3996" t="s">
        <v>7246</v>
      </c>
      <c r="Z3996" t="s">
        <v>385</v>
      </c>
    </row>
    <row r="3997" spans="17:26" x14ac:dyDescent="0.35">
      <c r="Q3997" t="s">
        <v>171</v>
      </c>
      <c r="R3997">
        <v>28</v>
      </c>
      <c r="S3997">
        <v>150</v>
      </c>
      <c r="T3997">
        <v>99.3</v>
      </c>
      <c r="U3997" t="s">
        <v>2737</v>
      </c>
      <c r="V3997">
        <v>0</v>
      </c>
      <c r="W3997">
        <v>0</v>
      </c>
      <c r="X3997" t="s">
        <v>3083</v>
      </c>
      <c r="Y3997" t="s">
        <v>7247</v>
      </c>
      <c r="Z3997" t="s">
        <v>385</v>
      </c>
    </row>
    <row r="3998" spans="17:26" x14ac:dyDescent="0.35">
      <c r="Q3998" t="s">
        <v>171</v>
      </c>
      <c r="R3998">
        <v>28</v>
      </c>
      <c r="S3998">
        <v>150</v>
      </c>
      <c r="T3998">
        <v>99.3</v>
      </c>
      <c r="U3998" t="s">
        <v>2737</v>
      </c>
      <c r="V3998">
        <v>0</v>
      </c>
      <c r="W3998">
        <v>0</v>
      </c>
      <c r="X3998" t="s">
        <v>3804</v>
      </c>
      <c r="Y3998" t="s">
        <v>7248</v>
      </c>
      <c r="Z3998" t="s">
        <v>385</v>
      </c>
    </row>
    <row r="3999" spans="17:26" x14ac:dyDescent="0.35">
      <c r="Q3999" t="s">
        <v>171</v>
      </c>
      <c r="R3999">
        <v>28</v>
      </c>
      <c r="S3999">
        <v>150</v>
      </c>
      <c r="T3999">
        <v>99.3</v>
      </c>
      <c r="U3999" t="s">
        <v>2737</v>
      </c>
      <c r="V3999">
        <v>0</v>
      </c>
      <c r="W3999">
        <v>0</v>
      </c>
      <c r="X3999" t="s">
        <v>3068</v>
      </c>
      <c r="Y3999" t="s">
        <v>7249</v>
      </c>
      <c r="Z3999" t="s">
        <v>385</v>
      </c>
    </row>
    <row r="4000" spans="17:26" x14ac:dyDescent="0.35">
      <c r="Q4000" t="s">
        <v>171</v>
      </c>
      <c r="R4000">
        <v>28</v>
      </c>
      <c r="S4000">
        <v>150</v>
      </c>
      <c r="T4000">
        <v>99.3</v>
      </c>
      <c r="U4000" t="s">
        <v>2737</v>
      </c>
      <c r="V4000">
        <v>0</v>
      </c>
      <c r="W4000">
        <v>0</v>
      </c>
      <c r="X4000" t="s">
        <v>3056</v>
      </c>
      <c r="Y4000" t="s">
        <v>7250</v>
      </c>
      <c r="Z4000" t="s">
        <v>385</v>
      </c>
    </row>
    <row r="4001" spans="17:26" x14ac:dyDescent="0.35">
      <c r="Q4001" t="s">
        <v>171</v>
      </c>
      <c r="R4001">
        <v>28</v>
      </c>
      <c r="S4001">
        <v>150</v>
      </c>
      <c r="T4001">
        <v>99.3</v>
      </c>
      <c r="U4001" t="s">
        <v>2737</v>
      </c>
      <c r="V4001">
        <v>0</v>
      </c>
      <c r="W4001">
        <v>0</v>
      </c>
      <c r="X4001" t="s">
        <v>3093</v>
      </c>
      <c r="Y4001" t="s">
        <v>7251</v>
      </c>
      <c r="Z4001" t="s">
        <v>385</v>
      </c>
    </row>
    <row r="4002" spans="17:26" x14ac:dyDescent="0.35">
      <c r="Q4002" t="s">
        <v>171</v>
      </c>
      <c r="R4002">
        <v>28</v>
      </c>
      <c r="S4002">
        <v>150</v>
      </c>
      <c r="T4002">
        <v>99.3</v>
      </c>
      <c r="U4002" t="s">
        <v>2737</v>
      </c>
      <c r="V4002">
        <v>0</v>
      </c>
      <c r="W4002">
        <v>0</v>
      </c>
      <c r="X4002" t="s">
        <v>3605</v>
      </c>
      <c r="Y4002" t="s">
        <v>7252</v>
      </c>
      <c r="Z4002" t="s">
        <v>385</v>
      </c>
    </row>
    <row r="4003" spans="17:26" x14ac:dyDescent="0.35">
      <c r="Q4003" t="s">
        <v>171</v>
      </c>
      <c r="R4003">
        <v>28</v>
      </c>
      <c r="S4003">
        <v>150</v>
      </c>
      <c r="T4003">
        <v>99.3</v>
      </c>
      <c r="U4003" t="s">
        <v>2737</v>
      </c>
      <c r="V4003">
        <v>0</v>
      </c>
      <c r="W4003">
        <v>0</v>
      </c>
      <c r="X4003" t="s">
        <v>3097</v>
      </c>
      <c r="Y4003" t="s">
        <v>7253</v>
      </c>
      <c r="Z4003" t="s">
        <v>385</v>
      </c>
    </row>
    <row r="4004" spans="17:26" x14ac:dyDescent="0.35">
      <c r="Q4004" t="s">
        <v>171</v>
      </c>
      <c r="R4004">
        <v>28</v>
      </c>
      <c r="S4004">
        <v>150</v>
      </c>
      <c r="T4004">
        <v>99.3</v>
      </c>
      <c r="U4004" t="s">
        <v>2737</v>
      </c>
      <c r="V4004">
        <v>0</v>
      </c>
      <c r="W4004">
        <v>0</v>
      </c>
      <c r="X4004" t="s">
        <v>2811</v>
      </c>
      <c r="Y4004" t="s">
        <v>7254</v>
      </c>
      <c r="Z4004" t="s">
        <v>385</v>
      </c>
    </row>
    <row r="4005" spans="17:26" x14ac:dyDescent="0.35">
      <c r="Q4005" t="s">
        <v>171</v>
      </c>
      <c r="R4005">
        <v>28</v>
      </c>
      <c r="S4005">
        <v>150</v>
      </c>
      <c r="T4005">
        <v>99.3</v>
      </c>
      <c r="U4005" t="s">
        <v>2737</v>
      </c>
      <c r="V4005">
        <v>0</v>
      </c>
      <c r="W4005">
        <v>0</v>
      </c>
      <c r="X4005" t="s">
        <v>2731</v>
      </c>
      <c r="Y4005" t="s">
        <v>7255</v>
      </c>
      <c r="Z4005" t="s">
        <v>385</v>
      </c>
    </row>
    <row r="4006" spans="17:26" x14ac:dyDescent="0.35">
      <c r="Q4006" t="s">
        <v>171</v>
      </c>
      <c r="R4006">
        <v>28</v>
      </c>
      <c r="S4006">
        <v>150</v>
      </c>
      <c r="T4006">
        <v>99.3</v>
      </c>
      <c r="U4006" t="s">
        <v>2737</v>
      </c>
      <c r="V4006">
        <v>0</v>
      </c>
      <c r="W4006">
        <v>0</v>
      </c>
      <c r="X4006" t="s">
        <v>3692</v>
      </c>
      <c r="Y4006" t="s">
        <v>7256</v>
      </c>
      <c r="Z4006" t="s">
        <v>385</v>
      </c>
    </row>
    <row r="4007" spans="17:26" x14ac:dyDescent="0.35">
      <c r="Q4007" t="s">
        <v>171</v>
      </c>
      <c r="R4007">
        <v>28</v>
      </c>
      <c r="S4007">
        <v>150</v>
      </c>
      <c r="T4007">
        <v>99.3</v>
      </c>
      <c r="U4007" t="s">
        <v>2737</v>
      </c>
      <c r="V4007">
        <v>0</v>
      </c>
      <c r="W4007">
        <v>0</v>
      </c>
      <c r="X4007" t="s">
        <v>3319</v>
      </c>
      <c r="Y4007" t="s">
        <v>7257</v>
      </c>
      <c r="Z4007" t="s">
        <v>385</v>
      </c>
    </row>
    <row r="4008" spans="17:26" x14ac:dyDescent="0.35">
      <c r="Q4008" t="s">
        <v>171</v>
      </c>
      <c r="R4008">
        <v>28</v>
      </c>
      <c r="S4008">
        <v>150</v>
      </c>
      <c r="T4008">
        <v>99.3</v>
      </c>
      <c r="U4008" t="s">
        <v>2737</v>
      </c>
      <c r="V4008">
        <v>0</v>
      </c>
      <c r="W4008">
        <v>0</v>
      </c>
      <c r="X4008" t="s">
        <v>2819</v>
      </c>
      <c r="Y4008" t="s">
        <v>7258</v>
      </c>
      <c r="Z4008" t="s">
        <v>385</v>
      </c>
    </row>
    <row r="4009" spans="17:26" x14ac:dyDescent="0.35">
      <c r="Q4009" t="s">
        <v>171</v>
      </c>
      <c r="R4009">
        <v>3</v>
      </c>
      <c r="S4009">
        <v>150</v>
      </c>
      <c r="T4009">
        <v>100</v>
      </c>
      <c r="U4009" t="s">
        <v>172</v>
      </c>
      <c r="V4009">
        <v>0</v>
      </c>
      <c r="W4009">
        <v>0</v>
      </c>
      <c r="X4009" t="s">
        <v>3948</v>
      </c>
      <c r="Y4009" t="s">
        <v>7259</v>
      </c>
      <c r="Z4009" t="s">
        <v>358</v>
      </c>
    </row>
    <row r="4010" spans="17:26" x14ac:dyDescent="0.35">
      <c r="Q4010" t="s">
        <v>171</v>
      </c>
      <c r="R4010">
        <v>3</v>
      </c>
      <c r="S4010">
        <v>150</v>
      </c>
      <c r="T4010">
        <v>100</v>
      </c>
      <c r="U4010" t="s">
        <v>172</v>
      </c>
      <c r="V4010">
        <v>0</v>
      </c>
      <c r="W4010">
        <v>0</v>
      </c>
      <c r="X4010" t="s">
        <v>2738</v>
      </c>
      <c r="Y4010" t="s">
        <v>7260</v>
      </c>
      <c r="Z4010" t="s">
        <v>358</v>
      </c>
    </row>
    <row r="4011" spans="17:26" x14ac:dyDescent="0.35">
      <c r="Q4011" t="s">
        <v>171</v>
      </c>
      <c r="R4011">
        <v>3</v>
      </c>
      <c r="S4011">
        <v>150</v>
      </c>
      <c r="T4011">
        <v>100</v>
      </c>
      <c r="U4011" t="s">
        <v>172</v>
      </c>
      <c r="V4011">
        <v>0</v>
      </c>
      <c r="W4011">
        <v>0</v>
      </c>
      <c r="X4011" t="s">
        <v>3081</v>
      </c>
      <c r="Y4011" t="s">
        <v>7261</v>
      </c>
      <c r="Z4011" t="s">
        <v>358</v>
      </c>
    </row>
    <row r="4012" spans="17:26" x14ac:dyDescent="0.35">
      <c r="Q4012" t="s">
        <v>171</v>
      </c>
      <c r="R4012">
        <v>3</v>
      </c>
      <c r="S4012">
        <v>150</v>
      </c>
      <c r="T4012">
        <v>100</v>
      </c>
      <c r="U4012" t="s">
        <v>172</v>
      </c>
      <c r="V4012">
        <v>0</v>
      </c>
      <c r="W4012">
        <v>0</v>
      </c>
      <c r="X4012" t="s">
        <v>3723</v>
      </c>
      <c r="Y4012" t="s">
        <v>7262</v>
      </c>
      <c r="Z4012" t="s">
        <v>358</v>
      </c>
    </row>
    <row r="4013" spans="17:26" x14ac:dyDescent="0.35">
      <c r="Q4013" t="s">
        <v>171</v>
      </c>
      <c r="R4013">
        <v>3</v>
      </c>
      <c r="S4013">
        <v>150</v>
      </c>
      <c r="T4013">
        <v>100</v>
      </c>
      <c r="U4013" t="s">
        <v>172</v>
      </c>
      <c r="V4013">
        <v>0</v>
      </c>
      <c r="W4013">
        <v>0</v>
      </c>
      <c r="X4013" t="s">
        <v>2861</v>
      </c>
      <c r="Y4013" t="s">
        <v>7263</v>
      </c>
      <c r="Z4013" t="s">
        <v>358</v>
      </c>
    </row>
    <row r="4014" spans="17:26" x14ac:dyDescent="0.35">
      <c r="Q4014" t="s">
        <v>171</v>
      </c>
      <c r="R4014">
        <v>3</v>
      </c>
      <c r="S4014">
        <v>150</v>
      </c>
      <c r="T4014">
        <v>100</v>
      </c>
      <c r="U4014" t="s">
        <v>172</v>
      </c>
      <c r="V4014">
        <v>0</v>
      </c>
      <c r="W4014">
        <v>0</v>
      </c>
      <c r="X4014" t="s">
        <v>3274</v>
      </c>
      <c r="Y4014" t="s">
        <v>7264</v>
      </c>
      <c r="Z4014" t="s">
        <v>358</v>
      </c>
    </row>
    <row r="4015" spans="17:26" x14ac:dyDescent="0.35">
      <c r="Q4015" t="s">
        <v>171</v>
      </c>
      <c r="R4015">
        <v>3</v>
      </c>
      <c r="S4015">
        <v>150</v>
      </c>
      <c r="T4015">
        <v>100</v>
      </c>
      <c r="U4015" t="s">
        <v>172</v>
      </c>
      <c r="V4015">
        <v>0</v>
      </c>
      <c r="W4015">
        <v>0</v>
      </c>
      <c r="X4015" t="s">
        <v>3054</v>
      </c>
      <c r="Y4015" t="s">
        <v>7265</v>
      </c>
      <c r="Z4015" t="s">
        <v>358</v>
      </c>
    </row>
    <row r="4016" spans="17:26" x14ac:dyDescent="0.35">
      <c r="Q4016" t="s">
        <v>171</v>
      </c>
      <c r="R4016">
        <v>3</v>
      </c>
      <c r="S4016">
        <v>150</v>
      </c>
      <c r="T4016">
        <v>100</v>
      </c>
      <c r="U4016" t="s">
        <v>172</v>
      </c>
      <c r="V4016">
        <v>0</v>
      </c>
      <c r="W4016">
        <v>0</v>
      </c>
      <c r="X4016" t="s">
        <v>3056</v>
      </c>
      <c r="Y4016" t="s">
        <v>7266</v>
      </c>
      <c r="Z4016" t="s">
        <v>358</v>
      </c>
    </row>
    <row r="4017" spans="17:26" x14ac:dyDescent="0.35">
      <c r="Q4017" t="s">
        <v>171</v>
      </c>
      <c r="R4017">
        <v>3</v>
      </c>
      <c r="S4017">
        <v>150</v>
      </c>
      <c r="T4017">
        <v>100</v>
      </c>
      <c r="U4017" t="s">
        <v>172</v>
      </c>
      <c r="V4017">
        <v>0</v>
      </c>
      <c r="W4017">
        <v>0</v>
      </c>
      <c r="X4017" t="s">
        <v>3006</v>
      </c>
      <c r="Y4017" t="s">
        <v>7267</v>
      </c>
      <c r="Z4017" t="s">
        <v>358</v>
      </c>
    </row>
    <row r="4018" spans="17:26" x14ac:dyDescent="0.35">
      <c r="Q4018" t="s">
        <v>171</v>
      </c>
      <c r="R4018">
        <v>3</v>
      </c>
      <c r="S4018">
        <v>150</v>
      </c>
      <c r="T4018">
        <v>100</v>
      </c>
      <c r="U4018" t="s">
        <v>172</v>
      </c>
      <c r="V4018">
        <v>0</v>
      </c>
      <c r="W4018">
        <v>0</v>
      </c>
      <c r="X4018" t="s">
        <v>2747</v>
      </c>
      <c r="Y4018" t="s">
        <v>7268</v>
      </c>
      <c r="Z4018" t="s">
        <v>358</v>
      </c>
    </row>
    <row r="4019" spans="17:26" x14ac:dyDescent="0.35">
      <c r="Q4019" t="s">
        <v>171</v>
      </c>
      <c r="R4019">
        <v>3</v>
      </c>
      <c r="S4019">
        <v>150</v>
      </c>
      <c r="T4019">
        <v>100</v>
      </c>
      <c r="U4019" t="s">
        <v>172</v>
      </c>
      <c r="V4019">
        <v>0</v>
      </c>
      <c r="W4019">
        <v>0</v>
      </c>
      <c r="X4019" t="s">
        <v>2747</v>
      </c>
      <c r="Y4019" t="s">
        <v>7269</v>
      </c>
      <c r="Z4019" t="s">
        <v>358</v>
      </c>
    </row>
    <row r="4020" spans="17:26" x14ac:dyDescent="0.35">
      <c r="Q4020" t="s">
        <v>171</v>
      </c>
      <c r="R4020">
        <v>3</v>
      </c>
      <c r="S4020">
        <v>150</v>
      </c>
      <c r="T4020">
        <v>100</v>
      </c>
      <c r="U4020" t="s">
        <v>172</v>
      </c>
      <c r="V4020">
        <v>0</v>
      </c>
      <c r="W4020">
        <v>0</v>
      </c>
      <c r="X4020" t="s">
        <v>2950</v>
      </c>
      <c r="Y4020" t="s">
        <v>7270</v>
      </c>
      <c r="Z4020" t="s">
        <v>358</v>
      </c>
    </row>
    <row r="4021" spans="17:26" x14ac:dyDescent="0.35">
      <c r="Q4021" t="s">
        <v>171</v>
      </c>
      <c r="R4021">
        <v>3</v>
      </c>
      <c r="S4021">
        <v>150</v>
      </c>
      <c r="T4021">
        <v>100</v>
      </c>
      <c r="U4021" t="s">
        <v>172</v>
      </c>
      <c r="V4021">
        <v>0</v>
      </c>
      <c r="W4021">
        <v>0</v>
      </c>
      <c r="X4021" t="s">
        <v>3211</v>
      </c>
      <c r="Y4021" t="s">
        <v>7271</v>
      </c>
      <c r="Z4021" t="s">
        <v>358</v>
      </c>
    </row>
    <row r="4022" spans="17:26" x14ac:dyDescent="0.35">
      <c r="Q4022" t="s">
        <v>171</v>
      </c>
      <c r="R4022">
        <v>3</v>
      </c>
      <c r="S4022">
        <v>150</v>
      </c>
      <c r="T4022">
        <v>100</v>
      </c>
      <c r="U4022" t="s">
        <v>172</v>
      </c>
      <c r="V4022">
        <v>0</v>
      </c>
      <c r="W4022">
        <v>0</v>
      </c>
      <c r="X4022" t="s">
        <v>2751</v>
      </c>
      <c r="Y4022" t="s">
        <v>7272</v>
      </c>
      <c r="Z4022" t="s">
        <v>358</v>
      </c>
    </row>
    <row r="4023" spans="17:26" x14ac:dyDescent="0.35">
      <c r="Q4023" t="s">
        <v>171</v>
      </c>
      <c r="R4023">
        <v>3</v>
      </c>
      <c r="S4023">
        <v>150</v>
      </c>
      <c r="T4023">
        <v>100</v>
      </c>
      <c r="U4023" t="s">
        <v>172</v>
      </c>
      <c r="V4023">
        <v>0</v>
      </c>
      <c r="W4023">
        <v>0</v>
      </c>
      <c r="X4023" t="s">
        <v>3541</v>
      </c>
      <c r="Y4023" t="s">
        <v>7273</v>
      </c>
      <c r="Z4023" t="s">
        <v>358</v>
      </c>
    </row>
    <row r="4024" spans="17:26" x14ac:dyDescent="0.35">
      <c r="Q4024" t="s">
        <v>171</v>
      </c>
      <c r="R4024">
        <v>3</v>
      </c>
      <c r="S4024">
        <v>150</v>
      </c>
      <c r="T4024">
        <v>100</v>
      </c>
      <c r="U4024" t="s">
        <v>172</v>
      </c>
      <c r="V4024">
        <v>0</v>
      </c>
      <c r="W4024">
        <v>0</v>
      </c>
      <c r="X4024" t="s">
        <v>3421</v>
      </c>
      <c r="Y4024" t="s">
        <v>7274</v>
      </c>
      <c r="Z4024" t="s">
        <v>358</v>
      </c>
    </row>
    <row r="4025" spans="17:26" x14ac:dyDescent="0.35">
      <c r="Q4025" t="s">
        <v>171</v>
      </c>
      <c r="R4025">
        <v>3</v>
      </c>
      <c r="S4025">
        <v>150</v>
      </c>
      <c r="T4025">
        <v>100</v>
      </c>
      <c r="U4025" t="s">
        <v>172</v>
      </c>
      <c r="V4025">
        <v>0</v>
      </c>
      <c r="W4025">
        <v>0</v>
      </c>
      <c r="X4025" t="s">
        <v>3521</v>
      </c>
      <c r="Y4025" t="s">
        <v>7275</v>
      </c>
      <c r="Z4025" t="s">
        <v>358</v>
      </c>
    </row>
    <row r="4026" spans="17:26" x14ac:dyDescent="0.35">
      <c r="Q4026" t="s">
        <v>171</v>
      </c>
      <c r="R4026">
        <v>3</v>
      </c>
      <c r="S4026">
        <v>150</v>
      </c>
      <c r="T4026">
        <v>100</v>
      </c>
      <c r="U4026" t="s">
        <v>172</v>
      </c>
      <c r="V4026">
        <v>0</v>
      </c>
      <c r="W4026">
        <v>0</v>
      </c>
      <c r="X4026" t="s">
        <v>4091</v>
      </c>
      <c r="Y4026" t="s">
        <v>7276</v>
      </c>
      <c r="Z4026" t="s">
        <v>358</v>
      </c>
    </row>
    <row r="4027" spans="17:26" x14ac:dyDescent="0.35">
      <c r="Q4027" t="s">
        <v>171</v>
      </c>
      <c r="R4027">
        <v>3</v>
      </c>
      <c r="S4027">
        <v>150</v>
      </c>
      <c r="T4027">
        <v>100</v>
      </c>
      <c r="U4027" t="s">
        <v>172</v>
      </c>
      <c r="V4027">
        <v>0</v>
      </c>
      <c r="W4027">
        <v>0</v>
      </c>
      <c r="X4027" t="s">
        <v>4091</v>
      </c>
      <c r="Y4027" t="s">
        <v>7277</v>
      </c>
      <c r="Z4027" t="s">
        <v>358</v>
      </c>
    </row>
    <row r="4028" spans="17:26" x14ac:dyDescent="0.35">
      <c r="Q4028" t="s">
        <v>171</v>
      </c>
      <c r="R4028">
        <v>3</v>
      </c>
      <c r="S4028">
        <v>150</v>
      </c>
      <c r="T4028">
        <v>100</v>
      </c>
      <c r="U4028" t="s">
        <v>172</v>
      </c>
      <c r="V4028">
        <v>0</v>
      </c>
      <c r="W4028">
        <v>0</v>
      </c>
      <c r="X4028" t="s">
        <v>3040</v>
      </c>
      <c r="Y4028" t="s">
        <v>7278</v>
      </c>
      <c r="Z4028" t="s">
        <v>358</v>
      </c>
    </row>
    <row r="4029" spans="17:26" x14ac:dyDescent="0.35">
      <c r="Q4029" t="s">
        <v>171</v>
      </c>
      <c r="R4029">
        <v>3</v>
      </c>
      <c r="S4029">
        <v>150</v>
      </c>
      <c r="T4029">
        <v>100</v>
      </c>
      <c r="U4029" t="s">
        <v>172</v>
      </c>
      <c r="V4029">
        <v>0</v>
      </c>
      <c r="W4029">
        <v>0</v>
      </c>
      <c r="X4029" t="s">
        <v>2685</v>
      </c>
      <c r="Y4029" t="s">
        <v>7279</v>
      </c>
      <c r="Z4029" t="s">
        <v>358</v>
      </c>
    </row>
    <row r="4030" spans="17:26" x14ac:dyDescent="0.35">
      <c r="Q4030" t="s">
        <v>171</v>
      </c>
      <c r="R4030">
        <v>3</v>
      </c>
      <c r="S4030">
        <v>150</v>
      </c>
      <c r="T4030">
        <v>100</v>
      </c>
      <c r="U4030" t="s">
        <v>172</v>
      </c>
      <c r="V4030">
        <v>0</v>
      </c>
      <c r="W4030">
        <v>0</v>
      </c>
      <c r="X4030" t="s">
        <v>2685</v>
      </c>
      <c r="Y4030" t="s">
        <v>7280</v>
      </c>
      <c r="Z4030" t="s">
        <v>358</v>
      </c>
    </row>
    <row r="4031" spans="17:26" x14ac:dyDescent="0.35">
      <c r="Q4031" t="s">
        <v>171</v>
      </c>
      <c r="R4031">
        <v>3</v>
      </c>
      <c r="S4031">
        <v>150</v>
      </c>
      <c r="T4031">
        <v>100</v>
      </c>
      <c r="U4031" t="s">
        <v>172</v>
      </c>
      <c r="V4031">
        <v>0</v>
      </c>
      <c r="W4031">
        <v>0</v>
      </c>
      <c r="X4031" t="s">
        <v>2687</v>
      </c>
      <c r="Y4031" t="s">
        <v>7281</v>
      </c>
      <c r="Z4031" t="s">
        <v>358</v>
      </c>
    </row>
    <row r="4032" spans="17:26" x14ac:dyDescent="0.35">
      <c r="Q4032" t="s">
        <v>171</v>
      </c>
      <c r="R4032">
        <v>3</v>
      </c>
      <c r="S4032">
        <v>150</v>
      </c>
      <c r="T4032">
        <v>100</v>
      </c>
      <c r="U4032" t="s">
        <v>172</v>
      </c>
      <c r="V4032">
        <v>0</v>
      </c>
      <c r="W4032">
        <v>0</v>
      </c>
      <c r="X4032" t="s">
        <v>2687</v>
      </c>
      <c r="Y4032" t="s">
        <v>7282</v>
      </c>
      <c r="Z4032" t="s">
        <v>358</v>
      </c>
    </row>
    <row r="4033" spans="17:26" x14ac:dyDescent="0.35">
      <c r="Q4033" t="s">
        <v>171</v>
      </c>
      <c r="R4033">
        <v>3</v>
      </c>
      <c r="S4033">
        <v>150</v>
      </c>
      <c r="T4033">
        <v>100</v>
      </c>
      <c r="U4033" t="s">
        <v>172</v>
      </c>
      <c r="V4033">
        <v>0</v>
      </c>
      <c r="W4033">
        <v>0</v>
      </c>
      <c r="X4033" t="s">
        <v>3042</v>
      </c>
      <c r="Y4033" t="s">
        <v>7283</v>
      </c>
      <c r="Z4033" t="s">
        <v>358</v>
      </c>
    </row>
    <row r="4034" spans="17:26" x14ac:dyDescent="0.35">
      <c r="Q4034" t="s">
        <v>171</v>
      </c>
      <c r="R4034">
        <v>3</v>
      </c>
      <c r="S4034">
        <v>150</v>
      </c>
      <c r="T4034">
        <v>100</v>
      </c>
      <c r="U4034" t="s">
        <v>172</v>
      </c>
      <c r="V4034">
        <v>0</v>
      </c>
      <c r="W4034">
        <v>0</v>
      </c>
      <c r="X4034" t="s">
        <v>2689</v>
      </c>
      <c r="Y4034" t="s">
        <v>7284</v>
      </c>
      <c r="Z4034" t="s">
        <v>358</v>
      </c>
    </row>
    <row r="4035" spans="17:26" x14ac:dyDescent="0.35">
      <c r="Q4035" t="s">
        <v>171</v>
      </c>
      <c r="R4035">
        <v>3</v>
      </c>
      <c r="S4035">
        <v>150</v>
      </c>
      <c r="T4035">
        <v>100</v>
      </c>
      <c r="U4035" t="s">
        <v>172</v>
      </c>
      <c r="V4035">
        <v>0</v>
      </c>
      <c r="W4035">
        <v>0</v>
      </c>
      <c r="X4035" t="s">
        <v>2691</v>
      </c>
      <c r="Y4035" t="s">
        <v>7285</v>
      </c>
      <c r="Z4035" t="s">
        <v>358</v>
      </c>
    </row>
    <row r="4036" spans="17:26" x14ac:dyDescent="0.35">
      <c r="Q4036" t="s">
        <v>171</v>
      </c>
      <c r="R4036">
        <v>3</v>
      </c>
      <c r="S4036">
        <v>150</v>
      </c>
      <c r="T4036">
        <v>100</v>
      </c>
      <c r="U4036" t="s">
        <v>172</v>
      </c>
      <c r="V4036">
        <v>0</v>
      </c>
      <c r="W4036">
        <v>0</v>
      </c>
      <c r="X4036" t="s">
        <v>2691</v>
      </c>
      <c r="Y4036" t="s">
        <v>7286</v>
      </c>
      <c r="Z4036" t="s">
        <v>358</v>
      </c>
    </row>
    <row r="4037" spans="17:26" x14ac:dyDescent="0.35">
      <c r="Q4037" t="s">
        <v>171</v>
      </c>
      <c r="R4037">
        <v>3</v>
      </c>
      <c r="S4037">
        <v>150</v>
      </c>
      <c r="T4037">
        <v>100</v>
      </c>
      <c r="U4037" t="s">
        <v>172</v>
      </c>
      <c r="V4037">
        <v>0</v>
      </c>
      <c r="W4037">
        <v>0</v>
      </c>
      <c r="X4037" t="s">
        <v>2696</v>
      </c>
      <c r="Y4037" t="s">
        <v>7287</v>
      </c>
      <c r="Z4037" t="s">
        <v>358</v>
      </c>
    </row>
    <row r="4038" spans="17:26" x14ac:dyDescent="0.35">
      <c r="Q4038" t="s">
        <v>171</v>
      </c>
      <c r="R4038">
        <v>3</v>
      </c>
      <c r="S4038">
        <v>150</v>
      </c>
      <c r="T4038">
        <v>100</v>
      </c>
      <c r="U4038" t="s">
        <v>172</v>
      </c>
      <c r="V4038">
        <v>0</v>
      </c>
      <c r="W4038">
        <v>0</v>
      </c>
      <c r="X4038" t="s">
        <v>2756</v>
      </c>
      <c r="Y4038" t="s">
        <v>7288</v>
      </c>
      <c r="Z4038" t="s">
        <v>358</v>
      </c>
    </row>
    <row r="4039" spans="17:26" x14ac:dyDescent="0.35">
      <c r="Q4039" t="s">
        <v>171</v>
      </c>
      <c r="R4039">
        <v>3</v>
      </c>
      <c r="S4039">
        <v>150</v>
      </c>
      <c r="T4039">
        <v>100</v>
      </c>
      <c r="U4039" t="s">
        <v>172</v>
      </c>
      <c r="V4039">
        <v>0</v>
      </c>
      <c r="W4039">
        <v>0</v>
      </c>
      <c r="X4039" t="s">
        <v>3093</v>
      </c>
      <c r="Y4039" t="s">
        <v>7289</v>
      </c>
      <c r="Z4039" t="s">
        <v>358</v>
      </c>
    </row>
    <row r="4040" spans="17:26" x14ac:dyDescent="0.35">
      <c r="Q4040" t="s">
        <v>171</v>
      </c>
      <c r="R4040">
        <v>3</v>
      </c>
      <c r="S4040">
        <v>150</v>
      </c>
      <c r="T4040">
        <v>100</v>
      </c>
      <c r="U4040" t="s">
        <v>172</v>
      </c>
      <c r="V4040">
        <v>0</v>
      </c>
      <c r="W4040">
        <v>0</v>
      </c>
      <c r="X4040" t="s">
        <v>2958</v>
      </c>
      <c r="Y4040" t="s">
        <v>7290</v>
      </c>
      <c r="Z4040" t="s">
        <v>358</v>
      </c>
    </row>
    <row r="4041" spans="17:26" x14ac:dyDescent="0.35">
      <c r="Q4041" t="s">
        <v>171</v>
      </c>
      <c r="R4041">
        <v>3</v>
      </c>
      <c r="S4041">
        <v>150</v>
      </c>
      <c r="T4041">
        <v>100</v>
      </c>
      <c r="U4041" t="s">
        <v>172</v>
      </c>
      <c r="V4041">
        <v>0</v>
      </c>
      <c r="W4041">
        <v>0</v>
      </c>
      <c r="X4041" t="s">
        <v>2933</v>
      </c>
      <c r="Y4041" t="s">
        <v>7291</v>
      </c>
      <c r="Z4041" t="s">
        <v>358</v>
      </c>
    </row>
    <row r="4042" spans="17:26" x14ac:dyDescent="0.35">
      <c r="Q4042" t="s">
        <v>171</v>
      </c>
      <c r="R4042">
        <v>3</v>
      </c>
      <c r="S4042">
        <v>150</v>
      </c>
      <c r="T4042">
        <v>100</v>
      </c>
      <c r="U4042" t="s">
        <v>172</v>
      </c>
      <c r="V4042">
        <v>0</v>
      </c>
      <c r="W4042">
        <v>0</v>
      </c>
      <c r="X4042" t="s">
        <v>2900</v>
      </c>
      <c r="Y4042" t="s">
        <v>7292</v>
      </c>
      <c r="Z4042" t="s">
        <v>358</v>
      </c>
    </row>
    <row r="4043" spans="17:26" x14ac:dyDescent="0.35">
      <c r="Q4043" t="s">
        <v>171</v>
      </c>
      <c r="R4043">
        <v>3</v>
      </c>
      <c r="S4043">
        <v>150</v>
      </c>
      <c r="T4043">
        <v>100</v>
      </c>
      <c r="U4043" t="s">
        <v>172</v>
      </c>
      <c r="V4043">
        <v>0</v>
      </c>
      <c r="W4043">
        <v>0</v>
      </c>
      <c r="X4043" t="s">
        <v>2939</v>
      </c>
      <c r="Y4043" t="s">
        <v>7293</v>
      </c>
      <c r="Z4043" t="s">
        <v>358</v>
      </c>
    </row>
    <row r="4044" spans="17:26" x14ac:dyDescent="0.35">
      <c r="Q4044" t="s">
        <v>171</v>
      </c>
      <c r="R4044">
        <v>3</v>
      </c>
      <c r="S4044">
        <v>150</v>
      </c>
      <c r="T4044">
        <v>100</v>
      </c>
      <c r="U4044" t="s">
        <v>172</v>
      </c>
      <c r="V4044">
        <v>0</v>
      </c>
      <c r="W4044">
        <v>0</v>
      </c>
      <c r="X4044" t="s">
        <v>2805</v>
      </c>
      <c r="Y4044" t="s">
        <v>7294</v>
      </c>
      <c r="Z4044" t="s">
        <v>358</v>
      </c>
    </row>
    <row r="4045" spans="17:26" x14ac:dyDescent="0.35">
      <c r="Q4045" t="s">
        <v>171</v>
      </c>
      <c r="R4045">
        <v>3</v>
      </c>
      <c r="S4045">
        <v>150</v>
      </c>
      <c r="T4045">
        <v>100</v>
      </c>
      <c r="U4045" t="s">
        <v>172</v>
      </c>
      <c r="V4045">
        <v>0</v>
      </c>
      <c r="W4045">
        <v>0</v>
      </c>
      <c r="X4045" t="s">
        <v>2805</v>
      </c>
      <c r="Y4045" t="s">
        <v>7295</v>
      </c>
      <c r="Z4045" t="s">
        <v>358</v>
      </c>
    </row>
    <row r="4046" spans="17:26" x14ac:dyDescent="0.35">
      <c r="Q4046" t="s">
        <v>171</v>
      </c>
      <c r="R4046">
        <v>3</v>
      </c>
      <c r="S4046">
        <v>150</v>
      </c>
      <c r="T4046">
        <v>100</v>
      </c>
      <c r="U4046" t="s">
        <v>172</v>
      </c>
      <c r="V4046">
        <v>0</v>
      </c>
      <c r="W4046">
        <v>0</v>
      </c>
      <c r="X4046" t="s">
        <v>2813</v>
      </c>
      <c r="Y4046" t="s">
        <v>7296</v>
      </c>
      <c r="Z4046" t="s">
        <v>358</v>
      </c>
    </row>
    <row r="4047" spans="17:26" x14ac:dyDescent="0.35">
      <c r="Q4047" t="s">
        <v>171</v>
      </c>
      <c r="R4047">
        <v>3</v>
      </c>
      <c r="S4047">
        <v>150</v>
      </c>
      <c r="T4047">
        <v>100</v>
      </c>
      <c r="U4047" t="s">
        <v>172</v>
      </c>
      <c r="V4047">
        <v>0</v>
      </c>
      <c r="W4047">
        <v>0</v>
      </c>
      <c r="X4047" t="s">
        <v>3759</v>
      </c>
      <c r="Y4047" t="s">
        <v>7297</v>
      </c>
      <c r="Z4047" t="s">
        <v>358</v>
      </c>
    </row>
    <row r="4048" spans="17:26" x14ac:dyDescent="0.35">
      <c r="Q4048" t="s">
        <v>171</v>
      </c>
      <c r="R4048">
        <v>3</v>
      </c>
      <c r="S4048">
        <v>150</v>
      </c>
      <c r="T4048">
        <v>100</v>
      </c>
      <c r="U4048" t="s">
        <v>172</v>
      </c>
      <c r="V4048">
        <v>0</v>
      </c>
      <c r="W4048">
        <v>0</v>
      </c>
      <c r="X4048" t="s">
        <v>3834</v>
      </c>
      <c r="Y4048" t="s">
        <v>7298</v>
      </c>
      <c r="Z4048" t="s">
        <v>358</v>
      </c>
    </row>
    <row r="4049" spans="17:26" x14ac:dyDescent="0.35">
      <c r="Q4049" t="s">
        <v>171</v>
      </c>
      <c r="R4049">
        <v>3</v>
      </c>
      <c r="S4049">
        <v>150</v>
      </c>
      <c r="T4049">
        <v>100</v>
      </c>
      <c r="U4049" t="s">
        <v>172</v>
      </c>
      <c r="V4049">
        <v>0</v>
      </c>
      <c r="W4049">
        <v>0</v>
      </c>
      <c r="X4049" t="s">
        <v>3121</v>
      </c>
      <c r="Y4049" t="s">
        <v>7299</v>
      </c>
      <c r="Z4049" t="s">
        <v>358</v>
      </c>
    </row>
    <row r="4050" spans="17:26" x14ac:dyDescent="0.35">
      <c r="Q4050" t="s">
        <v>171</v>
      </c>
      <c r="R4050">
        <v>3</v>
      </c>
      <c r="S4050">
        <v>150</v>
      </c>
      <c r="T4050">
        <v>100</v>
      </c>
      <c r="U4050" t="s">
        <v>172</v>
      </c>
      <c r="V4050">
        <v>0</v>
      </c>
      <c r="W4050">
        <v>0</v>
      </c>
      <c r="X4050" t="s">
        <v>4078</v>
      </c>
      <c r="Y4050" t="s">
        <v>7300</v>
      </c>
      <c r="Z4050" t="s">
        <v>358</v>
      </c>
    </row>
    <row r="4051" spans="17:26" x14ac:dyDescent="0.35">
      <c r="Q4051" t="s">
        <v>171</v>
      </c>
      <c r="R4051">
        <v>3</v>
      </c>
      <c r="S4051">
        <v>150</v>
      </c>
      <c r="T4051">
        <v>100</v>
      </c>
      <c r="U4051" t="s">
        <v>172</v>
      </c>
      <c r="V4051">
        <v>0</v>
      </c>
      <c r="W4051">
        <v>0</v>
      </c>
      <c r="X4051" t="s">
        <v>3321</v>
      </c>
      <c r="Y4051" t="s">
        <v>7301</v>
      </c>
      <c r="Z4051" t="s">
        <v>358</v>
      </c>
    </row>
    <row r="4052" spans="17:26" x14ac:dyDescent="0.35">
      <c r="Q4052" t="s">
        <v>171</v>
      </c>
      <c r="R4052">
        <v>3</v>
      </c>
      <c r="S4052">
        <v>150</v>
      </c>
      <c r="T4052">
        <v>100</v>
      </c>
      <c r="U4052" t="s">
        <v>172</v>
      </c>
      <c r="V4052">
        <v>0</v>
      </c>
      <c r="W4052">
        <v>0</v>
      </c>
      <c r="X4052" t="s">
        <v>3321</v>
      </c>
      <c r="Y4052" t="s">
        <v>7302</v>
      </c>
      <c r="Z4052" t="s">
        <v>358</v>
      </c>
    </row>
    <row r="4053" spans="17:26" x14ac:dyDescent="0.35">
      <c r="Q4053" t="s">
        <v>171</v>
      </c>
      <c r="R4053">
        <v>3</v>
      </c>
      <c r="S4053">
        <v>150</v>
      </c>
      <c r="T4053">
        <v>100</v>
      </c>
      <c r="U4053" t="s">
        <v>172</v>
      </c>
      <c r="V4053">
        <v>0</v>
      </c>
      <c r="W4053">
        <v>0</v>
      </c>
      <c r="X4053" t="s">
        <v>3125</v>
      </c>
      <c r="Y4053" t="s">
        <v>7303</v>
      </c>
      <c r="Z4053" t="s">
        <v>358</v>
      </c>
    </row>
    <row r="4054" spans="17:26" x14ac:dyDescent="0.35">
      <c r="Q4054" t="s">
        <v>171</v>
      </c>
      <c r="R4054">
        <v>3</v>
      </c>
      <c r="S4054">
        <v>150</v>
      </c>
      <c r="T4054">
        <v>100</v>
      </c>
      <c r="U4054" t="s">
        <v>172</v>
      </c>
      <c r="V4054">
        <v>0</v>
      </c>
      <c r="W4054">
        <v>0</v>
      </c>
      <c r="X4054" t="s">
        <v>3184</v>
      </c>
      <c r="Y4054" t="s">
        <v>7304</v>
      </c>
      <c r="Z4054" t="s">
        <v>358</v>
      </c>
    </row>
    <row r="4055" spans="17:26" x14ac:dyDescent="0.35">
      <c r="Q4055" t="s">
        <v>171</v>
      </c>
      <c r="R4055">
        <v>3</v>
      </c>
      <c r="S4055">
        <v>150</v>
      </c>
      <c r="T4055">
        <v>100</v>
      </c>
      <c r="U4055" t="s">
        <v>2737</v>
      </c>
      <c r="V4055">
        <v>0</v>
      </c>
      <c r="W4055">
        <v>0</v>
      </c>
      <c r="X4055" t="s">
        <v>3564</v>
      </c>
      <c r="Y4055" t="s">
        <v>7305</v>
      </c>
      <c r="Z4055" t="s">
        <v>358</v>
      </c>
    </row>
    <row r="4056" spans="17:26" x14ac:dyDescent="0.35">
      <c r="Q4056" t="s">
        <v>171</v>
      </c>
      <c r="R4056">
        <v>3</v>
      </c>
      <c r="S4056">
        <v>150</v>
      </c>
      <c r="T4056">
        <v>100</v>
      </c>
      <c r="U4056" t="s">
        <v>2737</v>
      </c>
      <c r="V4056">
        <v>0</v>
      </c>
      <c r="W4056">
        <v>0</v>
      </c>
      <c r="X4056" t="s">
        <v>3134</v>
      </c>
      <c r="Y4056" t="s">
        <v>7306</v>
      </c>
      <c r="Z4056" t="s">
        <v>358</v>
      </c>
    </row>
    <row r="4057" spans="17:26" x14ac:dyDescent="0.35">
      <c r="Q4057" t="s">
        <v>171</v>
      </c>
      <c r="R4057">
        <v>3</v>
      </c>
      <c r="S4057">
        <v>150</v>
      </c>
      <c r="T4057">
        <v>100</v>
      </c>
      <c r="U4057" t="s">
        <v>2737</v>
      </c>
      <c r="V4057">
        <v>0</v>
      </c>
      <c r="W4057">
        <v>0</v>
      </c>
      <c r="X4057" t="s">
        <v>2859</v>
      </c>
      <c r="Y4057" t="s">
        <v>7307</v>
      </c>
      <c r="Z4057" t="s">
        <v>358</v>
      </c>
    </row>
    <row r="4058" spans="17:26" x14ac:dyDescent="0.35">
      <c r="Q4058" t="s">
        <v>171</v>
      </c>
      <c r="R4058">
        <v>3</v>
      </c>
      <c r="S4058">
        <v>150</v>
      </c>
      <c r="T4058">
        <v>100</v>
      </c>
      <c r="U4058" t="s">
        <v>2737</v>
      </c>
      <c r="V4058">
        <v>0</v>
      </c>
      <c r="W4058">
        <v>0</v>
      </c>
      <c r="X4058" t="s">
        <v>2921</v>
      </c>
      <c r="Y4058" t="s">
        <v>7308</v>
      </c>
      <c r="Z4058" t="s">
        <v>358</v>
      </c>
    </row>
    <row r="4059" spans="17:26" x14ac:dyDescent="0.35">
      <c r="Q4059" t="s">
        <v>171</v>
      </c>
      <c r="R4059">
        <v>3</v>
      </c>
      <c r="S4059">
        <v>150</v>
      </c>
      <c r="T4059">
        <v>100</v>
      </c>
      <c r="U4059" t="s">
        <v>2737</v>
      </c>
      <c r="V4059">
        <v>0</v>
      </c>
      <c r="W4059">
        <v>0</v>
      </c>
      <c r="X4059" t="s">
        <v>2861</v>
      </c>
      <c r="Y4059" t="s">
        <v>7309</v>
      </c>
      <c r="Z4059" t="s">
        <v>358</v>
      </c>
    </row>
    <row r="4060" spans="17:26" x14ac:dyDescent="0.35">
      <c r="Q4060" t="s">
        <v>171</v>
      </c>
      <c r="R4060">
        <v>3</v>
      </c>
      <c r="S4060">
        <v>150</v>
      </c>
      <c r="T4060">
        <v>100</v>
      </c>
      <c r="U4060" t="s">
        <v>2737</v>
      </c>
      <c r="V4060">
        <v>0</v>
      </c>
      <c r="W4060">
        <v>0</v>
      </c>
      <c r="X4060" t="s">
        <v>3755</v>
      </c>
      <c r="Y4060" t="s">
        <v>7310</v>
      </c>
      <c r="Z4060" t="s">
        <v>358</v>
      </c>
    </row>
    <row r="4061" spans="17:26" x14ac:dyDescent="0.35">
      <c r="Q4061" t="s">
        <v>171</v>
      </c>
      <c r="R4061">
        <v>3</v>
      </c>
      <c r="S4061">
        <v>150</v>
      </c>
      <c r="T4061">
        <v>100</v>
      </c>
      <c r="U4061" t="s">
        <v>2737</v>
      </c>
      <c r="V4061">
        <v>0</v>
      </c>
      <c r="W4061">
        <v>0</v>
      </c>
      <c r="X4061" t="s">
        <v>2673</v>
      </c>
      <c r="Y4061" t="s">
        <v>7311</v>
      </c>
      <c r="Z4061" t="s">
        <v>358</v>
      </c>
    </row>
    <row r="4062" spans="17:26" x14ac:dyDescent="0.35">
      <c r="Q4062" t="s">
        <v>171</v>
      </c>
      <c r="R4062">
        <v>3</v>
      </c>
      <c r="S4062">
        <v>150</v>
      </c>
      <c r="T4062">
        <v>100</v>
      </c>
      <c r="U4062" t="s">
        <v>2737</v>
      </c>
      <c r="V4062">
        <v>0</v>
      </c>
      <c r="W4062">
        <v>0</v>
      </c>
      <c r="X4062" t="s">
        <v>2675</v>
      </c>
      <c r="Y4062" t="s">
        <v>7312</v>
      </c>
      <c r="Z4062" t="s">
        <v>358</v>
      </c>
    </row>
    <row r="4063" spans="17:26" x14ac:dyDescent="0.35">
      <c r="Q4063" t="s">
        <v>171</v>
      </c>
      <c r="R4063">
        <v>3</v>
      </c>
      <c r="S4063">
        <v>150</v>
      </c>
      <c r="T4063">
        <v>100</v>
      </c>
      <c r="U4063" t="s">
        <v>2737</v>
      </c>
      <c r="V4063">
        <v>0</v>
      </c>
      <c r="W4063">
        <v>0</v>
      </c>
      <c r="X4063" t="s">
        <v>3440</v>
      </c>
      <c r="Y4063" t="s">
        <v>7313</v>
      </c>
      <c r="Z4063" t="s">
        <v>358</v>
      </c>
    </row>
    <row r="4064" spans="17:26" x14ac:dyDescent="0.35">
      <c r="Q4064" t="s">
        <v>171</v>
      </c>
      <c r="R4064">
        <v>3</v>
      </c>
      <c r="S4064">
        <v>150</v>
      </c>
      <c r="T4064">
        <v>100</v>
      </c>
      <c r="U4064" t="s">
        <v>2737</v>
      </c>
      <c r="V4064">
        <v>0</v>
      </c>
      <c r="W4064">
        <v>0</v>
      </c>
      <c r="X4064" t="s">
        <v>2950</v>
      </c>
      <c r="Y4064" t="s">
        <v>7314</v>
      </c>
      <c r="Z4064" t="s">
        <v>358</v>
      </c>
    </row>
    <row r="4065" spans="17:26" x14ac:dyDescent="0.35">
      <c r="Q4065" t="s">
        <v>171</v>
      </c>
      <c r="R4065">
        <v>3</v>
      </c>
      <c r="S4065">
        <v>150</v>
      </c>
      <c r="T4065">
        <v>100</v>
      </c>
      <c r="U4065" t="s">
        <v>2737</v>
      </c>
      <c r="V4065">
        <v>0</v>
      </c>
      <c r="W4065">
        <v>0</v>
      </c>
      <c r="X4065" t="s">
        <v>3013</v>
      </c>
      <c r="Y4065" t="s">
        <v>7315</v>
      </c>
      <c r="Z4065" t="s">
        <v>358</v>
      </c>
    </row>
    <row r="4066" spans="17:26" x14ac:dyDescent="0.35">
      <c r="Q4066" t="s">
        <v>171</v>
      </c>
      <c r="R4066">
        <v>3</v>
      </c>
      <c r="S4066">
        <v>150</v>
      </c>
      <c r="T4066">
        <v>100</v>
      </c>
      <c r="U4066" t="s">
        <v>2737</v>
      </c>
      <c r="V4066">
        <v>0</v>
      </c>
      <c r="W4066">
        <v>0</v>
      </c>
      <c r="X4066" t="s">
        <v>3013</v>
      </c>
      <c r="Y4066" t="s">
        <v>7316</v>
      </c>
      <c r="Z4066" t="s">
        <v>358</v>
      </c>
    </row>
    <row r="4067" spans="17:26" x14ac:dyDescent="0.35">
      <c r="Q4067" t="s">
        <v>171</v>
      </c>
      <c r="R4067">
        <v>3</v>
      </c>
      <c r="S4067">
        <v>150</v>
      </c>
      <c r="T4067">
        <v>100</v>
      </c>
      <c r="U4067" t="s">
        <v>2737</v>
      </c>
      <c r="V4067">
        <v>0</v>
      </c>
      <c r="W4067">
        <v>0</v>
      </c>
      <c r="X4067" t="s">
        <v>3195</v>
      </c>
      <c r="Y4067" t="s">
        <v>7317</v>
      </c>
      <c r="Z4067" t="s">
        <v>358</v>
      </c>
    </row>
    <row r="4068" spans="17:26" x14ac:dyDescent="0.35">
      <c r="Q4068" t="s">
        <v>171</v>
      </c>
      <c r="R4068">
        <v>3</v>
      </c>
      <c r="S4068">
        <v>150</v>
      </c>
      <c r="T4068">
        <v>100</v>
      </c>
      <c r="U4068" t="s">
        <v>2737</v>
      </c>
      <c r="V4068">
        <v>0</v>
      </c>
      <c r="W4068">
        <v>0</v>
      </c>
      <c r="X4068" t="s">
        <v>3539</v>
      </c>
      <c r="Y4068" t="s">
        <v>7318</v>
      </c>
      <c r="Z4068" t="s">
        <v>358</v>
      </c>
    </row>
    <row r="4069" spans="17:26" x14ac:dyDescent="0.35">
      <c r="Q4069" t="s">
        <v>171</v>
      </c>
      <c r="R4069">
        <v>3</v>
      </c>
      <c r="S4069">
        <v>150</v>
      </c>
      <c r="T4069">
        <v>100</v>
      </c>
      <c r="U4069" t="s">
        <v>2737</v>
      </c>
      <c r="V4069">
        <v>0</v>
      </c>
      <c r="W4069">
        <v>0</v>
      </c>
      <c r="X4069" t="s">
        <v>2685</v>
      </c>
      <c r="Y4069" t="s">
        <v>7319</v>
      </c>
      <c r="Z4069" t="s">
        <v>358</v>
      </c>
    </row>
    <row r="4070" spans="17:26" x14ac:dyDescent="0.35">
      <c r="Q4070" t="s">
        <v>171</v>
      </c>
      <c r="R4070">
        <v>3</v>
      </c>
      <c r="S4070">
        <v>150</v>
      </c>
      <c r="T4070">
        <v>100</v>
      </c>
      <c r="U4070" t="s">
        <v>2737</v>
      </c>
      <c r="V4070">
        <v>0</v>
      </c>
      <c r="W4070">
        <v>0</v>
      </c>
      <c r="X4070" t="s">
        <v>2689</v>
      </c>
      <c r="Y4070" t="s">
        <v>7320</v>
      </c>
      <c r="Z4070" t="s">
        <v>358</v>
      </c>
    </row>
    <row r="4071" spans="17:26" x14ac:dyDescent="0.35">
      <c r="Q4071" t="s">
        <v>171</v>
      </c>
      <c r="R4071">
        <v>3</v>
      </c>
      <c r="S4071">
        <v>150</v>
      </c>
      <c r="T4071">
        <v>100</v>
      </c>
      <c r="U4071" t="s">
        <v>2737</v>
      </c>
      <c r="V4071">
        <v>0</v>
      </c>
      <c r="W4071">
        <v>0</v>
      </c>
      <c r="X4071" t="s">
        <v>2696</v>
      </c>
      <c r="Y4071" t="s">
        <v>7321</v>
      </c>
      <c r="Z4071" t="s">
        <v>358</v>
      </c>
    </row>
    <row r="4072" spans="17:26" x14ac:dyDescent="0.35">
      <c r="Q4072" t="s">
        <v>171</v>
      </c>
      <c r="R4072">
        <v>3</v>
      </c>
      <c r="S4072">
        <v>150</v>
      </c>
      <c r="T4072">
        <v>100</v>
      </c>
      <c r="U4072" t="s">
        <v>2737</v>
      </c>
      <c r="V4072">
        <v>0</v>
      </c>
      <c r="W4072">
        <v>0</v>
      </c>
      <c r="X4072" t="s">
        <v>2698</v>
      </c>
      <c r="Y4072" t="s">
        <v>7322</v>
      </c>
      <c r="Z4072" t="s">
        <v>358</v>
      </c>
    </row>
    <row r="4073" spans="17:26" x14ac:dyDescent="0.35">
      <c r="Q4073" t="s">
        <v>171</v>
      </c>
      <c r="R4073">
        <v>3</v>
      </c>
      <c r="S4073">
        <v>150</v>
      </c>
      <c r="T4073">
        <v>100</v>
      </c>
      <c r="U4073" t="s">
        <v>2737</v>
      </c>
      <c r="V4073">
        <v>0</v>
      </c>
      <c r="W4073">
        <v>0</v>
      </c>
      <c r="X4073" t="s">
        <v>2756</v>
      </c>
      <c r="Y4073" t="s">
        <v>7323</v>
      </c>
      <c r="Z4073" t="s">
        <v>358</v>
      </c>
    </row>
    <row r="4074" spans="17:26" x14ac:dyDescent="0.35">
      <c r="Q4074" t="s">
        <v>171</v>
      </c>
      <c r="R4074">
        <v>3</v>
      </c>
      <c r="S4074">
        <v>150</v>
      </c>
      <c r="T4074">
        <v>100</v>
      </c>
      <c r="U4074" t="s">
        <v>2737</v>
      </c>
      <c r="V4074">
        <v>0</v>
      </c>
      <c r="W4074">
        <v>0</v>
      </c>
      <c r="X4074" t="s">
        <v>3021</v>
      </c>
      <c r="Y4074" t="s">
        <v>7324</v>
      </c>
      <c r="Z4074" t="s">
        <v>358</v>
      </c>
    </row>
    <row r="4075" spans="17:26" x14ac:dyDescent="0.35">
      <c r="Q4075" t="s">
        <v>171</v>
      </c>
      <c r="R4075">
        <v>3</v>
      </c>
      <c r="S4075">
        <v>150</v>
      </c>
      <c r="T4075">
        <v>100</v>
      </c>
      <c r="U4075" t="s">
        <v>2737</v>
      </c>
      <c r="V4075">
        <v>0</v>
      </c>
      <c r="W4075">
        <v>0</v>
      </c>
      <c r="X4075" t="s">
        <v>3008</v>
      </c>
      <c r="Y4075" t="s">
        <v>7325</v>
      </c>
      <c r="Z4075" t="s">
        <v>358</v>
      </c>
    </row>
    <row r="4076" spans="17:26" x14ac:dyDescent="0.35">
      <c r="Q4076" t="s">
        <v>171</v>
      </c>
      <c r="R4076">
        <v>3</v>
      </c>
      <c r="S4076">
        <v>150</v>
      </c>
      <c r="T4076">
        <v>100</v>
      </c>
      <c r="U4076" t="s">
        <v>2737</v>
      </c>
      <c r="V4076">
        <v>0</v>
      </c>
      <c r="W4076">
        <v>0</v>
      </c>
      <c r="X4076" t="s">
        <v>3001</v>
      </c>
      <c r="Y4076" t="s">
        <v>7326</v>
      </c>
      <c r="Z4076" t="s">
        <v>358</v>
      </c>
    </row>
    <row r="4077" spans="17:26" x14ac:dyDescent="0.35">
      <c r="Q4077" t="s">
        <v>171</v>
      </c>
      <c r="R4077">
        <v>3</v>
      </c>
      <c r="S4077">
        <v>150</v>
      </c>
      <c r="T4077">
        <v>100</v>
      </c>
      <c r="U4077" t="s">
        <v>2737</v>
      </c>
      <c r="V4077">
        <v>0</v>
      </c>
      <c r="W4077">
        <v>0</v>
      </c>
      <c r="X4077" t="s">
        <v>2760</v>
      </c>
      <c r="Y4077" t="s">
        <v>7327</v>
      </c>
      <c r="Z4077" t="s">
        <v>358</v>
      </c>
    </row>
    <row r="4078" spans="17:26" x14ac:dyDescent="0.35">
      <c r="Q4078" t="s">
        <v>171</v>
      </c>
      <c r="R4078">
        <v>3</v>
      </c>
      <c r="S4078">
        <v>150</v>
      </c>
      <c r="T4078">
        <v>100</v>
      </c>
      <c r="U4078" t="s">
        <v>2737</v>
      </c>
      <c r="V4078">
        <v>0</v>
      </c>
      <c r="W4078">
        <v>0</v>
      </c>
      <c r="X4078" t="s">
        <v>2880</v>
      </c>
      <c r="Y4078" t="s">
        <v>7328</v>
      </c>
      <c r="Z4078" t="s">
        <v>358</v>
      </c>
    </row>
    <row r="4079" spans="17:26" x14ac:dyDescent="0.35">
      <c r="Q4079" t="s">
        <v>171</v>
      </c>
      <c r="R4079">
        <v>3</v>
      </c>
      <c r="S4079">
        <v>150</v>
      </c>
      <c r="T4079">
        <v>100</v>
      </c>
      <c r="U4079" t="s">
        <v>2737</v>
      </c>
      <c r="V4079">
        <v>0</v>
      </c>
      <c r="W4079">
        <v>0</v>
      </c>
      <c r="X4079" t="s">
        <v>2706</v>
      </c>
      <c r="Y4079" t="s">
        <v>7329</v>
      </c>
      <c r="Z4079" t="s">
        <v>358</v>
      </c>
    </row>
    <row r="4080" spans="17:26" x14ac:dyDescent="0.35">
      <c r="Q4080" t="s">
        <v>171</v>
      </c>
      <c r="R4080">
        <v>3</v>
      </c>
      <c r="S4080">
        <v>150</v>
      </c>
      <c r="T4080">
        <v>100</v>
      </c>
      <c r="U4080" t="s">
        <v>2737</v>
      </c>
      <c r="V4080">
        <v>0</v>
      </c>
      <c r="W4080">
        <v>0</v>
      </c>
      <c r="X4080" t="s">
        <v>2775</v>
      </c>
      <c r="Y4080" t="s">
        <v>7330</v>
      </c>
      <c r="Z4080" t="s">
        <v>358</v>
      </c>
    </row>
    <row r="4081" spans="17:26" x14ac:dyDescent="0.35">
      <c r="Q4081" t="s">
        <v>171</v>
      </c>
      <c r="R4081">
        <v>3</v>
      </c>
      <c r="S4081">
        <v>150</v>
      </c>
      <c r="T4081">
        <v>100</v>
      </c>
      <c r="U4081" t="s">
        <v>2737</v>
      </c>
      <c r="V4081">
        <v>0</v>
      </c>
      <c r="W4081">
        <v>0</v>
      </c>
      <c r="X4081" t="s">
        <v>3308</v>
      </c>
      <c r="Y4081" t="s">
        <v>7331</v>
      </c>
      <c r="Z4081" t="s">
        <v>358</v>
      </c>
    </row>
    <row r="4082" spans="17:26" x14ac:dyDescent="0.35">
      <c r="Q4082" t="s">
        <v>171</v>
      </c>
      <c r="R4082">
        <v>3</v>
      </c>
      <c r="S4082">
        <v>150</v>
      </c>
      <c r="T4082">
        <v>100</v>
      </c>
      <c r="U4082" t="s">
        <v>2737</v>
      </c>
      <c r="V4082">
        <v>0</v>
      </c>
      <c r="W4082">
        <v>0</v>
      </c>
      <c r="X4082" t="s">
        <v>3414</v>
      </c>
      <c r="Y4082" t="s">
        <v>7332</v>
      </c>
      <c r="Z4082" t="s">
        <v>358</v>
      </c>
    </row>
    <row r="4083" spans="17:26" x14ac:dyDescent="0.35">
      <c r="Q4083" t="s">
        <v>171</v>
      </c>
      <c r="R4083">
        <v>3</v>
      </c>
      <c r="S4083">
        <v>150</v>
      </c>
      <c r="T4083">
        <v>100</v>
      </c>
      <c r="U4083" t="s">
        <v>2737</v>
      </c>
      <c r="V4083">
        <v>0</v>
      </c>
      <c r="W4083">
        <v>0</v>
      </c>
      <c r="X4083" t="s">
        <v>3044</v>
      </c>
      <c r="Y4083" t="s">
        <v>7333</v>
      </c>
      <c r="Z4083" t="s">
        <v>358</v>
      </c>
    </row>
    <row r="4084" spans="17:26" x14ac:dyDescent="0.35">
      <c r="Q4084" t="s">
        <v>171</v>
      </c>
      <c r="R4084">
        <v>3</v>
      </c>
      <c r="S4084">
        <v>150</v>
      </c>
      <c r="T4084">
        <v>100</v>
      </c>
      <c r="U4084" t="s">
        <v>2737</v>
      </c>
      <c r="V4084">
        <v>0</v>
      </c>
      <c r="W4084">
        <v>0</v>
      </c>
      <c r="X4084" t="s">
        <v>2793</v>
      </c>
      <c r="Y4084" t="s">
        <v>7334</v>
      </c>
      <c r="Z4084" t="s">
        <v>358</v>
      </c>
    </row>
    <row r="4085" spans="17:26" x14ac:dyDescent="0.35">
      <c r="Q4085" t="s">
        <v>171</v>
      </c>
      <c r="R4085">
        <v>3</v>
      </c>
      <c r="S4085">
        <v>150</v>
      </c>
      <c r="T4085">
        <v>100</v>
      </c>
      <c r="U4085" t="s">
        <v>2737</v>
      </c>
      <c r="V4085">
        <v>0</v>
      </c>
      <c r="W4085">
        <v>0</v>
      </c>
      <c r="X4085" t="s">
        <v>2799</v>
      </c>
      <c r="Y4085" t="s">
        <v>7335</v>
      </c>
      <c r="Z4085" t="s">
        <v>358</v>
      </c>
    </row>
    <row r="4086" spans="17:26" x14ac:dyDescent="0.35">
      <c r="Q4086" t="s">
        <v>171</v>
      </c>
      <c r="R4086">
        <v>3</v>
      </c>
      <c r="S4086">
        <v>150</v>
      </c>
      <c r="T4086">
        <v>100</v>
      </c>
      <c r="U4086" t="s">
        <v>2737</v>
      </c>
      <c r="V4086">
        <v>0</v>
      </c>
      <c r="W4086">
        <v>0</v>
      </c>
      <c r="X4086" t="s">
        <v>3485</v>
      </c>
      <c r="Y4086" t="s">
        <v>7336</v>
      </c>
      <c r="Z4086" t="s">
        <v>358</v>
      </c>
    </row>
    <row r="4087" spans="17:26" x14ac:dyDescent="0.35">
      <c r="Q4087" t="s">
        <v>171</v>
      </c>
      <c r="R4087">
        <v>3</v>
      </c>
      <c r="S4087">
        <v>150</v>
      </c>
      <c r="T4087">
        <v>100</v>
      </c>
      <c r="U4087" t="s">
        <v>2737</v>
      </c>
      <c r="V4087">
        <v>0</v>
      </c>
      <c r="W4087">
        <v>0</v>
      </c>
      <c r="X4087" t="s">
        <v>3110</v>
      </c>
      <c r="Y4087" t="s">
        <v>7337</v>
      </c>
      <c r="Z4087" t="s">
        <v>358</v>
      </c>
    </row>
    <row r="4088" spans="17:26" x14ac:dyDescent="0.35">
      <c r="Q4088" t="s">
        <v>171</v>
      </c>
      <c r="R4088">
        <v>3</v>
      </c>
      <c r="S4088">
        <v>150</v>
      </c>
      <c r="T4088">
        <v>100</v>
      </c>
      <c r="U4088" t="s">
        <v>2737</v>
      </c>
      <c r="V4088">
        <v>0</v>
      </c>
      <c r="W4088">
        <v>0</v>
      </c>
      <c r="X4088" t="s">
        <v>3110</v>
      </c>
      <c r="Y4088" t="s">
        <v>7338</v>
      </c>
      <c r="Z4088" t="s">
        <v>358</v>
      </c>
    </row>
    <row r="4089" spans="17:26" x14ac:dyDescent="0.35">
      <c r="Q4089" t="s">
        <v>171</v>
      </c>
      <c r="R4089">
        <v>3</v>
      </c>
      <c r="S4089">
        <v>150</v>
      </c>
      <c r="T4089">
        <v>100</v>
      </c>
      <c r="U4089" t="s">
        <v>2737</v>
      </c>
      <c r="V4089">
        <v>0</v>
      </c>
      <c r="W4089">
        <v>0</v>
      </c>
      <c r="X4089" t="s">
        <v>3112</v>
      </c>
      <c r="Y4089" t="s">
        <v>7339</v>
      </c>
      <c r="Z4089" t="s">
        <v>358</v>
      </c>
    </row>
    <row r="4090" spans="17:26" x14ac:dyDescent="0.35">
      <c r="Q4090" t="s">
        <v>171</v>
      </c>
      <c r="R4090">
        <v>3</v>
      </c>
      <c r="S4090">
        <v>150</v>
      </c>
      <c r="T4090">
        <v>100</v>
      </c>
      <c r="U4090" t="s">
        <v>2737</v>
      </c>
      <c r="V4090">
        <v>0</v>
      </c>
      <c r="W4090">
        <v>0</v>
      </c>
      <c r="X4090" t="s">
        <v>2725</v>
      </c>
      <c r="Y4090" t="s">
        <v>7340</v>
      </c>
      <c r="Z4090" t="s">
        <v>358</v>
      </c>
    </row>
    <row r="4091" spans="17:26" x14ac:dyDescent="0.35">
      <c r="Q4091" t="s">
        <v>171</v>
      </c>
      <c r="R4091">
        <v>3</v>
      </c>
      <c r="S4091">
        <v>150</v>
      </c>
      <c r="T4091">
        <v>100</v>
      </c>
      <c r="U4091" t="s">
        <v>2737</v>
      </c>
      <c r="V4091">
        <v>0</v>
      </c>
      <c r="W4091">
        <v>0</v>
      </c>
      <c r="X4091" t="s">
        <v>2727</v>
      </c>
      <c r="Y4091" t="s">
        <v>7341</v>
      </c>
      <c r="Z4091" t="s">
        <v>358</v>
      </c>
    </row>
    <row r="4092" spans="17:26" x14ac:dyDescent="0.35">
      <c r="Q4092" t="s">
        <v>171</v>
      </c>
      <c r="R4092">
        <v>3</v>
      </c>
      <c r="S4092">
        <v>150</v>
      </c>
      <c r="T4092">
        <v>100</v>
      </c>
      <c r="U4092" t="s">
        <v>2737</v>
      </c>
      <c r="V4092">
        <v>0</v>
      </c>
      <c r="W4092">
        <v>0</v>
      </c>
      <c r="X4092" t="s">
        <v>2729</v>
      </c>
      <c r="Y4092" t="s">
        <v>7342</v>
      </c>
      <c r="Z4092" t="s">
        <v>358</v>
      </c>
    </row>
    <row r="4093" spans="17:26" x14ac:dyDescent="0.35">
      <c r="Q4093" t="s">
        <v>171</v>
      </c>
      <c r="R4093">
        <v>3</v>
      </c>
      <c r="S4093">
        <v>150</v>
      </c>
      <c r="T4093">
        <v>100</v>
      </c>
      <c r="U4093" t="s">
        <v>2737</v>
      </c>
      <c r="V4093">
        <v>0</v>
      </c>
      <c r="W4093">
        <v>0</v>
      </c>
      <c r="X4093" t="s">
        <v>3121</v>
      </c>
      <c r="Y4093" t="s">
        <v>7343</v>
      </c>
      <c r="Z4093" t="s">
        <v>358</v>
      </c>
    </row>
    <row r="4094" spans="17:26" x14ac:dyDescent="0.35">
      <c r="Q4094" t="s">
        <v>171</v>
      </c>
      <c r="R4094">
        <v>3</v>
      </c>
      <c r="S4094">
        <v>150</v>
      </c>
      <c r="T4094">
        <v>100</v>
      </c>
      <c r="U4094" t="s">
        <v>2737</v>
      </c>
      <c r="V4094">
        <v>0</v>
      </c>
      <c r="W4094">
        <v>0</v>
      </c>
      <c r="X4094" t="s">
        <v>2819</v>
      </c>
      <c r="Y4094" t="s">
        <v>7344</v>
      </c>
      <c r="Z4094" t="s">
        <v>358</v>
      </c>
    </row>
    <row r="4095" spans="17:26" x14ac:dyDescent="0.35">
      <c r="Q4095" t="s">
        <v>171</v>
      </c>
      <c r="R4095">
        <v>3</v>
      </c>
      <c r="S4095">
        <v>150</v>
      </c>
      <c r="T4095">
        <v>97</v>
      </c>
      <c r="U4095" t="s">
        <v>172</v>
      </c>
      <c r="V4095">
        <v>0</v>
      </c>
      <c r="W4095">
        <v>0</v>
      </c>
      <c r="X4095" t="s">
        <v>3101</v>
      </c>
      <c r="Y4095" t="s">
        <v>7345</v>
      </c>
      <c r="Z4095" t="s">
        <v>358</v>
      </c>
    </row>
    <row r="4096" spans="17:26" x14ac:dyDescent="0.35">
      <c r="Q4096" t="s">
        <v>171</v>
      </c>
      <c r="R4096">
        <v>3</v>
      </c>
      <c r="S4096">
        <v>150</v>
      </c>
      <c r="T4096">
        <v>97</v>
      </c>
      <c r="U4096" t="s">
        <v>2737</v>
      </c>
      <c r="V4096">
        <v>0</v>
      </c>
      <c r="W4096">
        <v>0</v>
      </c>
      <c r="X4096" t="s">
        <v>3061</v>
      </c>
      <c r="Y4096" t="s">
        <v>7346</v>
      </c>
      <c r="Z4096" t="s">
        <v>358</v>
      </c>
    </row>
    <row r="4097" spans="17:26" x14ac:dyDescent="0.35">
      <c r="Q4097" t="s">
        <v>171</v>
      </c>
      <c r="R4097">
        <v>3</v>
      </c>
      <c r="S4097">
        <v>150</v>
      </c>
      <c r="T4097">
        <v>97</v>
      </c>
      <c r="U4097" t="s">
        <v>2737</v>
      </c>
      <c r="V4097">
        <v>0</v>
      </c>
      <c r="W4097">
        <v>0</v>
      </c>
      <c r="X4097" t="s">
        <v>3147</v>
      </c>
      <c r="Y4097" t="s">
        <v>7347</v>
      </c>
      <c r="Z4097" t="s">
        <v>358</v>
      </c>
    </row>
    <row r="4098" spans="17:26" x14ac:dyDescent="0.35">
      <c r="Q4098" t="s">
        <v>171</v>
      </c>
      <c r="R4098">
        <v>3</v>
      </c>
      <c r="S4098">
        <v>150</v>
      </c>
      <c r="T4098">
        <v>97.1</v>
      </c>
      <c r="U4098" t="s">
        <v>172</v>
      </c>
      <c r="V4098">
        <v>0</v>
      </c>
      <c r="W4098">
        <v>0</v>
      </c>
      <c r="X4098" t="s">
        <v>2671</v>
      </c>
      <c r="Y4098" t="s">
        <v>7348</v>
      </c>
      <c r="Z4098" t="s">
        <v>358</v>
      </c>
    </row>
    <row r="4099" spans="17:26" x14ac:dyDescent="0.35">
      <c r="Q4099" t="s">
        <v>171</v>
      </c>
      <c r="R4099">
        <v>3</v>
      </c>
      <c r="S4099">
        <v>150</v>
      </c>
      <c r="T4099">
        <v>97.1</v>
      </c>
      <c r="U4099" t="s">
        <v>172</v>
      </c>
      <c r="V4099">
        <v>0</v>
      </c>
      <c r="W4099">
        <v>0</v>
      </c>
      <c r="X4099" t="s">
        <v>3056</v>
      </c>
      <c r="Y4099" t="s">
        <v>7349</v>
      </c>
      <c r="Z4099" t="s">
        <v>358</v>
      </c>
    </row>
    <row r="4100" spans="17:26" x14ac:dyDescent="0.35">
      <c r="Q4100" t="s">
        <v>171</v>
      </c>
      <c r="R4100">
        <v>3</v>
      </c>
      <c r="S4100">
        <v>150</v>
      </c>
      <c r="T4100">
        <v>97.1</v>
      </c>
      <c r="U4100" t="s">
        <v>172</v>
      </c>
      <c r="V4100">
        <v>0</v>
      </c>
      <c r="W4100">
        <v>0</v>
      </c>
      <c r="X4100" t="s">
        <v>2679</v>
      </c>
      <c r="Y4100" t="s">
        <v>7350</v>
      </c>
      <c r="Z4100" t="s">
        <v>358</v>
      </c>
    </row>
    <row r="4101" spans="17:26" x14ac:dyDescent="0.35">
      <c r="Q4101" t="s">
        <v>171</v>
      </c>
      <c r="R4101">
        <v>3</v>
      </c>
      <c r="S4101">
        <v>150</v>
      </c>
      <c r="T4101">
        <v>97.1</v>
      </c>
      <c r="U4101" t="s">
        <v>172</v>
      </c>
      <c r="V4101">
        <v>0</v>
      </c>
      <c r="W4101">
        <v>0</v>
      </c>
      <c r="X4101" t="s">
        <v>3193</v>
      </c>
      <c r="Y4101" t="s">
        <v>7351</v>
      </c>
      <c r="Z4101" t="s">
        <v>358</v>
      </c>
    </row>
    <row r="4102" spans="17:26" x14ac:dyDescent="0.35">
      <c r="Q4102" t="s">
        <v>171</v>
      </c>
      <c r="R4102">
        <v>3</v>
      </c>
      <c r="S4102">
        <v>150</v>
      </c>
      <c r="T4102">
        <v>97.1</v>
      </c>
      <c r="U4102" t="s">
        <v>172</v>
      </c>
      <c r="V4102">
        <v>0</v>
      </c>
      <c r="W4102">
        <v>0</v>
      </c>
      <c r="X4102" t="s">
        <v>3414</v>
      </c>
      <c r="Y4102" t="s">
        <v>7352</v>
      </c>
      <c r="Z4102" t="s">
        <v>358</v>
      </c>
    </row>
    <row r="4103" spans="17:26" x14ac:dyDescent="0.35">
      <c r="Q4103" t="s">
        <v>171</v>
      </c>
      <c r="R4103">
        <v>3</v>
      </c>
      <c r="S4103">
        <v>150</v>
      </c>
      <c r="T4103">
        <v>97.1</v>
      </c>
      <c r="U4103" t="s">
        <v>2737</v>
      </c>
      <c r="V4103">
        <v>0</v>
      </c>
      <c r="W4103">
        <v>0</v>
      </c>
      <c r="X4103" t="s">
        <v>2835</v>
      </c>
      <c r="Y4103" t="s">
        <v>7353</v>
      </c>
      <c r="Z4103" t="s">
        <v>358</v>
      </c>
    </row>
    <row r="4104" spans="17:26" x14ac:dyDescent="0.35">
      <c r="Q4104" t="s">
        <v>171</v>
      </c>
      <c r="R4104">
        <v>3</v>
      </c>
      <c r="S4104">
        <v>150</v>
      </c>
      <c r="T4104">
        <v>97.1</v>
      </c>
      <c r="U4104" t="s">
        <v>2737</v>
      </c>
      <c r="V4104">
        <v>0</v>
      </c>
      <c r="W4104">
        <v>0</v>
      </c>
      <c r="X4104" t="s">
        <v>2837</v>
      </c>
      <c r="Y4104" t="s">
        <v>7354</v>
      </c>
      <c r="Z4104" t="s">
        <v>358</v>
      </c>
    </row>
    <row r="4105" spans="17:26" x14ac:dyDescent="0.35">
      <c r="Q4105" t="s">
        <v>171</v>
      </c>
      <c r="R4105">
        <v>3</v>
      </c>
      <c r="S4105">
        <v>150</v>
      </c>
      <c r="T4105">
        <v>97.1</v>
      </c>
      <c r="U4105" t="s">
        <v>2737</v>
      </c>
      <c r="V4105">
        <v>0</v>
      </c>
      <c r="W4105">
        <v>0</v>
      </c>
      <c r="X4105" t="s">
        <v>2679</v>
      </c>
      <c r="Y4105" t="s">
        <v>7355</v>
      </c>
      <c r="Z4105" t="s">
        <v>358</v>
      </c>
    </row>
    <row r="4106" spans="17:26" x14ac:dyDescent="0.35">
      <c r="Q4106" t="s">
        <v>171</v>
      </c>
      <c r="R4106">
        <v>3</v>
      </c>
      <c r="S4106">
        <v>150</v>
      </c>
      <c r="T4106">
        <v>97.1</v>
      </c>
      <c r="U4106" t="s">
        <v>2737</v>
      </c>
      <c r="V4106">
        <v>0</v>
      </c>
      <c r="W4106">
        <v>0</v>
      </c>
      <c r="X4106" t="s">
        <v>3414</v>
      </c>
      <c r="Y4106" t="s">
        <v>7356</v>
      </c>
      <c r="Z4106" t="s">
        <v>358</v>
      </c>
    </row>
    <row r="4107" spans="17:26" x14ac:dyDescent="0.35">
      <c r="Q4107" t="s">
        <v>171</v>
      </c>
      <c r="R4107">
        <v>3</v>
      </c>
      <c r="S4107">
        <v>150</v>
      </c>
      <c r="T4107">
        <v>97.2</v>
      </c>
      <c r="U4107" t="s">
        <v>172</v>
      </c>
      <c r="V4107">
        <v>0</v>
      </c>
      <c r="W4107">
        <v>0</v>
      </c>
      <c r="X4107" t="s">
        <v>2751</v>
      </c>
      <c r="Y4107" t="s">
        <v>7357</v>
      </c>
      <c r="Z4107" t="s">
        <v>358</v>
      </c>
    </row>
    <row r="4108" spans="17:26" x14ac:dyDescent="0.35">
      <c r="Q4108" t="s">
        <v>171</v>
      </c>
      <c r="R4108">
        <v>3</v>
      </c>
      <c r="S4108">
        <v>150</v>
      </c>
      <c r="T4108">
        <v>97.2</v>
      </c>
      <c r="U4108" t="s">
        <v>172</v>
      </c>
      <c r="V4108">
        <v>0</v>
      </c>
      <c r="W4108">
        <v>0</v>
      </c>
      <c r="X4108" t="s">
        <v>3186</v>
      </c>
      <c r="Y4108" t="s">
        <v>7358</v>
      </c>
      <c r="Z4108" t="s">
        <v>358</v>
      </c>
    </row>
    <row r="4109" spans="17:26" x14ac:dyDescent="0.35">
      <c r="Q4109" t="s">
        <v>171</v>
      </c>
      <c r="R4109">
        <v>3</v>
      </c>
      <c r="S4109">
        <v>150</v>
      </c>
      <c r="T4109">
        <v>97.2</v>
      </c>
      <c r="U4109" t="s">
        <v>172</v>
      </c>
      <c r="V4109">
        <v>0</v>
      </c>
      <c r="W4109">
        <v>0</v>
      </c>
      <c r="X4109" t="s">
        <v>2811</v>
      </c>
      <c r="Y4109" t="s">
        <v>7359</v>
      </c>
      <c r="Z4109" t="s">
        <v>358</v>
      </c>
    </row>
    <row r="4110" spans="17:26" x14ac:dyDescent="0.35">
      <c r="Q4110" t="s">
        <v>171</v>
      </c>
      <c r="R4110">
        <v>3</v>
      </c>
      <c r="S4110">
        <v>150</v>
      </c>
      <c r="T4110">
        <v>97.2</v>
      </c>
      <c r="U4110" t="s">
        <v>172</v>
      </c>
      <c r="V4110">
        <v>0</v>
      </c>
      <c r="W4110">
        <v>0</v>
      </c>
      <c r="X4110" t="s">
        <v>3070</v>
      </c>
      <c r="Y4110" t="s">
        <v>7360</v>
      </c>
      <c r="Z4110" t="s">
        <v>358</v>
      </c>
    </row>
    <row r="4111" spans="17:26" x14ac:dyDescent="0.35">
      <c r="Q4111" t="s">
        <v>171</v>
      </c>
      <c r="R4111">
        <v>3</v>
      </c>
      <c r="S4111">
        <v>150</v>
      </c>
      <c r="T4111">
        <v>97.2</v>
      </c>
      <c r="U4111" t="s">
        <v>2737</v>
      </c>
      <c r="V4111">
        <v>0</v>
      </c>
      <c r="W4111">
        <v>0</v>
      </c>
      <c r="X4111" t="s">
        <v>2673</v>
      </c>
      <c r="Y4111" t="s">
        <v>7361</v>
      </c>
      <c r="Z4111" t="s">
        <v>358</v>
      </c>
    </row>
    <row r="4112" spans="17:26" x14ac:dyDescent="0.35">
      <c r="Q4112" t="s">
        <v>171</v>
      </c>
      <c r="R4112">
        <v>3</v>
      </c>
      <c r="S4112">
        <v>150</v>
      </c>
      <c r="T4112">
        <v>97.2</v>
      </c>
      <c r="U4112" t="s">
        <v>2737</v>
      </c>
      <c r="V4112">
        <v>0</v>
      </c>
      <c r="W4112">
        <v>0</v>
      </c>
      <c r="X4112" t="s">
        <v>3543</v>
      </c>
      <c r="Y4112" t="s">
        <v>7362</v>
      </c>
      <c r="Z4112" t="s">
        <v>358</v>
      </c>
    </row>
    <row r="4113" spans="17:26" x14ac:dyDescent="0.35">
      <c r="Q4113" t="s">
        <v>171</v>
      </c>
      <c r="R4113">
        <v>3</v>
      </c>
      <c r="S4113">
        <v>150</v>
      </c>
      <c r="T4113">
        <v>97.2</v>
      </c>
      <c r="U4113" t="s">
        <v>2737</v>
      </c>
      <c r="V4113">
        <v>0</v>
      </c>
      <c r="W4113">
        <v>0</v>
      </c>
      <c r="X4113" t="s">
        <v>3186</v>
      </c>
      <c r="Y4113" t="s">
        <v>7363</v>
      </c>
      <c r="Z4113" t="s">
        <v>358</v>
      </c>
    </row>
    <row r="4114" spans="17:26" x14ac:dyDescent="0.35">
      <c r="Q4114" t="s">
        <v>171</v>
      </c>
      <c r="R4114">
        <v>3</v>
      </c>
      <c r="S4114">
        <v>150</v>
      </c>
      <c r="T4114">
        <v>97.2</v>
      </c>
      <c r="U4114" t="s">
        <v>2737</v>
      </c>
      <c r="V4114">
        <v>0</v>
      </c>
      <c r="W4114">
        <v>0</v>
      </c>
      <c r="X4114" t="s">
        <v>3186</v>
      </c>
      <c r="Y4114" t="s">
        <v>7364</v>
      </c>
      <c r="Z4114" t="s">
        <v>358</v>
      </c>
    </row>
    <row r="4115" spans="17:26" x14ac:dyDescent="0.35">
      <c r="Q4115" t="s">
        <v>171</v>
      </c>
      <c r="R4115">
        <v>3</v>
      </c>
      <c r="S4115">
        <v>150</v>
      </c>
      <c r="T4115">
        <v>97.2</v>
      </c>
      <c r="U4115" t="s">
        <v>2737</v>
      </c>
      <c r="V4115">
        <v>0</v>
      </c>
      <c r="W4115">
        <v>0</v>
      </c>
      <c r="X4115" t="s">
        <v>3186</v>
      </c>
      <c r="Y4115" t="s">
        <v>7365</v>
      </c>
      <c r="Z4115" t="s">
        <v>358</v>
      </c>
    </row>
    <row r="4116" spans="17:26" x14ac:dyDescent="0.35">
      <c r="Q4116" t="s">
        <v>171</v>
      </c>
      <c r="R4116">
        <v>3</v>
      </c>
      <c r="S4116">
        <v>150</v>
      </c>
      <c r="T4116">
        <v>97.2</v>
      </c>
      <c r="U4116" t="s">
        <v>2737</v>
      </c>
      <c r="V4116">
        <v>0</v>
      </c>
      <c r="W4116">
        <v>0</v>
      </c>
      <c r="X4116" t="s">
        <v>2848</v>
      </c>
      <c r="Y4116" t="s">
        <v>7366</v>
      </c>
      <c r="Z4116" t="s">
        <v>358</v>
      </c>
    </row>
    <row r="4117" spans="17:26" x14ac:dyDescent="0.35">
      <c r="Q4117" t="s">
        <v>171</v>
      </c>
      <c r="R4117">
        <v>3</v>
      </c>
      <c r="S4117">
        <v>150</v>
      </c>
      <c r="T4117">
        <v>97.2</v>
      </c>
      <c r="U4117" t="s">
        <v>2737</v>
      </c>
      <c r="V4117">
        <v>0</v>
      </c>
      <c r="W4117">
        <v>0</v>
      </c>
      <c r="X4117" t="s">
        <v>2778</v>
      </c>
      <c r="Y4117" t="s">
        <v>7367</v>
      </c>
      <c r="Z4117" t="s">
        <v>358</v>
      </c>
    </row>
    <row r="4118" spans="17:26" x14ac:dyDescent="0.35">
      <c r="Q4118" t="s">
        <v>171</v>
      </c>
      <c r="R4118">
        <v>3</v>
      </c>
      <c r="S4118">
        <v>150</v>
      </c>
      <c r="T4118">
        <v>97.2</v>
      </c>
      <c r="U4118" t="s">
        <v>2737</v>
      </c>
      <c r="V4118">
        <v>0</v>
      </c>
      <c r="W4118">
        <v>0</v>
      </c>
      <c r="X4118" t="s">
        <v>2781</v>
      </c>
      <c r="Y4118" t="s">
        <v>7368</v>
      </c>
      <c r="Z4118" t="s">
        <v>358</v>
      </c>
    </row>
    <row r="4119" spans="17:26" x14ac:dyDescent="0.35">
      <c r="Q4119" t="s">
        <v>171</v>
      </c>
      <c r="R4119">
        <v>3</v>
      </c>
      <c r="S4119">
        <v>150</v>
      </c>
      <c r="T4119">
        <v>97.2</v>
      </c>
      <c r="U4119" t="s">
        <v>2737</v>
      </c>
      <c r="V4119">
        <v>0</v>
      </c>
      <c r="W4119">
        <v>0</v>
      </c>
      <c r="X4119" t="s">
        <v>2719</v>
      </c>
      <c r="Y4119" t="s">
        <v>7369</v>
      </c>
      <c r="Z4119" t="s">
        <v>358</v>
      </c>
    </row>
    <row r="4120" spans="17:26" x14ac:dyDescent="0.35">
      <c r="Q4120" t="s">
        <v>171</v>
      </c>
      <c r="R4120">
        <v>3</v>
      </c>
      <c r="S4120">
        <v>150</v>
      </c>
      <c r="T4120">
        <v>97.2</v>
      </c>
      <c r="U4120" t="s">
        <v>2737</v>
      </c>
      <c r="V4120">
        <v>0</v>
      </c>
      <c r="W4120">
        <v>0</v>
      </c>
      <c r="X4120" t="s">
        <v>2846</v>
      </c>
      <c r="Y4120" t="s">
        <v>7370</v>
      </c>
      <c r="Z4120" t="s">
        <v>358</v>
      </c>
    </row>
    <row r="4121" spans="17:26" x14ac:dyDescent="0.35">
      <c r="Q4121" t="s">
        <v>171</v>
      </c>
      <c r="R4121">
        <v>3</v>
      </c>
      <c r="S4121">
        <v>150</v>
      </c>
      <c r="T4121">
        <v>97.3</v>
      </c>
      <c r="U4121" t="s">
        <v>172</v>
      </c>
      <c r="V4121">
        <v>0</v>
      </c>
      <c r="W4121">
        <v>0</v>
      </c>
      <c r="X4121" t="s">
        <v>3131</v>
      </c>
      <c r="Y4121" t="s">
        <v>7371</v>
      </c>
      <c r="Z4121" t="s">
        <v>358</v>
      </c>
    </row>
    <row r="4122" spans="17:26" x14ac:dyDescent="0.35">
      <c r="Q4122" t="s">
        <v>171</v>
      </c>
      <c r="R4122">
        <v>3</v>
      </c>
      <c r="S4122">
        <v>150</v>
      </c>
      <c r="T4122">
        <v>97.3</v>
      </c>
      <c r="U4122" t="s">
        <v>172</v>
      </c>
      <c r="V4122">
        <v>0</v>
      </c>
      <c r="W4122">
        <v>0</v>
      </c>
      <c r="X4122" t="s">
        <v>3648</v>
      </c>
      <c r="Y4122" t="s">
        <v>7372</v>
      </c>
      <c r="Z4122" t="s">
        <v>358</v>
      </c>
    </row>
    <row r="4123" spans="17:26" x14ac:dyDescent="0.35">
      <c r="Q4123" t="s">
        <v>171</v>
      </c>
      <c r="R4123">
        <v>3</v>
      </c>
      <c r="S4123">
        <v>150</v>
      </c>
      <c r="T4123">
        <v>97.3</v>
      </c>
      <c r="U4123" t="s">
        <v>172</v>
      </c>
      <c r="V4123">
        <v>0</v>
      </c>
      <c r="W4123">
        <v>0</v>
      </c>
      <c r="X4123" t="s">
        <v>2740</v>
      </c>
      <c r="Y4123" t="s">
        <v>7373</v>
      </c>
      <c r="Z4123" t="s">
        <v>358</v>
      </c>
    </row>
    <row r="4124" spans="17:26" x14ac:dyDescent="0.35">
      <c r="Q4124" t="s">
        <v>171</v>
      </c>
      <c r="R4124">
        <v>3</v>
      </c>
      <c r="S4124">
        <v>150</v>
      </c>
      <c r="T4124">
        <v>97.3</v>
      </c>
      <c r="U4124" t="s">
        <v>172</v>
      </c>
      <c r="V4124">
        <v>0</v>
      </c>
      <c r="W4124">
        <v>0</v>
      </c>
      <c r="X4124" t="s">
        <v>3325</v>
      </c>
      <c r="Y4124" t="s">
        <v>7374</v>
      </c>
      <c r="Z4124" t="s">
        <v>358</v>
      </c>
    </row>
    <row r="4125" spans="17:26" x14ac:dyDescent="0.35">
      <c r="Q4125" t="s">
        <v>171</v>
      </c>
      <c r="R4125">
        <v>3</v>
      </c>
      <c r="S4125">
        <v>150</v>
      </c>
      <c r="T4125">
        <v>97.3</v>
      </c>
      <c r="U4125" t="s">
        <v>172</v>
      </c>
      <c r="V4125">
        <v>0</v>
      </c>
      <c r="W4125">
        <v>0</v>
      </c>
      <c r="X4125" t="s">
        <v>3325</v>
      </c>
      <c r="Y4125" t="s">
        <v>7375</v>
      </c>
      <c r="Z4125" t="s">
        <v>358</v>
      </c>
    </row>
    <row r="4126" spans="17:26" x14ac:dyDescent="0.35">
      <c r="Q4126" t="s">
        <v>171</v>
      </c>
      <c r="R4126">
        <v>3</v>
      </c>
      <c r="S4126">
        <v>150</v>
      </c>
      <c r="T4126">
        <v>97.3</v>
      </c>
      <c r="U4126" t="s">
        <v>172</v>
      </c>
      <c r="V4126">
        <v>0</v>
      </c>
      <c r="W4126">
        <v>0</v>
      </c>
      <c r="X4126" t="s">
        <v>3612</v>
      </c>
      <c r="Y4126" t="s">
        <v>7376</v>
      </c>
      <c r="Z4126" t="s">
        <v>358</v>
      </c>
    </row>
    <row r="4127" spans="17:26" x14ac:dyDescent="0.35">
      <c r="Q4127" t="s">
        <v>171</v>
      </c>
      <c r="R4127">
        <v>3</v>
      </c>
      <c r="S4127">
        <v>150</v>
      </c>
      <c r="T4127">
        <v>97.3</v>
      </c>
      <c r="U4127" t="s">
        <v>172</v>
      </c>
      <c r="V4127">
        <v>0</v>
      </c>
      <c r="W4127">
        <v>0</v>
      </c>
      <c r="X4127" t="s">
        <v>2859</v>
      </c>
      <c r="Y4127" t="s">
        <v>7377</v>
      </c>
      <c r="Z4127" t="s">
        <v>358</v>
      </c>
    </row>
    <row r="4128" spans="17:26" x14ac:dyDescent="0.35">
      <c r="Q4128" t="s">
        <v>171</v>
      </c>
      <c r="R4128">
        <v>3</v>
      </c>
      <c r="S4128">
        <v>150</v>
      </c>
      <c r="T4128">
        <v>97.3</v>
      </c>
      <c r="U4128" t="s">
        <v>172</v>
      </c>
      <c r="V4128">
        <v>0</v>
      </c>
      <c r="W4128">
        <v>0</v>
      </c>
      <c r="X4128" t="s">
        <v>3804</v>
      </c>
      <c r="Y4128" t="s">
        <v>7378</v>
      </c>
      <c r="Z4128" t="s">
        <v>358</v>
      </c>
    </row>
    <row r="4129" spans="17:26" x14ac:dyDescent="0.35">
      <c r="Q4129" t="s">
        <v>171</v>
      </c>
      <c r="R4129">
        <v>3</v>
      </c>
      <c r="S4129">
        <v>150</v>
      </c>
      <c r="T4129">
        <v>97.3</v>
      </c>
      <c r="U4129" t="s">
        <v>172</v>
      </c>
      <c r="V4129">
        <v>0</v>
      </c>
      <c r="W4129">
        <v>0</v>
      </c>
      <c r="X4129" t="s">
        <v>3137</v>
      </c>
      <c r="Y4129" t="s">
        <v>7379</v>
      </c>
      <c r="Z4129" t="s">
        <v>358</v>
      </c>
    </row>
    <row r="4130" spans="17:26" x14ac:dyDescent="0.35">
      <c r="Q4130" t="s">
        <v>171</v>
      </c>
      <c r="R4130">
        <v>3</v>
      </c>
      <c r="S4130">
        <v>150</v>
      </c>
      <c r="T4130">
        <v>97.3</v>
      </c>
      <c r="U4130" t="s">
        <v>172</v>
      </c>
      <c r="V4130">
        <v>0</v>
      </c>
      <c r="W4130">
        <v>0</v>
      </c>
      <c r="X4130" t="s">
        <v>3137</v>
      </c>
      <c r="Y4130" t="s">
        <v>7380</v>
      </c>
      <c r="Z4130" t="s">
        <v>358</v>
      </c>
    </row>
    <row r="4131" spans="17:26" x14ac:dyDescent="0.35">
      <c r="Q4131" t="s">
        <v>171</v>
      </c>
      <c r="R4131">
        <v>3</v>
      </c>
      <c r="S4131">
        <v>150</v>
      </c>
      <c r="T4131">
        <v>97.3</v>
      </c>
      <c r="U4131" t="s">
        <v>172</v>
      </c>
      <c r="V4131">
        <v>0</v>
      </c>
      <c r="W4131">
        <v>0</v>
      </c>
      <c r="X4131" t="s">
        <v>3618</v>
      </c>
      <c r="Y4131" t="s">
        <v>7381</v>
      </c>
      <c r="Z4131" t="s">
        <v>358</v>
      </c>
    </row>
    <row r="4132" spans="17:26" x14ac:dyDescent="0.35">
      <c r="Q4132" t="s">
        <v>171</v>
      </c>
      <c r="R4132">
        <v>3</v>
      </c>
      <c r="S4132">
        <v>150</v>
      </c>
      <c r="T4132">
        <v>97.3</v>
      </c>
      <c r="U4132" t="s">
        <v>172</v>
      </c>
      <c r="V4132">
        <v>0</v>
      </c>
      <c r="W4132">
        <v>0</v>
      </c>
      <c r="X4132" t="s">
        <v>3600</v>
      </c>
      <c r="Y4132" t="s">
        <v>7382</v>
      </c>
      <c r="Z4132" t="s">
        <v>358</v>
      </c>
    </row>
    <row r="4133" spans="17:26" x14ac:dyDescent="0.35">
      <c r="Q4133" t="s">
        <v>171</v>
      </c>
      <c r="R4133">
        <v>3</v>
      </c>
      <c r="S4133">
        <v>150</v>
      </c>
      <c r="T4133">
        <v>97.3</v>
      </c>
      <c r="U4133" t="s">
        <v>172</v>
      </c>
      <c r="V4133">
        <v>0</v>
      </c>
      <c r="W4133">
        <v>0</v>
      </c>
      <c r="X4133" t="s">
        <v>2927</v>
      </c>
      <c r="Y4133" t="s">
        <v>7383</v>
      </c>
      <c r="Z4133" t="s">
        <v>358</v>
      </c>
    </row>
    <row r="4134" spans="17:26" x14ac:dyDescent="0.35">
      <c r="Q4134" t="s">
        <v>171</v>
      </c>
      <c r="R4134">
        <v>3</v>
      </c>
      <c r="S4134">
        <v>150</v>
      </c>
      <c r="T4134">
        <v>97.3</v>
      </c>
      <c r="U4134" t="s">
        <v>172</v>
      </c>
      <c r="V4134">
        <v>0</v>
      </c>
      <c r="W4134">
        <v>0</v>
      </c>
      <c r="X4134" t="s">
        <v>3468</v>
      </c>
      <c r="Y4134" t="s">
        <v>7384</v>
      </c>
      <c r="Z4134" t="s">
        <v>358</v>
      </c>
    </row>
    <row r="4135" spans="17:26" x14ac:dyDescent="0.35">
      <c r="Q4135" t="s">
        <v>171</v>
      </c>
      <c r="R4135">
        <v>3</v>
      </c>
      <c r="S4135">
        <v>150</v>
      </c>
      <c r="T4135">
        <v>97.3</v>
      </c>
      <c r="U4135" t="s">
        <v>172</v>
      </c>
      <c r="V4135">
        <v>0</v>
      </c>
      <c r="W4135">
        <v>0</v>
      </c>
      <c r="X4135" t="s">
        <v>2930</v>
      </c>
      <c r="Y4135" t="s">
        <v>7385</v>
      </c>
      <c r="Z4135" t="s">
        <v>358</v>
      </c>
    </row>
    <row r="4136" spans="17:26" x14ac:dyDescent="0.35">
      <c r="Q4136" t="s">
        <v>171</v>
      </c>
      <c r="R4136">
        <v>3</v>
      </c>
      <c r="S4136">
        <v>150</v>
      </c>
      <c r="T4136">
        <v>97.3</v>
      </c>
      <c r="U4136" t="s">
        <v>172</v>
      </c>
      <c r="V4136">
        <v>0</v>
      </c>
      <c r="W4136">
        <v>0</v>
      </c>
      <c r="X4136" t="s">
        <v>2882</v>
      </c>
      <c r="Y4136" t="s">
        <v>7386</v>
      </c>
      <c r="Z4136" t="s">
        <v>358</v>
      </c>
    </row>
    <row r="4137" spans="17:26" x14ac:dyDescent="0.35">
      <c r="Q4137" t="s">
        <v>171</v>
      </c>
      <c r="R4137">
        <v>3</v>
      </c>
      <c r="S4137">
        <v>150</v>
      </c>
      <c r="T4137">
        <v>97.3</v>
      </c>
      <c r="U4137" t="s">
        <v>172</v>
      </c>
      <c r="V4137">
        <v>0</v>
      </c>
      <c r="W4137">
        <v>0</v>
      </c>
      <c r="X4137" t="s">
        <v>2708</v>
      </c>
      <c r="Y4137" t="s">
        <v>7387</v>
      </c>
      <c r="Z4137" t="s">
        <v>358</v>
      </c>
    </row>
    <row r="4138" spans="17:26" x14ac:dyDescent="0.35">
      <c r="Q4138" t="s">
        <v>171</v>
      </c>
      <c r="R4138">
        <v>3</v>
      </c>
      <c r="S4138">
        <v>150</v>
      </c>
      <c r="T4138">
        <v>97.3</v>
      </c>
      <c r="U4138" t="s">
        <v>172</v>
      </c>
      <c r="V4138">
        <v>0</v>
      </c>
      <c r="W4138">
        <v>0</v>
      </c>
      <c r="X4138" t="s">
        <v>2935</v>
      </c>
      <c r="Y4138" t="s">
        <v>7388</v>
      </c>
      <c r="Z4138" t="s">
        <v>358</v>
      </c>
    </row>
    <row r="4139" spans="17:26" x14ac:dyDescent="0.35">
      <c r="Q4139" t="s">
        <v>171</v>
      </c>
      <c r="R4139">
        <v>3</v>
      </c>
      <c r="S4139">
        <v>150</v>
      </c>
      <c r="T4139">
        <v>97.3</v>
      </c>
      <c r="U4139" t="s">
        <v>172</v>
      </c>
      <c r="V4139">
        <v>0</v>
      </c>
      <c r="W4139">
        <v>0</v>
      </c>
      <c r="X4139" t="s">
        <v>3477</v>
      </c>
      <c r="Y4139" t="s">
        <v>7389</v>
      </c>
      <c r="Z4139" t="s">
        <v>358</v>
      </c>
    </row>
    <row r="4140" spans="17:26" x14ac:dyDescent="0.35">
      <c r="Q4140" t="s">
        <v>171</v>
      </c>
      <c r="R4140">
        <v>3</v>
      </c>
      <c r="S4140">
        <v>150</v>
      </c>
      <c r="T4140">
        <v>97.3</v>
      </c>
      <c r="U4140" t="s">
        <v>172</v>
      </c>
      <c r="V4140">
        <v>0</v>
      </c>
      <c r="W4140">
        <v>0</v>
      </c>
      <c r="X4140" t="s">
        <v>2896</v>
      </c>
      <c r="Y4140" t="s">
        <v>7390</v>
      </c>
      <c r="Z4140" t="s">
        <v>358</v>
      </c>
    </row>
    <row r="4141" spans="17:26" x14ac:dyDescent="0.35">
      <c r="Q4141" t="s">
        <v>171</v>
      </c>
      <c r="R4141">
        <v>3</v>
      </c>
      <c r="S4141">
        <v>150</v>
      </c>
      <c r="T4141">
        <v>97.3</v>
      </c>
      <c r="U4141" t="s">
        <v>172</v>
      </c>
      <c r="V4141">
        <v>0</v>
      </c>
      <c r="W4141">
        <v>0</v>
      </c>
      <c r="X4141" t="s">
        <v>2896</v>
      </c>
      <c r="Y4141" t="s">
        <v>7391</v>
      </c>
      <c r="Z4141" t="s">
        <v>358</v>
      </c>
    </row>
    <row r="4142" spans="17:26" x14ac:dyDescent="0.35">
      <c r="Q4142" t="s">
        <v>171</v>
      </c>
      <c r="R4142">
        <v>3</v>
      </c>
      <c r="S4142">
        <v>150</v>
      </c>
      <c r="T4142">
        <v>97.3</v>
      </c>
      <c r="U4142" t="s">
        <v>172</v>
      </c>
      <c r="V4142">
        <v>0</v>
      </c>
      <c r="W4142">
        <v>0</v>
      </c>
      <c r="X4142" t="s">
        <v>2773</v>
      </c>
      <c r="Y4142" t="s">
        <v>7392</v>
      </c>
      <c r="Z4142" t="s">
        <v>358</v>
      </c>
    </row>
    <row r="4143" spans="17:26" x14ac:dyDescent="0.35">
      <c r="Q4143" t="s">
        <v>171</v>
      </c>
      <c r="R4143">
        <v>3</v>
      </c>
      <c r="S4143">
        <v>150</v>
      </c>
      <c r="T4143">
        <v>97.3</v>
      </c>
      <c r="U4143" t="s">
        <v>172</v>
      </c>
      <c r="V4143">
        <v>0</v>
      </c>
      <c r="W4143">
        <v>0</v>
      </c>
      <c r="X4143" t="s">
        <v>3099</v>
      </c>
      <c r="Y4143" t="s">
        <v>7393</v>
      </c>
      <c r="Z4143" t="s">
        <v>358</v>
      </c>
    </row>
    <row r="4144" spans="17:26" x14ac:dyDescent="0.35">
      <c r="Q4144" t="s">
        <v>171</v>
      </c>
      <c r="R4144">
        <v>3</v>
      </c>
      <c r="S4144">
        <v>150</v>
      </c>
      <c r="T4144">
        <v>97.3</v>
      </c>
      <c r="U4144" t="s">
        <v>172</v>
      </c>
      <c r="V4144">
        <v>0</v>
      </c>
      <c r="W4144">
        <v>0</v>
      </c>
      <c r="X4144" t="s">
        <v>2713</v>
      </c>
      <c r="Y4144" t="s">
        <v>7394</v>
      </c>
      <c r="Z4144" t="s">
        <v>358</v>
      </c>
    </row>
    <row r="4145" spans="17:26" x14ac:dyDescent="0.35">
      <c r="Q4145" t="s">
        <v>171</v>
      </c>
      <c r="R4145">
        <v>3</v>
      </c>
      <c r="S4145">
        <v>150</v>
      </c>
      <c r="T4145">
        <v>97.3</v>
      </c>
      <c r="U4145" t="s">
        <v>172</v>
      </c>
      <c r="V4145">
        <v>0</v>
      </c>
      <c r="W4145">
        <v>0</v>
      </c>
      <c r="X4145" t="s">
        <v>3345</v>
      </c>
      <c r="Y4145" t="s">
        <v>7395</v>
      </c>
      <c r="Z4145" t="s">
        <v>358</v>
      </c>
    </row>
    <row r="4146" spans="17:26" x14ac:dyDescent="0.35">
      <c r="Q4146" t="s">
        <v>171</v>
      </c>
      <c r="R4146">
        <v>3</v>
      </c>
      <c r="S4146">
        <v>150</v>
      </c>
      <c r="T4146">
        <v>97.3</v>
      </c>
      <c r="U4146" t="s">
        <v>172</v>
      </c>
      <c r="V4146">
        <v>0</v>
      </c>
      <c r="W4146">
        <v>0</v>
      </c>
      <c r="X4146" t="s">
        <v>2900</v>
      </c>
      <c r="Y4146" t="s">
        <v>7396</v>
      </c>
      <c r="Z4146" t="s">
        <v>358</v>
      </c>
    </row>
    <row r="4147" spans="17:26" x14ac:dyDescent="0.35">
      <c r="Q4147" t="s">
        <v>171</v>
      </c>
      <c r="R4147">
        <v>3</v>
      </c>
      <c r="S4147">
        <v>150</v>
      </c>
      <c r="T4147">
        <v>97.3</v>
      </c>
      <c r="U4147" t="s">
        <v>172</v>
      </c>
      <c r="V4147">
        <v>0</v>
      </c>
      <c r="W4147">
        <v>0</v>
      </c>
      <c r="X4147" t="s">
        <v>3481</v>
      </c>
      <c r="Y4147" t="s">
        <v>7397</v>
      </c>
      <c r="Z4147" t="s">
        <v>358</v>
      </c>
    </row>
    <row r="4148" spans="17:26" x14ac:dyDescent="0.35">
      <c r="Q4148" t="s">
        <v>171</v>
      </c>
      <c r="R4148">
        <v>3</v>
      </c>
      <c r="S4148">
        <v>150</v>
      </c>
      <c r="T4148">
        <v>97.3</v>
      </c>
      <c r="U4148" t="s">
        <v>172</v>
      </c>
      <c r="V4148">
        <v>0</v>
      </c>
      <c r="W4148">
        <v>0</v>
      </c>
      <c r="X4148" t="s">
        <v>3104</v>
      </c>
      <c r="Y4148" t="s">
        <v>7398</v>
      </c>
      <c r="Z4148" t="s">
        <v>358</v>
      </c>
    </row>
    <row r="4149" spans="17:26" x14ac:dyDescent="0.35">
      <c r="Q4149" t="s">
        <v>171</v>
      </c>
      <c r="R4149">
        <v>3</v>
      </c>
      <c r="S4149">
        <v>150</v>
      </c>
      <c r="T4149">
        <v>97.3</v>
      </c>
      <c r="U4149" t="s">
        <v>172</v>
      </c>
      <c r="V4149">
        <v>0</v>
      </c>
      <c r="W4149">
        <v>0</v>
      </c>
      <c r="X4149" t="s">
        <v>4041</v>
      </c>
      <c r="Y4149" t="s">
        <v>7399</v>
      </c>
      <c r="Z4149" t="s">
        <v>358</v>
      </c>
    </row>
    <row r="4150" spans="17:26" x14ac:dyDescent="0.35">
      <c r="Q4150" t="s">
        <v>171</v>
      </c>
      <c r="R4150">
        <v>3</v>
      </c>
      <c r="S4150">
        <v>150</v>
      </c>
      <c r="T4150">
        <v>97.3</v>
      </c>
      <c r="U4150" t="s">
        <v>172</v>
      </c>
      <c r="V4150">
        <v>0</v>
      </c>
      <c r="W4150">
        <v>0</v>
      </c>
      <c r="X4150" t="s">
        <v>2906</v>
      </c>
      <c r="Y4150" t="s">
        <v>7400</v>
      </c>
      <c r="Z4150" t="s">
        <v>358</v>
      </c>
    </row>
    <row r="4151" spans="17:26" x14ac:dyDescent="0.35">
      <c r="Q4151" t="s">
        <v>171</v>
      </c>
      <c r="R4151">
        <v>3</v>
      </c>
      <c r="S4151">
        <v>150</v>
      </c>
      <c r="T4151">
        <v>97.3</v>
      </c>
      <c r="U4151" t="s">
        <v>172</v>
      </c>
      <c r="V4151">
        <v>0</v>
      </c>
      <c r="W4151">
        <v>0</v>
      </c>
      <c r="X4151" t="s">
        <v>3703</v>
      </c>
      <c r="Y4151" t="s">
        <v>7401</v>
      </c>
      <c r="Z4151" t="s">
        <v>358</v>
      </c>
    </row>
    <row r="4152" spans="17:26" x14ac:dyDescent="0.35">
      <c r="Q4152" t="s">
        <v>171</v>
      </c>
      <c r="R4152">
        <v>3</v>
      </c>
      <c r="S4152">
        <v>150</v>
      </c>
      <c r="T4152">
        <v>97.3</v>
      </c>
      <c r="U4152" t="s">
        <v>172</v>
      </c>
      <c r="V4152">
        <v>0</v>
      </c>
      <c r="W4152">
        <v>0</v>
      </c>
      <c r="X4152" t="s">
        <v>2910</v>
      </c>
      <c r="Y4152" t="s">
        <v>7402</v>
      </c>
      <c r="Z4152" t="s">
        <v>358</v>
      </c>
    </row>
    <row r="4153" spans="17:26" x14ac:dyDescent="0.35">
      <c r="Q4153" t="s">
        <v>171</v>
      </c>
      <c r="R4153">
        <v>3</v>
      </c>
      <c r="S4153">
        <v>150</v>
      </c>
      <c r="T4153">
        <v>97.3</v>
      </c>
      <c r="U4153" t="s">
        <v>172</v>
      </c>
      <c r="V4153">
        <v>0</v>
      </c>
      <c r="W4153">
        <v>0</v>
      </c>
      <c r="X4153" t="s">
        <v>3112</v>
      </c>
      <c r="Y4153" t="s">
        <v>7403</v>
      </c>
      <c r="Z4153" t="s">
        <v>358</v>
      </c>
    </row>
    <row r="4154" spans="17:26" x14ac:dyDescent="0.35">
      <c r="Q4154" t="s">
        <v>171</v>
      </c>
      <c r="R4154">
        <v>3</v>
      </c>
      <c r="S4154">
        <v>150</v>
      </c>
      <c r="T4154">
        <v>97.3</v>
      </c>
      <c r="U4154" t="s">
        <v>172</v>
      </c>
      <c r="V4154">
        <v>0</v>
      </c>
      <c r="W4154">
        <v>0</v>
      </c>
      <c r="X4154" t="s">
        <v>3114</v>
      </c>
      <c r="Y4154" t="s">
        <v>7404</v>
      </c>
      <c r="Z4154" t="s">
        <v>358</v>
      </c>
    </row>
    <row r="4155" spans="17:26" x14ac:dyDescent="0.35">
      <c r="Q4155" t="s">
        <v>171</v>
      </c>
      <c r="R4155">
        <v>3</v>
      </c>
      <c r="S4155">
        <v>150</v>
      </c>
      <c r="T4155">
        <v>97.3</v>
      </c>
      <c r="U4155" t="s">
        <v>172</v>
      </c>
      <c r="V4155">
        <v>0</v>
      </c>
      <c r="W4155">
        <v>0</v>
      </c>
      <c r="X4155" t="s">
        <v>3759</v>
      </c>
      <c r="Y4155" t="s">
        <v>7405</v>
      </c>
      <c r="Z4155" t="s">
        <v>358</v>
      </c>
    </row>
    <row r="4156" spans="17:26" x14ac:dyDescent="0.35">
      <c r="Q4156" t="s">
        <v>171</v>
      </c>
      <c r="R4156">
        <v>3</v>
      </c>
      <c r="S4156">
        <v>150</v>
      </c>
      <c r="T4156">
        <v>97.3</v>
      </c>
      <c r="U4156" t="s">
        <v>172</v>
      </c>
      <c r="V4156">
        <v>0</v>
      </c>
      <c r="W4156">
        <v>0</v>
      </c>
      <c r="X4156" t="s">
        <v>2733</v>
      </c>
      <c r="Y4156" t="s">
        <v>7406</v>
      </c>
      <c r="Z4156" t="s">
        <v>358</v>
      </c>
    </row>
    <row r="4157" spans="17:26" x14ac:dyDescent="0.35">
      <c r="Q4157" t="s">
        <v>171</v>
      </c>
      <c r="R4157">
        <v>3</v>
      </c>
      <c r="S4157">
        <v>150</v>
      </c>
      <c r="T4157">
        <v>97.3</v>
      </c>
      <c r="U4157" t="s">
        <v>172</v>
      </c>
      <c r="V4157">
        <v>0</v>
      </c>
      <c r="W4157">
        <v>0</v>
      </c>
      <c r="X4157" t="s">
        <v>3319</v>
      </c>
      <c r="Y4157" t="s">
        <v>7407</v>
      </c>
      <c r="Z4157" t="s">
        <v>358</v>
      </c>
    </row>
    <row r="4158" spans="17:26" x14ac:dyDescent="0.35">
      <c r="Q4158" t="s">
        <v>171</v>
      </c>
      <c r="R4158">
        <v>3</v>
      </c>
      <c r="S4158">
        <v>150</v>
      </c>
      <c r="T4158">
        <v>97.3</v>
      </c>
      <c r="U4158" t="s">
        <v>172</v>
      </c>
      <c r="V4158">
        <v>0</v>
      </c>
      <c r="W4158">
        <v>0</v>
      </c>
      <c r="X4158" t="s">
        <v>3319</v>
      </c>
      <c r="Y4158" t="s">
        <v>7408</v>
      </c>
      <c r="Z4158" t="s">
        <v>358</v>
      </c>
    </row>
    <row r="4159" spans="17:26" x14ac:dyDescent="0.35">
      <c r="Q4159" t="s">
        <v>171</v>
      </c>
      <c r="R4159">
        <v>3</v>
      </c>
      <c r="S4159">
        <v>150</v>
      </c>
      <c r="T4159">
        <v>97.3</v>
      </c>
      <c r="U4159" t="s">
        <v>172</v>
      </c>
      <c r="V4159">
        <v>0</v>
      </c>
      <c r="W4159">
        <v>0</v>
      </c>
      <c r="X4159" t="s">
        <v>3670</v>
      </c>
      <c r="Y4159" t="s">
        <v>7409</v>
      </c>
      <c r="Z4159" t="s">
        <v>358</v>
      </c>
    </row>
    <row r="4160" spans="17:26" x14ac:dyDescent="0.35">
      <c r="Q4160" t="s">
        <v>171</v>
      </c>
      <c r="R4160">
        <v>3</v>
      </c>
      <c r="S4160">
        <v>150</v>
      </c>
      <c r="T4160">
        <v>97.3</v>
      </c>
      <c r="U4160" t="s">
        <v>172</v>
      </c>
      <c r="V4160">
        <v>0</v>
      </c>
      <c r="W4160">
        <v>0</v>
      </c>
      <c r="X4160" t="s">
        <v>7410</v>
      </c>
      <c r="Y4160" t="s">
        <v>7411</v>
      </c>
      <c r="Z4160" t="s">
        <v>358</v>
      </c>
    </row>
    <row r="4161" spans="17:26" x14ac:dyDescent="0.35">
      <c r="Q4161" t="s">
        <v>171</v>
      </c>
      <c r="R4161">
        <v>3</v>
      </c>
      <c r="S4161">
        <v>150</v>
      </c>
      <c r="T4161">
        <v>97.3</v>
      </c>
      <c r="U4161" t="s">
        <v>172</v>
      </c>
      <c r="V4161">
        <v>0</v>
      </c>
      <c r="W4161">
        <v>0</v>
      </c>
      <c r="X4161" t="s">
        <v>3359</v>
      </c>
      <c r="Y4161" t="s">
        <v>7412</v>
      </c>
      <c r="Z4161" t="s">
        <v>358</v>
      </c>
    </row>
    <row r="4162" spans="17:26" x14ac:dyDescent="0.35">
      <c r="Q4162" t="s">
        <v>171</v>
      </c>
      <c r="R4162">
        <v>3</v>
      </c>
      <c r="S4162">
        <v>150</v>
      </c>
      <c r="T4162">
        <v>97.3</v>
      </c>
      <c r="U4162" t="s">
        <v>2737</v>
      </c>
      <c r="V4162">
        <v>0</v>
      </c>
      <c r="W4162">
        <v>0</v>
      </c>
      <c r="X4162" t="s">
        <v>3492</v>
      </c>
      <c r="Y4162" t="s">
        <v>7413</v>
      </c>
      <c r="Z4162" t="s">
        <v>358</v>
      </c>
    </row>
    <row r="4163" spans="17:26" x14ac:dyDescent="0.35">
      <c r="Q4163" t="s">
        <v>171</v>
      </c>
      <c r="R4163">
        <v>3</v>
      </c>
      <c r="S4163">
        <v>150</v>
      </c>
      <c r="T4163">
        <v>97.3</v>
      </c>
      <c r="U4163" t="s">
        <v>2737</v>
      </c>
      <c r="V4163">
        <v>0</v>
      </c>
      <c r="W4163">
        <v>0</v>
      </c>
      <c r="X4163" t="s">
        <v>2918</v>
      </c>
      <c r="Y4163" t="s">
        <v>7414</v>
      </c>
      <c r="Z4163" t="s">
        <v>358</v>
      </c>
    </row>
    <row r="4164" spans="17:26" x14ac:dyDescent="0.35">
      <c r="Q4164" t="s">
        <v>171</v>
      </c>
      <c r="R4164">
        <v>3</v>
      </c>
      <c r="S4164">
        <v>150</v>
      </c>
      <c r="T4164">
        <v>97.3</v>
      </c>
      <c r="U4164" t="s">
        <v>2737</v>
      </c>
      <c r="V4164">
        <v>0</v>
      </c>
      <c r="W4164">
        <v>0</v>
      </c>
      <c r="X4164" t="s">
        <v>3282</v>
      </c>
      <c r="Y4164" t="s">
        <v>7415</v>
      </c>
      <c r="Z4164" t="s">
        <v>358</v>
      </c>
    </row>
    <row r="4165" spans="17:26" x14ac:dyDescent="0.35">
      <c r="Q4165" t="s">
        <v>171</v>
      </c>
      <c r="R4165">
        <v>3</v>
      </c>
      <c r="S4165">
        <v>150</v>
      </c>
      <c r="T4165">
        <v>97.3</v>
      </c>
      <c r="U4165" t="s">
        <v>2737</v>
      </c>
      <c r="V4165">
        <v>0</v>
      </c>
      <c r="W4165">
        <v>0</v>
      </c>
      <c r="X4165" t="s">
        <v>3284</v>
      </c>
      <c r="Y4165" t="s">
        <v>7416</v>
      </c>
      <c r="Z4165" t="s">
        <v>358</v>
      </c>
    </row>
    <row r="4166" spans="17:26" x14ac:dyDescent="0.35">
      <c r="Q4166" t="s">
        <v>171</v>
      </c>
      <c r="R4166">
        <v>3</v>
      </c>
      <c r="S4166">
        <v>150</v>
      </c>
      <c r="T4166">
        <v>97.3</v>
      </c>
      <c r="U4166" t="s">
        <v>2737</v>
      </c>
      <c r="V4166">
        <v>0</v>
      </c>
      <c r="W4166">
        <v>0</v>
      </c>
      <c r="X4166" t="s">
        <v>3802</v>
      </c>
      <c r="Y4166" t="s">
        <v>7417</v>
      </c>
      <c r="Z4166" t="s">
        <v>358</v>
      </c>
    </row>
    <row r="4167" spans="17:26" x14ac:dyDescent="0.35">
      <c r="Q4167" t="s">
        <v>171</v>
      </c>
      <c r="R4167">
        <v>3</v>
      </c>
      <c r="S4167">
        <v>150</v>
      </c>
      <c r="T4167">
        <v>97.3</v>
      </c>
      <c r="U4167" t="s">
        <v>2737</v>
      </c>
      <c r="V4167">
        <v>0</v>
      </c>
      <c r="W4167">
        <v>0</v>
      </c>
      <c r="X4167" t="s">
        <v>2740</v>
      </c>
      <c r="Y4167" t="s">
        <v>7418</v>
      </c>
      <c r="Z4167" t="s">
        <v>358</v>
      </c>
    </row>
    <row r="4168" spans="17:26" x14ac:dyDescent="0.35">
      <c r="Q4168" t="s">
        <v>171</v>
      </c>
      <c r="R4168">
        <v>3</v>
      </c>
      <c r="S4168">
        <v>150</v>
      </c>
      <c r="T4168">
        <v>97.3</v>
      </c>
      <c r="U4168" t="s">
        <v>2737</v>
      </c>
      <c r="V4168">
        <v>0</v>
      </c>
      <c r="W4168">
        <v>0</v>
      </c>
      <c r="X4168" t="s">
        <v>3081</v>
      </c>
      <c r="Y4168" t="s">
        <v>7419</v>
      </c>
      <c r="Z4168" t="s">
        <v>358</v>
      </c>
    </row>
    <row r="4169" spans="17:26" x14ac:dyDescent="0.35">
      <c r="Q4169" t="s">
        <v>171</v>
      </c>
      <c r="R4169">
        <v>3</v>
      </c>
      <c r="S4169">
        <v>150</v>
      </c>
      <c r="T4169">
        <v>97.3</v>
      </c>
      <c r="U4169" t="s">
        <v>2737</v>
      </c>
      <c r="V4169">
        <v>0</v>
      </c>
      <c r="W4169">
        <v>0</v>
      </c>
      <c r="X4169" t="s">
        <v>4032</v>
      </c>
      <c r="Y4169" t="s">
        <v>7420</v>
      </c>
      <c r="Z4169" t="s">
        <v>358</v>
      </c>
    </row>
    <row r="4170" spans="17:26" x14ac:dyDescent="0.35">
      <c r="Q4170" t="s">
        <v>171</v>
      </c>
      <c r="R4170">
        <v>3</v>
      </c>
      <c r="S4170">
        <v>150</v>
      </c>
      <c r="T4170">
        <v>97.3</v>
      </c>
      <c r="U4170" t="s">
        <v>2737</v>
      </c>
      <c r="V4170">
        <v>0</v>
      </c>
      <c r="W4170">
        <v>0</v>
      </c>
      <c r="X4170" t="s">
        <v>3085</v>
      </c>
      <c r="Y4170" t="s">
        <v>7421</v>
      </c>
      <c r="Z4170" t="s">
        <v>358</v>
      </c>
    </row>
    <row r="4171" spans="17:26" x14ac:dyDescent="0.35">
      <c r="Q4171" t="s">
        <v>171</v>
      </c>
      <c r="R4171">
        <v>3</v>
      </c>
      <c r="S4171">
        <v>150</v>
      </c>
      <c r="T4171">
        <v>97.3</v>
      </c>
      <c r="U4171" t="s">
        <v>2737</v>
      </c>
      <c r="V4171">
        <v>0</v>
      </c>
      <c r="W4171">
        <v>0</v>
      </c>
      <c r="X4171" t="s">
        <v>3600</v>
      </c>
      <c r="Y4171" t="s">
        <v>7422</v>
      </c>
      <c r="Z4171" t="s">
        <v>358</v>
      </c>
    </row>
    <row r="4172" spans="17:26" x14ac:dyDescent="0.35">
      <c r="Q4172" t="s">
        <v>171</v>
      </c>
      <c r="R4172">
        <v>3</v>
      </c>
      <c r="S4172">
        <v>150</v>
      </c>
      <c r="T4172">
        <v>97.3</v>
      </c>
      <c r="U4172" t="s">
        <v>2737</v>
      </c>
      <c r="V4172">
        <v>0</v>
      </c>
      <c r="W4172">
        <v>0</v>
      </c>
      <c r="X4172" t="s">
        <v>2925</v>
      </c>
      <c r="Y4172" t="s">
        <v>7423</v>
      </c>
      <c r="Z4172" t="s">
        <v>358</v>
      </c>
    </row>
    <row r="4173" spans="17:26" x14ac:dyDescent="0.35">
      <c r="Q4173" t="s">
        <v>171</v>
      </c>
      <c r="R4173">
        <v>3</v>
      </c>
      <c r="S4173">
        <v>150</v>
      </c>
      <c r="T4173">
        <v>97.3</v>
      </c>
      <c r="U4173" t="s">
        <v>2737</v>
      </c>
      <c r="V4173">
        <v>0</v>
      </c>
      <c r="W4173">
        <v>0</v>
      </c>
      <c r="X4173" t="s">
        <v>2873</v>
      </c>
      <c r="Y4173" t="s">
        <v>7424</v>
      </c>
      <c r="Z4173" t="s">
        <v>358</v>
      </c>
    </row>
    <row r="4174" spans="17:26" x14ac:dyDescent="0.35">
      <c r="Q4174" t="s">
        <v>171</v>
      </c>
      <c r="R4174">
        <v>3</v>
      </c>
      <c r="S4174">
        <v>150</v>
      </c>
      <c r="T4174">
        <v>97.3</v>
      </c>
      <c r="U4174" t="s">
        <v>2737</v>
      </c>
      <c r="V4174">
        <v>0</v>
      </c>
      <c r="W4174">
        <v>0</v>
      </c>
      <c r="X4174" t="s">
        <v>2927</v>
      </c>
      <c r="Y4174" t="s">
        <v>7425</v>
      </c>
      <c r="Z4174" t="s">
        <v>358</v>
      </c>
    </row>
    <row r="4175" spans="17:26" x14ac:dyDescent="0.35">
      <c r="Q4175" t="s">
        <v>171</v>
      </c>
      <c r="R4175">
        <v>3</v>
      </c>
      <c r="S4175">
        <v>150</v>
      </c>
      <c r="T4175">
        <v>97.3</v>
      </c>
      <c r="U4175" t="s">
        <v>2737</v>
      </c>
      <c r="V4175">
        <v>0</v>
      </c>
      <c r="W4175">
        <v>0</v>
      </c>
      <c r="X4175" t="s">
        <v>2681</v>
      </c>
      <c r="Y4175" t="s">
        <v>7426</v>
      </c>
      <c r="Z4175" t="s">
        <v>358</v>
      </c>
    </row>
    <row r="4176" spans="17:26" x14ac:dyDescent="0.35">
      <c r="Q4176" t="s">
        <v>171</v>
      </c>
      <c r="R4176">
        <v>3</v>
      </c>
      <c r="S4176">
        <v>150</v>
      </c>
      <c r="T4176">
        <v>97.3</v>
      </c>
      <c r="U4176" t="s">
        <v>2737</v>
      </c>
      <c r="V4176">
        <v>0</v>
      </c>
      <c r="W4176">
        <v>0</v>
      </c>
      <c r="X4176" t="s">
        <v>3509</v>
      </c>
      <c r="Y4176" t="s">
        <v>7427</v>
      </c>
      <c r="Z4176" t="s">
        <v>358</v>
      </c>
    </row>
    <row r="4177" spans="17:26" x14ac:dyDescent="0.35">
      <c r="Q4177" t="s">
        <v>171</v>
      </c>
      <c r="R4177">
        <v>3</v>
      </c>
      <c r="S4177">
        <v>150</v>
      </c>
      <c r="T4177">
        <v>97.3</v>
      </c>
      <c r="U4177" t="s">
        <v>2737</v>
      </c>
      <c r="V4177">
        <v>0</v>
      </c>
      <c r="W4177">
        <v>0</v>
      </c>
      <c r="X4177" t="s">
        <v>3509</v>
      </c>
      <c r="Y4177" t="s">
        <v>7428</v>
      </c>
      <c r="Z4177" t="s">
        <v>358</v>
      </c>
    </row>
    <row r="4178" spans="17:26" x14ac:dyDescent="0.35">
      <c r="Q4178" t="s">
        <v>171</v>
      </c>
      <c r="R4178">
        <v>3</v>
      </c>
      <c r="S4178">
        <v>150</v>
      </c>
      <c r="T4178">
        <v>97.3</v>
      </c>
      <c r="U4178" t="s">
        <v>2737</v>
      </c>
      <c r="V4178">
        <v>0</v>
      </c>
      <c r="W4178">
        <v>0</v>
      </c>
      <c r="X4178" t="s">
        <v>3605</v>
      </c>
      <c r="Y4178" t="s">
        <v>7429</v>
      </c>
      <c r="Z4178" t="s">
        <v>358</v>
      </c>
    </row>
    <row r="4179" spans="17:26" x14ac:dyDescent="0.35">
      <c r="Q4179" t="s">
        <v>171</v>
      </c>
      <c r="R4179">
        <v>3</v>
      </c>
      <c r="S4179">
        <v>150</v>
      </c>
      <c r="T4179">
        <v>97.3</v>
      </c>
      <c r="U4179" t="s">
        <v>2737</v>
      </c>
      <c r="V4179">
        <v>0</v>
      </c>
      <c r="W4179">
        <v>0</v>
      </c>
      <c r="X4179" t="s">
        <v>2708</v>
      </c>
      <c r="Y4179" t="s">
        <v>7430</v>
      </c>
      <c r="Z4179" t="s">
        <v>358</v>
      </c>
    </row>
    <row r="4180" spans="17:26" x14ac:dyDescent="0.35">
      <c r="Q4180" t="s">
        <v>171</v>
      </c>
      <c r="R4180">
        <v>3</v>
      </c>
      <c r="S4180">
        <v>150</v>
      </c>
      <c r="T4180">
        <v>97.3</v>
      </c>
      <c r="U4180" t="s">
        <v>2737</v>
      </c>
      <c r="V4180">
        <v>0</v>
      </c>
      <c r="W4180">
        <v>0</v>
      </c>
      <c r="X4180" t="s">
        <v>3624</v>
      </c>
      <c r="Y4180" t="s">
        <v>7431</v>
      </c>
      <c r="Z4180" t="s">
        <v>358</v>
      </c>
    </row>
    <row r="4181" spans="17:26" x14ac:dyDescent="0.35">
      <c r="Q4181" t="s">
        <v>171</v>
      </c>
      <c r="R4181">
        <v>3</v>
      </c>
      <c r="S4181">
        <v>150</v>
      </c>
      <c r="T4181">
        <v>97.3</v>
      </c>
      <c r="U4181" t="s">
        <v>2737</v>
      </c>
      <c r="V4181">
        <v>0</v>
      </c>
      <c r="W4181">
        <v>0</v>
      </c>
      <c r="X4181" t="s">
        <v>2771</v>
      </c>
      <c r="Y4181" t="s">
        <v>7432</v>
      </c>
      <c r="Z4181" t="s">
        <v>358</v>
      </c>
    </row>
    <row r="4182" spans="17:26" x14ac:dyDescent="0.35">
      <c r="Q4182" t="s">
        <v>171</v>
      </c>
      <c r="R4182">
        <v>3</v>
      </c>
      <c r="S4182">
        <v>150</v>
      </c>
      <c r="T4182">
        <v>97.3</v>
      </c>
      <c r="U4182" t="s">
        <v>2737</v>
      </c>
      <c r="V4182">
        <v>0</v>
      </c>
      <c r="W4182">
        <v>0</v>
      </c>
      <c r="X4182" t="s">
        <v>3983</v>
      </c>
      <c r="Y4182" t="s">
        <v>7433</v>
      </c>
      <c r="Z4182" t="s">
        <v>358</v>
      </c>
    </row>
    <row r="4183" spans="17:26" x14ac:dyDescent="0.35">
      <c r="Q4183" t="s">
        <v>171</v>
      </c>
      <c r="R4183">
        <v>3</v>
      </c>
      <c r="S4183">
        <v>150</v>
      </c>
      <c r="T4183">
        <v>97.3</v>
      </c>
      <c r="U4183" t="s">
        <v>2737</v>
      </c>
      <c r="V4183">
        <v>0</v>
      </c>
      <c r="W4183">
        <v>0</v>
      </c>
      <c r="X4183" t="s">
        <v>3161</v>
      </c>
      <c r="Y4183" t="s">
        <v>7434</v>
      </c>
      <c r="Z4183" t="s">
        <v>358</v>
      </c>
    </row>
    <row r="4184" spans="17:26" x14ac:dyDescent="0.35">
      <c r="Q4184" t="s">
        <v>171</v>
      </c>
      <c r="R4184">
        <v>3</v>
      </c>
      <c r="S4184">
        <v>150</v>
      </c>
      <c r="T4184">
        <v>97.3</v>
      </c>
      <c r="U4184" t="s">
        <v>2737</v>
      </c>
      <c r="V4184">
        <v>0</v>
      </c>
      <c r="W4184">
        <v>0</v>
      </c>
      <c r="X4184" t="s">
        <v>3097</v>
      </c>
      <c r="Y4184" t="s">
        <v>7435</v>
      </c>
      <c r="Z4184" t="s">
        <v>358</v>
      </c>
    </row>
    <row r="4185" spans="17:26" x14ac:dyDescent="0.35">
      <c r="Q4185" t="s">
        <v>171</v>
      </c>
      <c r="R4185">
        <v>3</v>
      </c>
      <c r="S4185">
        <v>150</v>
      </c>
      <c r="T4185">
        <v>97.3</v>
      </c>
      <c r="U4185" t="s">
        <v>2737</v>
      </c>
      <c r="V4185">
        <v>0</v>
      </c>
      <c r="W4185">
        <v>0</v>
      </c>
      <c r="X4185" t="s">
        <v>3345</v>
      </c>
      <c r="Y4185" t="s">
        <v>7436</v>
      </c>
      <c r="Z4185" t="s">
        <v>358</v>
      </c>
    </row>
    <row r="4186" spans="17:26" x14ac:dyDescent="0.35">
      <c r="Q4186" t="s">
        <v>171</v>
      </c>
      <c r="R4186">
        <v>3</v>
      </c>
      <c r="S4186">
        <v>150</v>
      </c>
      <c r="T4186">
        <v>97.3</v>
      </c>
      <c r="U4186" t="s">
        <v>2737</v>
      </c>
      <c r="V4186">
        <v>0</v>
      </c>
      <c r="W4186">
        <v>0</v>
      </c>
      <c r="X4186" t="s">
        <v>2900</v>
      </c>
      <c r="Y4186" t="s">
        <v>7437</v>
      </c>
      <c r="Z4186" t="s">
        <v>358</v>
      </c>
    </row>
    <row r="4187" spans="17:26" x14ac:dyDescent="0.35">
      <c r="Q4187" t="s">
        <v>171</v>
      </c>
      <c r="R4187">
        <v>3</v>
      </c>
      <c r="S4187">
        <v>150</v>
      </c>
      <c r="T4187">
        <v>97.3</v>
      </c>
      <c r="U4187" t="s">
        <v>2737</v>
      </c>
      <c r="V4187">
        <v>0</v>
      </c>
      <c r="W4187">
        <v>0</v>
      </c>
      <c r="X4187" t="s">
        <v>2785</v>
      </c>
      <c r="Y4187" t="s">
        <v>7438</v>
      </c>
      <c r="Z4187" t="s">
        <v>358</v>
      </c>
    </row>
    <row r="4188" spans="17:26" x14ac:dyDescent="0.35">
      <c r="Q4188" t="s">
        <v>171</v>
      </c>
      <c r="R4188">
        <v>3</v>
      </c>
      <c r="S4188">
        <v>150</v>
      </c>
      <c r="T4188">
        <v>97.3</v>
      </c>
      <c r="U4188" t="s">
        <v>2737</v>
      </c>
      <c r="V4188">
        <v>0</v>
      </c>
      <c r="W4188">
        <v>0</v>
      </c>
      <c r="X4188" t="s">
        <v>3719</v>
      </c>
      <c r="Y4188" t="s">
        <v>7439</v>
      </c>
      <c r="Z4188" t="s">
        <v>358</v>
      </c>
    </row>
    <row r="4189" spans="17:26" x14ac:dyDescent="0.35">
      <c r="Q4189" t="s">
        <v>171</v>
      </c>
      <c r="R4189">
        <v>3</v>
      </c>
      <c r="S4189">
        <v>150</v>
      </c>
      <c r="T4189">
        <v>97.3</v>
      </c>
      <c r="U4189" t="s">
        <v>2737</v>
      </c>
      <c r="V4189">
        <v>0</v>
      </c>
      <c r="W4189">
        <v>0</v>
      </c>
      <c r="X4189" t="s">
        <v>3719</v>
      </c>
      <c r="Y4189" t="s">
        <v>7440</v>
      </c>
      <c r="Z4189" t="s">
        <v>358</v>
      </c>
    </row>
    <row r="4190" spans="17:26" x14ac:dyDescent="0.35">
      <c r="Q4190" t="s">
        <v>171</v>
      </c>
      <c r="R4190">
        <v>3</v>
      </c>
      <c r="S4190">
        <v>150</v>
      </c>
      <c r="T4190">
        <v>97.3</v>
      </c>
      <c r="U4190" t="s">
        <v>2737</v>
      </c>
      <c r="V4190">
        <v>0</v>
      </c>
      <c r="W4190">
        <v>0</v>
      </c>
      <c r="X4190" t="s">
        <v>3168</v>
      </c>
      <c r="Y4190" t="s">
        <v>7441</v>
      </c>
      <c r="Z4190" t="s">
        <v>358</v>
      </c>
    </row>
    <row r="4191" spans="17:26" x14ac:dyDescent="0.35">
      <c r="Q4191" t="s">
        <v>171</v>
      </c>
      <c r="R4191">
        <v>3</v>
      </c>
      <c r="S4191">
        <v>150</v>
      </c>
      <c r="T4191">
        <v>97.3</v>
      </c>
      <c r="U4191" t="s">
        <v>2737</v>
      </c>
      <c r="V4191">
        <v>0</v>
      </c>
      <c r="W4191">
        <v>0</v>
      </c>
      <c r="X4191" t="s">
        <v>2939</v>
      </c>
      <c r="Y4191" t="s">
        <v>7442</v>
      </c>
      <c r="Z4191" t="s">
        <v>358</v>
      </c>
    </row>
    <row r="4192" spans="17:26" x14ac:dyDescent="0.35">
      <c r="Q4192" t="s">
        <v>171</v>
      </c>
      <c r="R4192">
        <v>3</v>
      </c>
      <c r="S4192">
        <v>150</v>
      </c>
      <c r="T4192">
        <v>97.3</v>
      </c>
      <c r="U4192" t="s">
        <v>2737</v>
      </c>
      <c r="V4192">
        <v>0</v>
      </c>
      <c r="W4192">
        <v>0</v>
      </c>
      <c r="X4192" t="s">
        <v>4041</v>
      </c>
      <c r="Y4192" t="s">
        <v>7443</v>
      </c>
      <c r="Z4192" t="s">
        <v>358</v>
      </c>
    </row>
    <row r="4193" spans="17:26" x14ac:dyDescent="0.35">
      <c r="Q4193" t="s">
        <v>171</v>
      </c>
      <c r="R4193">
        <v>3</v>
      </c>
      <c r="S4193">
        <v>150</v>
      </c>
      <c r="T4193">
        <v>97.3</v>
      </c>
      <c r="U4193" t="s">
        <v>2737</v>
      </c>
      <c r="V4193">
        <v>0</v>
      </c>
      <c r="W4193">
        <v>0</v>
      </c>
      <c r="X4193" t="s">
        <v>2904</v>
      </c>
      <c r="Y4193" t="s">
        <v>7444</v>
      </c>
      <c r="Z4193" t="s">
        <v>358</v>
      </c>
    </row>
    <row r="4194" spans="17:26" x14ac:dyDescent="0.35">
      <c r="Q4194" t="s">
        <v>171</v>
      </c>
      <c r="R4194">
        <v>3</v>
      </c>
      <c r="S4194">
        <v>150</v>
      </c>
      <c r="T4194">
        <v>97.3</v>
      </c>
      <c r="U4194" t="s">
        <v>2737</v>
      </c>
      <c r="V4194">
        <v>0</v>
      </c>
      <c r="W4194">
        <v>0</v>
      </c>
      <c r="X4194" t="s">
        <v>3703</v>
      </c>
      <c r="Y4194" t="s">
        <v>7445</v>
      </c>
      <c r="Z4194" t="s">
        <v>358</v>
      </c>
    </row>
    <row r="4195" spans="17:26" x14ac:dyDescent="0.35">
      <c r="Q4195" t="s">
        <v>171</v>
      </c>
      <c r="R4195">
        <v>3</v>
      </c>
      <c r="S4195">
        <v>150</v>
      </c>
      <c r="T4195">
        <v>97.3</v>
      </c>
      <c r="U4195" t="s">
        <v>2737</v>
      </c>
      <c r="V4195">
        <v>0</v>
      </c>
      <c r="W4195">
        <v>0</v>
      </c>
      <c r="X4195" t="s">
        <v>3349</v>
      </c>
      <c r="Y4195" t="s">
        <v>7446</v>
      </c>
      <c r="Z4195" t="s">
        <v>358</v>
      </c>
    </row>
    <row r="4196" spans="17:26" x14ac:dyDescent="0.35">
      <c r="Q4196" t="s">
        <v>171</v>
      </c>
      <c r="R4196">
        <v>3</v>
      </c>
      <c r="S4196">
        <v>150</v>
      </c>
      <c r="T4196">
        <v>97.3</v>
      </c>
      <c r="U4196" t="s">
        <v>2737</v>
      </c>
      <c r="V4196">
        <v>0</v>
      </c>
      <c r="W4196">
        <v>0</v>
      </c>
      <c r="X4196" t="s">
        <v>3174</v>
      </c>
      <c r="Y4196" t="s">
        <v>7447</v>
      </c>
      <c r="Z4196" t="s">
        <v>358</v>
      </c>
    </row>
    <row r="4197" spans="17:26" x14ac:dyDescent="0.35">
      <c r="Q4197" t="s">
        <v>171</v>
      </c>
      <c r="R4197">
        <v>3</v>
      </c>
      <c r="S4197">
        <v>150</v>
      </c>
      <c r="T4197">
        <v>97.3</v>
      </c>
      <c r="U4197" t="s">
        <v>2737</v>
      </c>
      <c r="V4197">
        <v>0</v>
      </c>
      <c r="W4197">
        <v>0</v>
      </c>
      <c r="X4197" t="s">
        <v>3485</v>
      </c>
      <c r="Y4197" t="s">
        <v>7448</v>
      </c>
      <c r="Z4197" t="s">
        <v>358</v>
      </c>
    </row>
    <row r="4198" spans="17:26" x14ac:dyDescent="0.35">
      <c r="Q4198" t="s">
        <v>171</v>
      </c>
      <c r="R4198">
        <v>3</v>
      </c>
      <c r="S4198">
        <v>150</v>
      </c>
      <c r="T4198">
        <v>97.3</v>
      </c>
      <c r="U4198" t="s">
        <v>2737</v>
      </c>
      <c r="V4198">
        <v>0</v>
      </c>
      <c r="W4198">
        <v>0</v>
      </c>
      <c r="X4198" t="s">
        <v>3759</v>
      </c>
      <c r="Y4198" t="s">
        <v>7449</v>
      </c>
      <c r="Z4198" t="s">
        <v>358</v>
      </c>
    </row>
    <row r="4199" spans="17:26" x14ac:dyDescent="0.35">
      <c r="Q4199" t="s">
        <v>171</v>
      </c>
      <c r="R4199">
        <v>3</v>
      </c>
      <c r="S4199">
        <v>150</v>
      </c>
      <c r="T4199">
        <v>97.3</v>
      </c>
      <c r="U4199" t="s">
        <v>2737</v>
      </c>
      <c r="V4199">
        <v>0</v>
      </c>
      <c r="W4199">
        <v>0</v>
      </c>
      <c r="X4199" t="s">
        <v>2912</v>
      </c>
      <c r="Y4199" t="s">
        <v>7450</v>
      </c>
      <c r="Z4199" t="s">
        <v>358</v>
      </c>
    </row>
    <row r="4200" spans="17:26" x14ac:dyDescent="0.35">
      <c r="Q4200" t="s">
        <v>171</v>
      </c>
      <c r="R4200">
        <v>3</v>
      </c>
      <c r="S4200">
        <v>150</v>
      </c>
      <c r="T4200">
        <v>97.3</v>
      </c>
      <c r="U4200" t="s">
        <v>2737</v>
      </c>
      <c r="V4200">
        <v>0</v>
      </c>
      <c r="W4200">
        <v>0</v>
      </c>
      <c r="X4200" t="s">
        <v>3315</v>
      </c>
      <c r="Y4200" t="s">
        <v>7451</v>
      </c>
      <c r="Z4200" t="s">
        <v>358</v>
      </c>
    </row>
    <row r="4201" spans="17:26" x14ac:dyDescent="0.35">
      <c r="Q4201" t="s">
        <v>171</v>
      </c>
      <c r="R4201">
        <v>3</v>
      </c>
      <c r="S4201">
        <v>150</v>
      </c>
      <c r="T4201">
        <v>97.3</v>
      </c>
      <c r="U4201" t="s">
        <v>2737</v>
      </c>
      <c r="V4201">
        <v>0</v>
      </c>
      <c r="W4201">
        <v>0</v>
      </c>
      <c r="X4201" t="s">
        <v>3317</v>
      </c>
      <c r="Y4201" t="s">
        <v>7452</v>
      </c>
      <c r="Z4201" t="s">
        <v>358</v>
      </c>
    </row>
    <row r="4202" spans="17:26" x14ac:dyDescent="0.35">
      <c r="Q4202" t="s">
        <v>171</v>
      </c>
      <c r="R4202">
        <v>3</v>
      </c>
      <c r="S4202">
        <v>150</v>
      </c>
      <c r="T4202">
        <v>97.3</v>
      </c>
      <c r="U4202" t="s">
        <v>2737</v>
      </c>
      <c r="V4202">
        <v>0</v>
      </c>
      <c r="W4202">
        <v>0</v>
      </c>
      <c r="X4202" t="s">
        <v>3319</v>
      </c>
      <c r="Y4202" t="s">
        <v>7453</v>
      </c>
      <c r="Z4202" t="s">
        <v>358</v>
      </c>
    </row>
    <row r="4203" spans="17:26" x14ac:dyDescent="0.35">
      <c r="Q4203" t="s">
        <v>171</v>
      </c>
      <c r="R4203">
        <v>3</v>
      </c>
      <c r="S4203">
        <v>150</v>
      </c>
      <c r="T4203">
        <v>97.3</v>
      </c>
      <c r="U4203" t="s">
        <v>2737</v>
      </c>
      <c r="V4203">
        <v>0</v>
      </c>
      <c r="W4203">
        <v>0</v>
      </c>
      <c r="X4203" t="s">
        <v>3359</v>
      </c>
      <c r="Y4203" t="s">
        <v>7454</v>
      </c>
      <c r="Z4203" t="s">
        <v>358</v>
      </c>
    </row>
    <row r="4204" spans="17:26" x14ac:dyDescent="0.35">
      <c r="Q4204" t="s">
        <v>171</v>
      </c>
      <c r="R4204">
        <v>3</v>
      </c>
      <c r="S4204">
        <v>150</v>
      </c>
      <c r="T4204">
        <v>97.3</v>
      </c>
      <c r="U4204" t="s">
        <v>2737</v>
      </c>
      <c r="V4204">
        <v>0</v>
      </c>
      <c r="W4204">
        <v>0</v>
      </c>
      <c r="X4204" t="s">
        <v>3849</v>
      </c>
      <c r="Y4204" t="s">
        <v>7455</v>
      </c>
      <c r="Z4204" t="s">
        <v>358</v>
      </c>
    </row>
    <row r="4205" spans="17:26" x14ac:dyDescent="0.35">
      <c r="Q4205" t="s">
        <v>171</v>
      </c>
      <c r="R4205">
        <v>3</v>
      </c>
      <c r="S4205">
        <v>150</v>
      </c>
      <c r="T4205">
        <v>97.3</v>
      </c>
      <c r="U4205" t="s">
        <v>2737</v>
      </c>
      <c r="V4205">
        <v>0</v>
      </c>
      <c r="W4205">
        <v>0</v>
      </c>
      <c r="X4205" t="s">
        <v>2946</v>
      </c>
      <c r="Y4205" t="s">
        <v>7456</v>
      </c>
      <c r="Z4205" t="s">
        <v>358</v>
      </c>
    </row>
    <row r="4206" spans="17:26" x14ac:dyDescent="0.35">
      <c r="Q4206" t="s">
        <v>171</v>
      </c>
      <c r="R4206">
        <v>3</v>
      </c>
      <c r="S4206">
        <v>150</v>
      </c>
      <c r="T4206">
        <v>97.3</v>
      </c>
      <c r="U4206" t="s">
        <v>2737</v>
      </c>
      <c r="V4206">
        <v>0</v>
      </c>
      <c r="W4206">
        <v>0</v>
      </c>
      <c r="X4206" t="s">
        <v>2946</v>
      </c>
      <c r="Y4206" t="s">
        <v>7457</v>
      </c>
      <c r="Z4206" t="s">
        <v>358</v>
      </c>
    </row>
    <row r="4207" spans="17:26" x14ac:dyDescent="0.35">
      <c r="Q4207" t="s">
        <v>171</v>
      </c>
      <c r="R4207">
        <v>3</v>
      </c>
      <c r="S4207">
        <v>150</v>
      </c>
      <c r="T4207">
        <v>97.4</v>
      </c>
      <c r="U4207" t="s">
        <v>172</v>
      </c>
      <c r="V4207">
        <v>0</v>
      </c>
      <c r="W4207">
        <v>0</v>
      </c>
      <c r="X4207" t="s">
        <v>3574</v>
      </c>
      <c r="Y4207" t="s">
        <v>7458</v>
      </c>
      <c r="Z4207" t="s">
        <v>358</v>
      </c>
    </row>
    <row r="4208" spans="17:26" x14ac:dyDescent="0.35">
      <c r="Q4208" t="s">
        <v>171</v>
      </c>
      <c r="R4208">
        <v>3</v>
      </c>
      <c r="S4208">
        <v>150</v>
      </c>
      <c r="T4208">
        <v>97.4</v>
      </c>
      <c r="U4208" t="s">
        <v>172</v>
      </c>
      <c r="V4208">
        <v>0</v>
      </c>
      <c r="W4208">
        <v>0</v>
      </c>
      <c r="X4208" t="s">
        <v>3574</v>
      </c>
      <c r="Y4208" t="s">
        <v>7459</v>
      </c>
      <c r="Z4208" t="s">
        <v>358</v>
      </c>
    </row>
    <row r="4209" spans="17:26" x14ac:dyDescent="0.35">
      <c r="Q4209" t="s">
        <v>171</v>
      </c>
      <c r="R4209">
        <v>3</v>
      </c>
      <c r="S4209">
        <v>150</v>
      </c>
      <c r="T4209">
        <v>97.4</v>
      </c>
      <c r="U4209" t="s">
        <v>172</v>
      </c>
      <c r="V4209">
        <v>0</v>
      </c>
      <c r="W4209">
        <v>0</v>
      </c>
      <c r="X4209" t="s">
        <v>2954</v>
      </c>
      <c r="Y4209" t="s">
        <v>7460</v>
      </c>
      <c r="Z4209" t="s">
        <v>358</v>
      </c>
    </row>
    <row r="4210" spans="17:26" x14ac:dyDescent="0.35">
      <c r="Q4210" t="s">
        <v>171</v>
      </c>
      <c r="R4210">
        <v>3</v>
      </c>
      <c r="S4210">
        <v>150</v>
      </c>
      <c r="T4210">
        <v>97.4</v>
      </c>
      <c r="U4210" t="s">
        <v>172</v>
      </c>
      <c r="V4210">
        <v>0</v>
      </c>
      <c r="W4210">
        <v>0</v>
      </c>
      <c r="X4210" t="s">
        <v>2754</v>
      </c>
      <c r="Y4210" t="s">
        <v>7461</v>
      </c>
      <c r="Z4210" t="s">
        <v>358</v>
      </c>
    </row>
    <row r="4211" spans="17:26" x14ac:dyDescent="0.35">
      <c r="Q4211" t="s">
        <v>171</v>
      </c>
      <c r="R4211">
        <v>3</v>
      </c>
      <c r="S4211">
        <v>150</v>
      </c>
      <c r="T4211">
        <v>97.4</v>
      </c>
      <c r="U4211" t="s">
        <v>172</v>
      </c>
      <c r="V4211">
        <v>0</v>
      </c>
      <c r="W4211">
        <v>0</v>
      </c>
      <c r="X4211" t="s">
        <v>2816</v>
      </c>
      <c r="Y4211" t="s">
        <v>7462</v>
      </c>
      <c r="Z4211" t="s">
        <v>358</v>
      </c>
    </row>
    <row r="4212" spans="17:26" x14ac:dyDescent="0.35">
      <c r="Q4212" t="s">
        <v>171</v>
      </c>
      <c r="R4212">
        <v>3</v>
      </c>
      <c r="S4212">
        <v>150</v>
      </c>
      <c r="T4212">
        <v>97.4</v>
      </c>
      <c r="U4212" t="s">
        <v>172</v>
      </c>
      <c r="V4212">
        <v>0</v>
      </c>
      <c r="W4212">
        <v>0</v>
      </c>
      <c r="X4212" t="s">
        <v>2968</v>
      </c>
      <c r="Y4212" t="s">
        <v>7463</v>
      </c>
      <c r="Z4212" t="s">
        <v>358</v>
      </c>
    </row>
    <row r="4213" spans="17:26" x14ac:dyDescent="0.35">
      <c r="Q4213" t="s">
        <v>171</v>
      </c>
      <c r="R4213">
        <v>3</v>
      </c>
      <c r="S4213">
        <v>150</v>
      </c>
      <c r="T4213">
        <v>97.4</v>
      </c>
      <c r="U4213" t="s">
        <v>172</v>
      </c>
      <c r="V4213">
        <v>0</v>
      </c>
      <c r="W4213">
        <v>0</v>
      </c>
      <c r="X4213" t="s">
        <v>2968</v>
      </c>
      <c r="Y4213" t="s">
        <v>7464</v>
      </c>
      <c r="Z4213" t="s">
        <v>358</v>
      </c>
    </row>
    <row r="4214" spans="17:26" x14ac:dyDescent="0.35">
      <c r="Q4214" t="s">
        <v>171</v>
      </c>
      <c r="R4214">
        <v>3</v>
      </c>
      <c r="S4214">
        <v>150</v>
      </c>
      <c r="T4214">
        <v>97.4</v>
      </c>
      <c r="U4214" t="s">
        <v>2737</v>
      </c>
      <c r="V4214">
        <v>0</v>
      </c>
      <c r="W4214">
        <v>0</v>
      </c>
      <c r="X4214" t="s">
        <v>2952</v>
      </c>
      <c r="Y4214" t="s">
        <v>7465</v>
      </c>
      <c r="Z4214" t="s">
        <v>358</v>
      </c>
    </row>
    <row r="4215" spans="17:26" x14ac:dyDescent="0.35">
      <c r="Q4215" t="s">
        <v>171</v>
      </c>
      <c r="R4215">
        <v>3</v>
      </c>
      <c r="S4215">
        <v>150</v>
      </c>
      <c r="T4215">
        <v>97.4</v>
      </c>
      <c r="U4215" t="s">
        <v>2737</v>
      </c>
      <c r="V4215">
        <v>0</v>
      </c>
      <c r="W4215">
        <v>0</v>
      </c>
      <c r="X4215" t="s">
        <v>2952</v>
      </c>
      <c r="Y4215" t="s">
        <v>7466</v>
      </c>
      <c r="Z4215" t="s">
        <v>358</v>
      </c>
    </row>
    <row r="4216" spans="17:26" x14ac:dyDescent="0.35">
      <c r="Q4216" t="s">
        <v>171</v>
      </c>
      <c r="R4216">
        <v>3</v>
      </c>
      <c r="S4216">
        <v>150</v>
      </c>
      <c r="T4216">
        <v>97.4</v>
      </c>
      <c r="U4216" t="s">
        <v>2737</v>
      </c>
      <c r="V4216">
        <v>0</v>
      </c>
      <c r="W4216">
        <v>0</v>
      </c>
      <c r="X4216" t="s">
        <v>2954</v>
      </c>
      <c r="Y4216" t="s">
        <v>7467</v>
      </c>
      <c r="Z4216" t="s">
        <v>358</v>
      </c>
    </row>
    <row r="4217" spans="17:26" x14ac:dyDescent="0.35">
      <c r="Q4217" t="s">
        <v>171</v>
      </c>
      <c r="R4217">
        <v>3</v>
      </c>
      <c r="S4217">
        <v>150</v>
      </c>
      <c r="T4217">
        <v>97.4</v>
      </c>
      <c r="U4217" t="s">
        <v>2737</v>
      </c>
      <c r="V4217">
        <v>0</v>
      </c>
      <c r="W4217">
        <v>0</v>
      </c>
      <c r="X4217" t="s">
        <v>2960</v>
      </c>
      <c r="Y4217" t="s">
        <v>7468</v>
      </c>
      <c r="Z4217" t="s">
        <v>358</v>
      </c>
    </row>
    <row r="4218" spans="17:26" x14ac:dyDescent="0.35">
      <c r="Q4218" t="s">
        <v>171</v>
      </c>
      <c r="R4218">
        <v>3</v>
      </c>
      <c r="S4218">
        <v>150</v>
      </c>
      <c r="T4218">
        <v>97.4</v>
      </c>
      <c r="U4218" t="s">
        <v>2737</v>
      </c>
      <c r="V4218">
        <v>0</v>
      </c>
      <c r="W4218">
        <v>0</v>
      </c>
      <c r="X4218" t="s">
        <v>2966</v>
      </c>
      <c r="Y4218" t="s">
        <v>7469</v>
      </c>
      <c r="Z4218" t="s">
        <v>358</v>
      </c>
    </row>
    <row r="4219" spans="17:26" x14ac:dyDescent="0.35">
      <c r="Q4219" t="s">
        <v>171</v>
      </c>
      <c r="R4219">
        <v>3</v>
      </c>
      <c r="S4219">
        <v>150</v>
      </c>
      <c r="T4219">
        <v>97.4</v>
      </c>
      <c r="U4219" t="s">
        <v>2737</v>
      </c>
      <c r="V4219">
        <v>0</v>
      </c>
      <c r="W4219">
        <v>0</v>
      </c>
      <c r="X4219" t="s">
        <v>2727</v>
      </c>
      <c r="Y4219" t="s">
        <v>7470</v>
      </c>
      <c r="Z4219" t="s">
        <v>358</v>
      </c>
    </row>
    <row r="4220" spans="17:26" x14ac:dyDescent="0.35">
      <c r="Q4220" t="s">
        <v>171</v>
      </c>
      <c r="R4220">
        <v>3</v>
      </c>
      <c r="S4220">
        <v>150</v>
      </c>
      <c r="T4220">
        <v>97.5</v>
      </c>
      <c r="U4220" t="s">
        <v>172</v>
      </c>
      <c r="V4220">
        <v>0</v>
      </c>
      <c r="W4220">
        <v>0</v>
      </c>
      <c r="X4220" t="s">
        <v>2983</v>
      </c>
      <c r="Y4220" t="s">
        <v>7471</v>
      </c>
      <c r="Z4220" t="s">
        <v>358</v>
      </c>
    </row>
    <row r="4221" spans="17:26" x14ac:dyDescent="0.35">
      <c r="Q4221" t="s">
        <v>171</v>
      </c>
      <c r="R4221">
        <v>3</v>
      </c>
      <c r="S4221">
        <v>150</v>
      </c>
      <c r="T4221">
        <v>97.5</v>
      </c>
      <c r="U4221" t="s">
        <v>172</v>
      </c>
      <c r="V4221">
        <v>0</v>
      </c>
      <c r="W4221">
        <v>0</v>
      </c>
      <c r="X4221" t="s">
        <v>2696</v>
      </c>
      <c r="Y4221" t="s">
        <v>7472</v>
      </c>
      <c r="Z4221" t="s">
        <v>358</v>
      </c>
    </row>
    <row r="4222" spans="17:26" x14ac:dyDescent="0.35">
      <c r="Q4222" t="s">
        <v>171</v>
      </c>
      <c r="R4222">
        <v>3</v>
      </c>
      <c r="S4222">
        <v>150</v>
      </c>
      <c r="T4222">
        <v>97.5</v>
      </c>
      <c r="U4222" t="s">
        <v>172</v>
      </c>
      <c r="V4222">
        <v>0</v>
      </c>
      <c r="W4222">
        <v>0</v>
      </c>
      <c r="X4222" t="s">
        <v>2766</v>
      </c>
      <c r="Y4222" t="s">
        <v>7473</v>
      </c>
      <c r="Z4222" t="s">
        <v>358</v>
      </c>
    </row>
    <row r="4223" spans="17:26" x14ac:dyDescent="0.35">
      <c r="Q4223" t="s">
        <v>171</v>
      </c>
      <c r="R4223">
        <v>3</v>
      </c>
      <c r="S4223">
        <v>150</v>
      </c>
      <c r="T4223">
        <v>97.5</v>
      </c>
      <c r="U4223" t="s">
        <v>172</v>
      </c>
      <c r="V4223">
        <v>0</v>
      </c>
      <c r="W4223">
        <v>0</v>
      </c>
      <c r="X4223" t="s">
        <v>2807</v>
      </c>
      <c r="Y4223" t="s">
        <v>7474</v>
      </c>
      <c r="Z4223" t="s">
        <v>358</v>
      </c>
    </row>
    <row r="4224" spans="17:26" x14ac:dyDescent="0.35">
      <c r="Q4224" t="s">
        <v>171</v>
      </c>
      <c r="R4224">
        <v>3</v>
      </c>
      <c r="S4224">
        <v>150</v>
      </c>
      <c r="T4224">
        <v>97.5</v>
      </c>
      <c r="U4224" t="s">
        <v>2737</v>
      </c>
      <c r="V4224">
        <v>0</v>
      </c>
      <c r="W4224">
        <v>0</v>
      </c>
      <c r="X4224" t="s">
        <v>2747</v>
      </c>
      <c r="Y4224" t="s">
        <v>7475</v>
      </c>
      <c r="Z4224" t="s">
        <v>358</v>
      </c>
    </row>
    <row r="4225" spans="17:26" x14ac:dyDescent="0.35">
      <c r="Q4225" t="s">
        <v>171</v>
      </c>
      <c r="R4225">
        <v>3</v>
      </c>
      <c r="S4225">
        <v>150</v>
      </c>
      <c r="T4225">
        <v>97.5</v>
      </c>
      <c r="U4225" t="s">
        <v>2737</v>
      </c>
      <c r="V4225">
        <v>0</v>
      </c>
      <c r="W4225">
        <v>0</v>
      </c>
      <c r="X4225" t="s">
        <v>2747</v>
      </c>
      <c r="Y4225" t="s">
        <v>7476</v>
      </c>
      <c r="Z4225" t="s">
        <v>358</v>
      </c>
    </row>
    <row r="4226" spans="17:26" x14ac:dyDescent="0.35">
      <c r="Q4226" t="s">
        <v>171</v>
      </c>
      <c r="R4226">
        <v>3</v>
      </c>
      <c r="S4226">
        <v>150</v>
      </c>
      <c r="T4226">
        <v>97.5</v>
      </c>
      <c r="U4226" t="s">
        <v>2737</v>
      </c>
      <c r="V4226">
        <v>0</v>
      </c>
      <c r="W4226">
        <v>0</v>
      </c>
      <c r="X4226" t="s">
        <v>2983</v>
      </c>
      <c r="Y4226" t="s">
        <v>7477</v>
      </c>
      <c r="Z4226" t="s">
        <v>358</v>
      </c>
    </row>
    <row r="4227" spans="17:26" x14ac:dyDescent="0.35">
      <c r="Q4227" t="s">
        <v>171</v>
      </c>
      <c r="R4227">
        <v>3</v>
      </c>
      <c r="S4227">
        <v>150</v>
      </c>
      <c r="T4227">
        <v>97.5</v>
      </c>
      <c r="U4227" t="s">
        <v>2737</v>
      </c>
      <c r="V4227">
        <v>0</v>
      </c>
      <c r="W4227">
        <v>0</v>
      </c>
      <c r="X4227" t="s">
        <v>2698</v>
      </c>
      <c r="Y4227" t="s">
        <v>7478</v>
      </c>
      <c r="Z4227" t="s">
        <v>358</v>
      </c>
    </row>
    <row r="4228" spans="17:26" x14ac:dyDescent="0.35">
      <c r="Q4228" t="s">
        <v>171</v>
      </c>
      <c r="R4228">
        <v>3</v>
      </c>
      <c r="S4228">
        <v>150</v>
      </c>
      <c r="T4228">
        <v>97.6</v>
      </c>
      <c r="U4228" t="s">
        <v>172</v>
      </c>
      <c r="V4228">
        <v>0</v>
      </c>
      <c r="W4228">
        <v>0</v>
      </c>
      <c r="X4228" t="s">
        <v>3913</v>
      </c>
      <c r="Y4228" t="s">
        <v>7479</v>
      </c>
      <c r="Z4228" t="s">
        <v>358</v>
      </c>
    </row>
    <row r="4229" spans="17:26" x14ac:dyDescent="0.35">
      <c r="Q4229" t="s">
        <v>171</v>
      </c>
      <c r="R4229">
        <v>3</v>
      </c>
      <c r="S4229">
        <v>150</v>
      </c>
      <c r="T4229">
        <v>97.6</v>
      </c>
      <c r="U4229" t="s">
        <v>172</v>
      </c>
      <c r="V4229">
        <v>0</v>
      </c>
      <c r="W4229">
        <v>0</v>
      </c>
      <c r="X4229" t="s">
        <v>4123</v>
      </c>
      <c r="Y4229" t="s">
        <v>7480</v>
      </c>
      <c r="Z4229" t="s">
        <v>358</v>
      </c>
    </row>
    <row r="4230" spans="17:26" x14ac:dyDescent="0.35">
      <c r="Q4230" t="s">
        <v>171</v>
      </c>
      <c r="R4230">
        <v>3</v>
      </c>
      <c r="S4230">
        <v>150</v>
      </c>
      <c r="T4230">
        <v>97.6</v>
      </c>
      <c r="U4230" t="s">
        <v>172</v>
      </c>
      <c r="V4230">
        <v>0</v>
      </c>
      <c r="W4230">
        <v>0</v>
      </c>
      <c r="X4230" t="s">
        <v>3917</v>
      </c>
      <c r="Y4230" t="s">
        <v>7481</v>
      </c>
      <c r="Z4230" t="s">
        <v>358</v>
      </c>
    </row>
    <row r="4231" spans="17:26" x14ac:dyDescent="0.35">
      <c r="Q4231" t="s">
        <v>171</v>
      </c>
      <c r="R4231">
        <v>3</v>
      </c>
      <c r="S4231">
        <v>150</v>
      </c>
      <c r="T4231">
        <v>97.6</v>
      </c>
      <c r="U4231" t="s">
        <v>172</v>
      </c>
      <c r="V4231">
        <v>0</v>
      </c>
      <c r="W4231">
        <v>0</v>
      </c>
      <c r="X4231" t="s">
        <v>2990</v>
      </c>
      <c r="Y4231" t="s">
        <v>7482</v>
      </c>
      <c r="Z4231" t="s">
        <v>358</v>
      </c>
    </row>
    <row r="4232" spans="17:26" x14ac:dyDescent="0.35">
      <c r="Q4232" t="s">
        <v>171</v>
      </c>
      <c r="R4232">
        <v>3</v>
      </c>
      <c r="S4232">
        <v>150</v>
      </c>
      <c r="T4232">
        <v>97.6</v>
      </c>
      <c r="U4232" t="s">
        <v>172</v>
      </c>
      <c r="V4232">
        <v>0</v>
      </c>
      <c r="W4232">
        <v>0</v>
      </c>
      <c r="X4232" t="s">
        <v>2693</v>
      </c>
      <c r="Y4232" t="s">
        <v>7483</v>
      </c>
      <c r="Z4232" t="s">
        <v>358</v>
      </c>
    </row>
    <row r="4233" spans="17:26" x14ac:dyDescent="0.35">
      <c r="Q4233" t="s">
        <v>171</v>
      </c>
      <c r="R4233">
        <v>3</v>
      </c>
      <c r="S4233">
        <v>150</v>
      </c>
      <c r="T4233">
        <v>97.6</v>
      </c>
      <c r="U4233" t="s">
        <v>172</v>
      </c>
      <c r="V4233">
        <v>0</v>
      </c>
      <c r="W4233">
        <v>0</v>
      </c>
      <c r="X4233" t="s">
        <v>2996</v>
      </c>
      <c r="Y4233" t="s">
        <v>7484</v>
      </c>
      <c r="Z4233" t="s">
        <v>358</v>
      </c>
    </row>
    <row r="4234" spans="17:26" x14ac:dyDescent="0.35">
      <c r="Q4234" t="s">
        <v>171</v>
      </c>
      <c r="R4234">
        <v>3</v>
      </c>
      <c r="S4234">
        <v>150</v>
      </c>
      <c r="T4234">
        <v>97.6</v>
      </c>
      <c r="U4234" t="s">
        <v>172</v>
      </c>
      <c r="V4234">
        <v>0</v>
      </c>
      <c r="W4234">
        <v>0</v>
      </c>
      <c r="X4234" t="s">
        <v>2758</v>
      </c>
      <c r="Y4234" t="s">
        <v>7485</v>
      </c>
      <c r="Z4234" t="s">
        <v>358</v>
      </c>
    </row>
    <row r="4235" spans="17:26" x14ac:dyDescent="0.35">
      <c r="Q4235" t="s">
        <v>171</v>
      </c>
      <c r="R4235">
        <v>3</v>
      </c>
      <c r="S4235">
        <v>150</v>
      </c>
      <c r="T4235">
        <v>97.6</v>
      </c>
      <c r="U4235" t="s">
        <v>2737</v>
      </c>
      <c r="V4235">
        <v>0</v>
      </c>
      <c r="W4235">
        <v>0</v>
      </c>
      <c r="X4235" t="s">
        <v>3913</v>
      </c>
      <c r="Y4235" t="s">
        <v>7486</v>
      </c>
      <c r="Z4235" t="s">
        <v>358</v>
      </c>
    </row>
    <row r="4236" spans="17:26" x14ac:dyDescent="0.35">
      <c r="Q4236" t="s">
        <v>171</v>
      </c>
      <c r="R4236">
        <v>3</v>
      </c>
      <c r="S4236">
        <v>150</v>
      </c>
      <c r="T4236">
        <v>97.6</v>
      </c>
      <c r="U4236" t="s">
        <v>2737</v>
      </c>
      <c r="V4236">
        <v>0</v>
      </c>
      <c r="W4236">
        <v>0</v>
      </c>
      <c r="X4236" t="s">
        <v>3913</v>
      </c>
      <c r="Y4236" t="s">
        <v>7487</v>
      </c>
      <c r="Z4236" t="s">
        <v>358</v>
      </c>
    </row>
    <row r="4237" spans="17:26" x14ac:dyDescent="0.35">
      <c r="Q4237" t="s">
        <v>171</v>
      </c>
      <c r="R4237">
        <v>3</v>
      </c>
      <c r="S4237">
        <v>150</v>
      </c>
      <c r="T4237">
        <v>97.6</v>
      </c>
      <c r="U4237" t="s">
        <v>2737</v>
      </c>
      <c r="V4237">
        <v>0</v>
      </c>
      <c r="W4237">
        <v>0</v>
      </c>
      <c r="X4237" t="s">
        <v>3006</v>
      </c>
      <c r="Y4237" t="s">
        <v>7488</v>
      </c>
      <c r="Z4237" t="s">
        <v>358</v>
      </c>
    </row>
    <row r="4238" spans="17:26" x14ac:dyDescent="0.35">
      <c r="Q4238" t="s">
        <v>171</v>
      </c>
      <c r="R4238">
        <v>3</v>
      </c>
      <c r="S4238">
        <v>150</v>
      </c>
      <c r="T4238">
        <v>97.6</v>
      </c>
      <c r="U4238" t="s">
        <v>2737</v>
      </c>
      <c r="V4238">
        <v>0</v>
      </c>
      <c r="W4238">
        <v>0</v>
      </c>
      <c r="X4238" t="s">
        <v>2996</v>
      </c>
      <c r="Y4238" t="s">
        <v>7489</v>
      </c>
      <c r="Z4238" t="s">
        <v>358</v>
      </c>
    </row>
    <row r="4239" spans="17:26" x14ac:dyDescent="0.35">
      <c r="Q4239" t="s">
        <v>171</v>
      </c>
      <c r="R4239">
        <v>3</v>
      </c>
      <c r="S4239">
        <v>150</v>
      </c>
      <c r="T4239">
        <v>97.6</v>
      </c>
      <c r="U4239" t="s">
        <v>2737</v>
      </c>
      <c r="V4239">
        <v>0</v>
      </c>
      <c r="W4239">
        <v>0</v>
      </c>
      <c r="X4239" t="s">
        <v>2998</v>
      </c>
      <c r="Y4239" t="s">
        <v>7490</v>
      </c>
      <c r="Z4239" t="s">
        <v>358</v>
      </c>
    </row>
    <row r="4240" spans="17:26" x14ac:dyDescent="0.35">
      <c r="Q4240" t="s">
        <v>171</v>
      </c>
      <c r="R4240">
        <v>3</v>
      </c>
      <c r="S4240">
        <v>150</v>
      </c>
      <c r="T4240">
        <v>97.7</v>
      </c>
      <c r="U4240" t="s">
        <v>172</v>
      </c>
      <c r="V4240">
        <v>0</v>
      </c>
      <c r="W4240">
        <v>0</v>
      </c>
      <c r="X4240" t="s">
        <v>2796</v>
      </c>
      <c r="Y4240" t="s">
        <v>7491</v>
      </c>
      <c r="Z4240" t="s">
        <v>358</v>
      </c>
    </row>
    <row r="4241" spans="17:26" x14ac:dyDescent="0.35">
      <c r="Q4241" t="s">
        <v>171</v>
      </c>
      <c r="R4241">
        <v>3</v>
      </c>
      <c r="S4241">
        <v>150</v>
      </c>
      <c r="T4241">
        <v>97.7</v>
      </c>
      <c r="U4241" t="s">
        <v>2737</v>
      </c>
      <c r="V4241">
        <v>0</v>
      </c>
      <c r="W4241">
        <v>0</v>
      </c>
      <c r="X4241" t="s">
        <v>3440</v>
      </c>
      <c r="Y4241" t="s">
        <v>7492</v>
      </c>
      <c r="Z4241" t="s">
        <v>358</v>
      </c>
    </row>
    <row r="4242" spans="17:26" x14ac:dyDescent="0.35">
      <c r="Q4242" t="s">
        <v>171</v>
      </c>
      <c r="R4242">
        <v>3</v>
      </c>
      <c r="S4242">
        <v>150</v>
      </c>
      <c r="T4242">
        <v>97.7</v>
      </c>
      <c r="U4242" t="s">
        <v>2737</v>
      </c>
      <c r="V4242">
        <v>0</v>
      </c>
      <c r="W4242">
        <v>0</v>
      </c>
      <c r="X4242" t="s">
        <v>3634</v>
      </c>
      <c r="Y4242" t="s">
        <v>7493</v>
      </c>
      <c r="Z4242" t="s">
        <v>358</v>
      </c>
    </row>
    <row r="4243" spans="17:26" x14ac:dyDescent="0.35">
      <c r="Q4243" t="s">
        <v>171</v>
      </c>
      <c r="R4243">
        <v>3</v>
      </c>
      <c r="S4243">
        <v>150</v>
      </c>
      <c r="T4243">
        <v>97.7</v>
      </c>
      <c r="U4243" t="s">
        <v>2737</v>
      </c>
      <c r="V4243">
        <v>0</v>
      </c>
      <c r="W4243">
        <v>0</v>
      </c>
      <c r="X4243" t="s">
        <v>3013</v>
      </c>
      <c r="Y4243" t="s">
        <v>7494</v>
      </c>
      <c r="Z4243" t="s">
        <v>358</v>
      </c>
    </row>
    <row r="4244" spans="17:26" x14ac:dyDescent="0.35">
      <c r="Q4244" t="s">
        <v>171</v>
      </c>
      <c r="R4244">
        <v>3</v>
      </c>
      <c r="S4244">
        <v>150</v>
      </c>
      <c r="T4244">
        <v>97.7</v>
      </c>
      <c r="U4244" t="s">
        <v>2737</v>
      </c>
      <c r="V4244">
        <v>0</v>
      </c>
      <c r="W4244">
        <v>0</v>
      </c>
      <c r="X4244" t="s">
        <v>2691</v>
      </c>
      <c r="Y4244" t="s">
        <v>7495</v>
      </c>
      <c r="Z4244" t="s">
        <v>358</v>
      </c>
    </row>
    <row r="4245" spans="17:26" x14ac:dyDescent="0.35">
      <c r="Q4245" t="s">
        <v>171</v>
      </c>
      <c r="R4245">
        <v>3</v>
      </c>
      <c r="S4245">
        <v>150</v>
      </c>
      <c r="T4245">
        <v>97.7</v>
      </c>
      <c r="U4245" t="s">
        <v>2737</v>
      </c>
      <c r="V4245">
        <v>0</v>
      </c>
      <c r="W4245">
        <v>0</v>
      </c>
      <c r="X4245" t="s">
        <v>3021</v>
      </c>
      <c r="Y4245" t="s">
        <v>7496</v>
      </c>
      <c r="Z4245" t="s">
        <v>358</v>
      </c>
    </row>
    <row r="4246" spans="17:26" x14ac:dyDescent="0.35">
      <c r="Q4246" t="s">
        <v>171</v>
      </c>
      <c r="R4246">
        <v>3</v>
      </c>
      <c r="S4246">
        <v>150</v>
      </c>
      <c r="T4246">
        <v>97.7</v>
      </c>
      <c r="U4246" t="s">
        <v>2737</v>
      </c>
      <c r="V4246">
        <v>0</v>
      </c>
      <c r="W4246">
        <v>0</v>
      </c>
      <c r="X4246" t="s">
        <v>3021</v>
      </c>
      <c r="Y4246" t="s">
        <v>7497</v>
      </c>
      <c r="Z4246" t="s">
        <v>358</v>
      </c>
    </row>
    <row r="4247" spans="17:26" x14ac:dyDescent="0.35">
      <c r="Q4247" t="s">
        <v>171</v>
      </c>
      <c r="R4247">
        <v>3</v>
      </c>
      <c r="S4247">
        <v>150</v>
      </c>
      <c r="T4247">
        <v>97.7</v>
      </c>
      <c r="U4247" t="s">
        <v>2737</v>
      </c>
      <c r="V4247">
        <v>0</v>
      </c>
      <c r="W4247">
        <v>0</v>
      </c>
      <c r="X4247" t="s">
        <v>3023</v>
      </c>
      <c r="Y4247" t="s">
        <v>7498</v>
      </c>
      <c r="Z4247" t="s">
        <v>358</v>
      </c>
    </row>
    <row r="4248" spans="17:26" x14ac:dyDescent="0.35">
      <c r="Q4248" t="s">
        <v>171</v>
      </c>
      <c r="R4248">
        <v>3</v>
      </c>
      <c r="S4248">
        <v>150</v>
      </c>
      <c r="T4248">
        <v>97.7</v>
      </c>
      <c r="U4248" t="s">
        <v>2737</v>
      </c>
      <c r="V4248">
        <v>0</v>
      </c>
      <c r="W4248">
        <v>0</v>
      </c>
      <c r="X4248" t="s">
        <v>3023</v>
      </c>
      <c r="Y4248" t="s">
        <v>7499</v>
      </c>
      <c r="Z4248" t="s">
        <v>358</v>
      </c>
    </row>
    <row r="4249" spans="17:26" x14ac:dyDescent="0.35">
      <c r="Q4249" t="s">
        <v>171</v>
      </c>
      <c r="R4249">
        <v>3</v>
      </c>
      <c r="S4249">
        <v>150</v>
      </c>
      <c r="T4249">
        <v>97.8</v>
      </c>
      <c r="U4249" t="s">
        <v>172</v>
      </c>
      <c r="V4249">
        <v>0</v>
      </c>
      <c r="W4249">
        <v>0</v>
      </c>
      <c r="X4249" t="s">
        <v>2671</v>
      </c>
      <c r="Y4249" t="s">
        <v>7500</v>
      </c>
      <c r="Z4249" t="s">
        <v>358</v>
      </c>
    </row>
    <row r="4250" spans="17:26" x14ac:dyDescent="0.35">
      <c r="Q4250" t="s">
        <v>171</v>
      </c>
      <c r="R4250">
        <v>3</v>
      </c>
      <c r="S4250">
        <v>150</v>
      </c>
      <c r="T4250">
        <v>97.8</v>
      </c>
      <c r="U4250" t="s">
        <v>172</v>
      </c>
      <c r="V4250">
        <v>0</v>
      </c>
      <c r="W4250">
        <v>0</v>
      </c>
      <c r="X4250" t="s">
        <v>3054</v>
      </c>
      <c r="Y4250" t="s">
        <v>7501</v>
      </c>
      <c r="Z4250" t="s">
        <v>358</v>
      </c>
    </row>
    <row r="4251" spans="17:26" x14ac:dyDescent="0.35">
      <c r="Q4251" t="s">
        <v>171</v>
      </c>
      <c r="R4251">
        <v>3</v>
      </c>
      <c r="S4251">
        <v>150</v>
      </c>
      <c r="T4251">
        <v>97.8</v>
      </c>
      <c r="U4251" t="s">
        <v>172</v>
      </c>
      <c r="V4251">
        <v>0</v>
      </c>
      <c r="W4251">
        <v>0</v>
      </c>
      <c r="X4251" t="s">
        <v>2683</v>
      </c>
      <c r="Y4251" t="s">
        <v>7502</v>
      </c>
      <c r="Z4251" t="s">
        <v>358</v>
      </c>
    </row>
    <row r="4252" spans="17:26" x14ac:dyDescent="0.35">
      <c r="Q4252" t="s">
        <v>171</v>
      </c>
      <c r="R4252">
        <v>3</v>
      </c>
      <c r="S4252">
        <v>150</v>
      </c>
      <c r="T4252">
        <v>97.8</v>
      </c>
      <c r="U4252" t="s">
        <v>172</v>
      </c>
      <c r="V4252">
        <v>0</v>
      </c>
      <c r="W4252">
        <v>0</v>
      </c>
      <c r="X4252" t="s">
        <v>2687</v>
      </c>
      <c r="Y4252" t="s">
        <v>7503</v>
      </c>
      <c r="Z4252" t="s">
        <v>358</v>
      </c>
    </row>
    <row r="4253" spans="17:26" x14ac:dyDescent="0.35">
      <c r="Q4253" t="s">
        <v>171</v>
      </c>
      <c r="R4253">
        <v>3</v>
      </c>
      <c r="S4253">
        <v>150</v>
      </c>
      <c r="T4253">
        <v>97.8</v>
      </c>
      <c r="U4253" t="s">
        <v>172</v>
      </c>
      <c r="V4253">
        <v>0</v>
      </c>
      <c r="W4253">
        <v>0</v>
      </c>
      <c r="X4253" t="s">
        <v>2687</v>
      </c>
      <c r="Y4253" t="s">
        <v>7504</v>
      </c>
      <c r="Z4253" t="s">
        <v>358</v>
      </c>
    </row>
    <row r="4254" spans="17:26" x14ac:dyDescent="0.35">
      <c r="Q4254" t="s">
        <v>171</v>
      </c>
      <c r="R4254">
        <v>3</v>
      </c>
      <c r="S4254">
        <v>150</v>
      </c>
      <c r="T4254">
        <v>97.8</v>
      </c>
      <c r="U4254" t="s">
        <v>172</v>
      </c>
      <c r="V4254">
        <v>0</v>
      </c>
      <c r="W4254">
        <v>0</v>
      </c>
      <c r="X4254" t="s">
        <v>2687</v>
      </c>
      <c r="Y4254" t="s">
        <v>7505</v>
      </c>
      <c r="Z4254" t="s">
        <v>358</v>
      </c>
    </row>
    <row r="4255" spans="17:26" x14ac:dyDescent="0.35">
      <c r="Q4255" t="s">
        <v>171</v>
      </c>
      <c r="R4255">
        <v>3</v>
      </c>
      <c r="S4255">
        <v>150</v>
      </c>
      <c r="T4255">
        <v>97.8</v>
      </c>
      <c r="U4255" t="s">
        <v>172</v>
      </c>
      <c r="V4255">
        <v>0</v>
      </c>
      <c r="W4255">
        <v>0</v>
      </c>
      <c r="X4255" t="s">
        <v>3044</v>
      </c>
      <c r="Y4255" t="s">
        <v>7506</v>
      </c>
      <c r="Z4255" t="s">
        <v>358</v>
      </c>
    </row>
    <row r="4256" spans="17:26" x14ac:dyDescent="0.35">
      <c r="Q4256" t="s">
        <v>171</v>
      </c>
      <c r="R4256">
        <v>3</v>
      </c>
      <c r="S4256">
        <v>150</v>
      </c>
      <c r="T4256">
        <v>97.8</v>
      </c>
      <c r="U4256" t="s">
        <v>172</v>
      </c>
      <c r="V4256">
        <v>0</v>
      </c>
      <c r="W4256">
        <v>0</v>
      </c>
      <c r="X4256" t="s">
        <v>3065</v>
      </c>
      <c r="Y4256" t="s">
        <v>7507</v>
      </c>
      <c r="Z4256" t="s">
        <v>358</v>
      </c>
    </row>
    <row r="4257" spans="17:26" x14ac:dyDescent="0.35">
      <c r="Q4257" t="s">
        <v>171</v>
      </c>
      <c r="R4257">
        <v>3</v>
      </c>
      <c r="S4257">
        <v>150</v>
      </c>
      <c r="T4257">
        <v>97.8</v>
      </c>
      <c r="U4257" t="s">
        <v>172</v>
      </c>
      <c r="V4257">
        <v>0</v>
      </c>
      <c r="W4257">
        <v>0</v>
      </c>
      <c r="X4257" t="s">
        <v>3065</v>
      </c>
      <c r="Y4257" t="s">
        <v>7508</v>
      </c>
      <c r="Z4257" t="s">
        <v>358</v>
      </c>
    </row>
    <row r="4258" spans="17:26" x14ac:dyDescent="0.35">
      <c r="Q4258" t="s">
        <v>171</v>
      </c>
      <c r="R4258">
        <v>3</v>
      </c>
      <c r="S4258">
        <v>150</v>
      </c>
      <c r="T4258">
        <v>97.8</v>
      </c>
      <c r="U4258" t="s">
        <v>2737</v>
      </c>
      <c r="V4258">
        <v>0</v>
      </c>
      <c r="W4258">
        <v>0</v>
      </c>
      <c r="X4258" t="s">
        <v>2835</v>
      </c>
      <c r="Y4258" t="s">
        <v>7509</v>
      </c>
      <c r="Z4258" t="s">
        <v>358</v>
      </c>
    </row>
    <row r="4259" spans="17:26" x14ac:dyDescent="0.35">
      <c r="Q4259" t="s">
        <v>171</v>
      </c>
      <c r="R4259">
        <v>3</v>
      </c>
      <c r="S4259">
        <v>150</v>
      </c>
      <c r="T4259">
        <v>97.8</v>
      </c>
      <c r="U4259" t="s">
        <v>2737</v>
      </c>
      <c r="V4259">
        <v>0</v>
      </c>
      <c r="W4259">
        <v>0</v>
      </c>
      <c r="X4259" t="s">
        <v>2837</v>
      </c>
      <c r="Y4259" t="s">
        <v>7510</v>
      </c>
      <c r="Z4259" t="s">
        <v>358</v>
      </c>
    </row>
    <row r="4260" spans="17:26" x14ac:dyDescent="0.35">
      <c r="Q4260" t="s">
        <v>171</v>
      </c>
      <c r="R4260">
        <v>3</v>
      </c>
      <c r="S4260">
        <v>150</v>
      </c>
      <c r="T4260">
        <v>97.8</v>
      </c>
      <c r="U4260" t="s">
        <v>2737</v>
      </c>
      <c r="V4260">
        <v>0</v>
      </c>
      <c r="W4260">
        <v>0</v>
      </c>
      <c r="X4260" t="s">
        <v>3061</v>
      </c>
      <c r="Y4260" t="s">
        <v>7511</v>
      </c>
      <c r="Z4260" t="s">
        <v>358</v>
      </c>
    </row>
    <row r="4261" spans="17:26" x14ac:dyDescent="0.35">
      <c r="Q4261" t="s">
        <v>171</v>
      </c>
      <c r="R4261">
        <v>3</v>
      </c>
      <c r="S4261">
        <v>150</v>
      </c>
      <c r="T4261">
        <v>97.8</v>
      </c>
      <c r="U4261" t="s">
        <v>2737</v>
      </c>
      <c r="V4261">
        <v>0</v>
      </c>
      <c r="W4261">
        <v>0</v>
      </c>
      <c r="X4261" t="s">
        <v>3040</v>
      </c>
      <c r="Y4261" t="s">
        <v>7512</v>
      </c>
      <c r="Z4261" t="s">
        <v>358</v>
      </c>
    </row>
    <row r="4262" spans="17:26" x14ac:dyDescent="0.35">
      <c r="Q4262" t="s">
        <v>171</v>
      </c>
      <c r="R4262">
        <v>3</v>
      </c>
      <c r="S4262">
        <v>150</v>
      </c>
      <c r="T4262">
        <v>97.8</v>
      </c>
      <c r="U4262" t="s">
        <v>2737</v>
      </c>
      <c r="V4262">
        <v>0</v>
      </c>
      <c r="W4262">
        <v>0</v>
      </c>
      <c r="X4262" t="s">
        <v>3065</v>
      </c>
      <c r="Y4262" t="s">
        <v>7513</v>
      </c>
      <c r="Z4262" t="s">
        <v>358</v>
      </c>
    </row>
    <row r="4263" spans="17:26" x14ac:dyDescent="0.35">
      <c r="Q4263" t="s">
        <v>171</v>
      </c>
      <c r="R4263">
        <v>3</v>
      </c>
      <c r="S4263">
        <v>150</v>
      </c>
      <c r="T4263">
        <v>97.8</v>
      </c>
      <c r="U4263" t="s">
        <v>2737</v>
      </c>
      <c r="V4263">
        <v>0</v>
      </c>
      <c r="W4263">
        <v>0</v>
      </c>
      <c r="X4263" t="s">
        <v>2717</v>
      </c>
      <c r="Y4263" t="s">
        <v>7514</v>
      </c>
      <c r="Z4263" t="s">
        <v>358</v>
      </c>
    </row>
    <row r="4264" spans="17:26" x14ac:dyDescent="0.35">
      <c r="Q4264" t="s">
        <v>171</v>
      </c>
      <c r="R4264">
        <v>3</v>
      </c>
      <c r="S4264">
        <v>150</v>
      </c>
      <c r="T4264">
        <v>97.8</v>
      </c>
      <c r="U4264" t="s">
        <v>2737</v>
      </c>
      <c r="V4264">
        <v>0</v>
      </c>
      <c r="W4264">
        <v>0</v>
      </c>
      <c r="X4264" t="s">
        <v>2717</v>
      </c>
      <c r="Y4264" t="s">
        <v>7515</v>
      </c>
      <c r="Z4264" t="s">
        <v>358</v>
      </c>
    </row>
    <row r="4265" spans="17:26" x14ac:dyDescent="0.35">
      <c r="Q4265" t="s">
        <v>171</v>
      </c>
      <c r="R4265">
        <v>3</v>
      </c>
      <c r="S4265">
        <v>150</v>
      </c>
      <c r="T4265">
        <v>97.8</v>
      </c>
      <c r="U4265" t="s">
        <v>2737</v>
      </c>
      <c r="V4265">
        <v>0</v>
      </c>
      <c r="W4265">
        <v>0</v>
      </c>
      <c r="X4265" t="s">
        <v>2793</v>
      </c>
      <c r="Y4265" t="s">
        <v>7516</v>
      </c>
      <c r="Z4265" t="s">
        <v>358</v>
      </c>
    </row>
    <row r="4266" spans="17:26" x14ac:dyDescent="0.35">
      <c r="Q4266" t="s">
        <v>171</v>
      </c>
      <c r="R4266">
        <v>3</v>
      </c>
      <c r="S4266">
        <v>150</v>
      </c>
      <c r="T4266">
        <v>97.9</v>
      </c>
      <c r="U4266" t="s">
        <v>172</v>
      </c>
      <c r="V4266">
        <v>0</v>
      </c>
      <c r="W4266">
        <v>0</v>
      </c>
      <c r="X4266" t="s">
        <v>2673</v>
      </c>
      <c r="Y4266" t="s">
        <v>7517</v>
      </c>
      <c r="Z4266" t="s">
        <v>358</v>
      </c>
    </row>
    <row r="4267" spans="17:26" x14ac:dyDescent="0.35">
      <c r="Q4267" t="s">
        <v>171</v>
      </c>
      <c r="R4267">
        <v>3</v>
      </c>
      <c r="S4267">
        <v>150</v>
      </c>
      <c r="T4267">
        <v>97.9</v>
      </c>
      <c r="U4267" t="s">
        <v>172</v>
      </c>
      <c r="V4267">
        <v>0</v>
      </c>
      <c r="W4267">
        <v>0</v>
      </c>
      <c r="X4267" t="s">
        <v>3735</v>
      </c>
      <c r="Y4267" t="s">
        <v>7518</v>
      </c>
      <c r="Z4267" t="s">
        <v>358</v>
      </c>
    </row>
    <row r="4268" spans="17:26" x14ac:dyDescent="0.35">
      <c r="Q4268" t="s">
        <v>171</v>
      </c>
      <c r="R4268">
        <v>3</v>
      </c>
      <c r="S4268">
        <v>150</v>
      </c>
      <c r="T4268">
        <v>97.9</v>
      </c>
      <c r="U4268" t="s">
        <v>172</v>
      </c>
      <c r="V4268">
        <v>0</v>
      </c>
      <c r="W4268">
        <v>0</v>
      </c>
      <c r="X4268" t="s">
        <v>3735</v>
      </c>
      <c r="Y4268" t="s">
        <v>7519</v>
      </c>
      <c r="Z4268" t="s">
        <v>358</v>
      </c>
    </row>
    <row r="4269" spans="17:26" x14ac:dyDescent="0.35">
      <c r="Q4269" t="s">
        <v>171</v>
      </c>
      <c r="R4269">
        <v>3</v>
      </c>
      <c r="S4269">
        <v>150</v>
      </c>
      <c r="T4269">
        <v>97.9</v>
      </c>
      <c r="U4269" t="s">
        <v>172</v>
      </c>
      <c r="V4269">
        <v>0</v>
      </c>
      <c r="W4269">
        <v>0</v>
      </c>
      <c r="X4269" t="s">
        <v>3735</v>
      </c>
      <c r="Y4269" t="s">
        <v>7520</v>
      </c>
      <c r="Z4269" t="s">
        <v>358</v>
      </c>
    </row>
    <row r="4270" spans="17:26" x14ac:dyDescent="0.35">
      <c r="Q4270" t="s">
        <v>171</v>
      </c>
      <c r="R4270">
        <v>3</v>
      </c>
      <c r="S4270">
        <v>150</v>
      </c>
      <c r="T4270">
        <v>97.9</v>
      </c>
      <c r="U4270" t="s">
        <v>172</v>
      </c>
      <c r="V4270">
        <v>0</v>
      </c>
      <c r="W4270">
        <v>0</v>
      </c>
      <c r="X4270" t="s">
        <v>3421</v>
      </c>
      <c r="Y4270" t="s">
        <v>7521</v>
      </c>
      <c r="Z4270" t="s">
        <v>358</v>
      </c>
    </row>
    <row r="4271" spans="17:26" x14ac:dyDescent="0.35">
      <c r="Q4271" t="s">
        <v>171</v>
      </c>
      <c r="R4271">
        <v>3</v>
      </c>
      <c r="S4271">
        <v>150</v>
      </c>
      <c r="T4271">
        <v>97.9</v>
      </c>
      <c r="U4271" t="s">
        <v>172</v>
      </c>
      <c r="V4271">
        <v>0</v>
      </c>
      <c r="W4271">
        <v>0</v>
      </c>
      <c r="X4271" t="s">
        <v>3387</v>
      </c>
      <c r="Y4271" t="s">
        <v>7522</v>
      </c>
      <c r="Z4271" t="s">
        <v>358</v>
      </c>
    </row>
    <row r="4272" spans="17:26" x14ac:dyDescent="0.35">
      <c r="Q4272" t="s">
        <v>171</v>
      </c>
      <c r="R4272">
        <v>3</v>
      </c>
      <c r="S4272">
        <v>150</v>
      </c>
      <c r="T4272">
        <v>97.9</v>
      </c>
      <c r="U4272" t="s">
        <v>172</v>
      </c>
      <c r="V4272">
        <v>0</v>
      </c>
      <c r="W4272">
        <v>0</v>
      </c>
      <c r="X4272" t="s">
        <v>2785</v>
      </c>
      <c r="Y4272" t="s">
        <v>7523</v>
      </c>
      <c r="Z4272" t="s">
        <v>358</v>
      </c>
    </row>
    <row r="4273" spans="17:26" x14ac:dyDescent="0.35">
      <c r="Q4273" t="s">
        <v>171</v>
      </c>
      <c r="R4273">
        <v>3</v>
      </c>
      <c r="S4273">
        <v>150</v>
      </c>
      <c r="T4273">
        <v>97.9</v>
      </c>
      <c r="U4273" t="s">
        <v>172</v>
      </c>
      <c r="V4273">
        <v>0</v>
      </c>
      <c r="W4273">
        <v>0</v>
      </c>
      <c r="X4273" t="s">
        <v>3075</v>
      </c>
      <c r="Y4273" t="s">
        <v>7524</v>
      </c>
      <c r="Z4273" t="s">
        <v>358</v>
      </c>
    </row>
    <row r="4274" spans="17:26" x14ac:dyDescent="0.35">
      <c r="Q4274" t="s">
        <v>171</v>
      </c>
      <c r="R4274">
        <v>3</v>
      </c>
      <c r="S4274">
        <v>150</v>
      </c>
      <c r="T4274">
        <v>97.9</v>
      </c>
      <c r="U4274" t="s">
        <v>172</v>
      </c>
      <c r="V4274">
        <v>0</v>
      </c>
      <c r="W4274">
        <v>0</v>
      </c>
      <c r="X4274" t="s">
        <v>2811</v>
      </c>
      <c r="Y4274" t="s">
        <v>7525</v>
      </c>
      <c r="Z4274" t="s">
        <v>358</v>
      </c>
    </row>
    <row r="4275" spans="17:26" x14ac:dyDescent="0.35">
      <c r="Q4275" t="s">
        <v>171</v>
      </c>
      <c r="R4275">
        <v>3</v>
      </c>
      <c r="S4275">
        <v>150</v>
      </c>
      <c r="T4275">
        <v>97.9</v>
      </c>
      <c r="U4275" t="s">
        <v>2737</v>
      </c>
      <c r="V4275">
        <v>0</v>
      </c>
      <c r="W4275">
        <v>0</v>
      </c>
      <c r="X4275" t="s">
        <v>2738</v>
      </c>
      <c r="Y4275" t="s">
        <v>7526</v>
      </c>
      <c r="Z4275" t="s">
        <v>358</v>
      </c>
    </row>
    <row r="4276" spans="17:26" x14ac:dyDescent="0.35">
      <c r="Q4276" t="s">
        <v>171</v>
      </c>
      <c r="R4276">
        <v>3</v>
      </c>
      <c r="S4276">
        <v>150</v>
      </c>
      <c r="T4276">
        <v>97.9</v>
      </c>
      <c r="U4276" t="s">
        <v>2737</v>
      </c>
      <c r="V4276">
        <v>0</v>
      </c>
      <c r="W4276">
        <v>0</v>
      </c>
      <c r="X4276" t="s">
        <v>2925</v>
      </c>
      <c r="Y4276" t="s">
        <v>7527</v>
      </c>
      <c r="Z4276" t="s">
        <v>358</v>
      </c>
    </row>
    <row r="4277" spans="17:26" x14ac:dyDescent="0.35">
      <c r="Q4277" t="s">
        <v>171</v>
      </c>
      <c r="R4277">
        <v>3</v>
      </c>
      <c r="S4277">
        <v>150</v>
      </c>
      <c r="T4277">
        <v>97.9</v>
      </c>
      <c r="U4277" t="s">
        <v>2737</v>
      </c>
      <c r="V4277">
        <v>0</v>
      </c>
      <c r="W4277">
        <v>0</v>
      </c>
      <c r="X4277" t="s">
        <v>3068</v>
      </c>
      <c r="Y4277" t="s">
        <v>7528</v>
      </c>
      <c r="Z4277" t="s">
        <v>358</v>
      </c>
    </row>
    <row r="4278" spans="17:26" x14ac:dyDescent="0.35">
      <c r="Q4278" t="s">
        <v>171</v>
      </c>
      <c r="R4278">
        <v>3</v>
      </c>
      <c r="S4278">
        <v>150</v>
      </c>
      <c r="T4278">
        <v>97.9</v>
      </c>
      <c r="U4278" t="s">
        <v>2737</v>
      </c>
      <c r="V4278">
        <v>0</v>
      </c>
      <c r="W4278">
        <v>0</v>
      </c>
      <c r="X4278" t="s">
        <v>3595</v>
      </c>
      <c r="Y4278" t="s">
        <v>7529</v>
      </c>
      <c r="Z4278" t="s">
        <v>358</v>
      </c>
    </row>
    <row r="4279" spans="17:26" x14ac:dyDescent="0.35">
      <c r="Q4279" t="s">
        <v>171</v>
      </c>
      <c r="R4279">
        <v>3</v>
      </c>
      <c r="S4279">
        <v>150</v>
      </c>
      <c r="T4279">
        <v>97.9</v>
      </c>
      <c r="U4279" t="s">
        <v>2737</v>
      </c>
      <c r="V4279">
        <v>0</v>
      </c>
      <c r="W4279">
        <v>0</v>
      </c>
      <c r="X4279" t="s">
        <v>3075</v>
      </c>
      <c r="Y4279" t="s">
        <v>7530</v>
      </c>
      <c r="Z4279" t="s">
        <v>358</v>
      </c>
    </row>
    <row r="4280" spans="17:26" x14ac:dyDescent="0.35">
      <c r="Q4280" t="s">
        <v>171</v>
      </c>
      <c r="R4280">
        <v>3</v>
      </c>
      <c r="S4280">
        <v>150</v>
      </c>
      <c r="T4280">
        <v>97.9</v>
      </c>
      <c r="U4280" t="s">
        <v>2737</v>
      </c>
      <c r="V4280">
        <v>0</v>
      </c>
      <c r="W4280">
        <v>0</v>
      </c>
      <c r="X4280" t="s">
        <v>3075</v>
      </c>
      <c r="Y4280" t="s">
        <v>7531</v>
      </c>
      <c r="Z4280" t="s">
        <v>358</v>
      </c>
    </row>
    <row r="4281" spans="17:26" x14ac:dyDescent="0.35">
      <c r="Q4281" t="s">
        <v>171</v>
      </c>
      <c r="R4281">
        <v>3</v>
      </c>
      <c r="S4281">
        <v>150</v>
      </c>
      <c r="T4281">
        <v>97.9</v>
      </c>
      <c r="U4281" t="s">
        <v>2737</v>
      </c>
      <c r="V4281">
        <v>0</v>
      </c>
      <c r="W4281">
        <v>0</v>
      </c>
      <c r="X4281" t="s">
        <v>2811</v>
      </c>
      <c r="Y4281" t="s">
        <v>7532</v>
      </c>
      <c r="Z4281" t="s">
        <v>358</v>
      </c>
    </row>
    <row r="4282" spans="17:26" x14ac:dyDescent="0.35">
      <c r="Q4282" t="s">
        <v>171</v>
      </c>
      <c r="R4282">
        <v>3</v>
      </c>
      <c r="S4282">
        <v>150</v>
      </c>
      <c r="T4282">
        <v>97.9</v>
      </c>
      <c r="U4282" t="s">
        <v>2737</v>
      </c>
      <c r="V4282">
        <v>0</v>
      </c>
      <c r="W4282">
        <v>0</v>
      </c>
      <c r="X4282" t="s">
        <v>3070</v>
      </c>
      <c r="Y4282" t="s">
        <v>7533</v>
      </c>
      <c r="Z4282" t="s">
        <v>358</v>
      </c>
    </row>
    <row r="4283" spans="17:26" x14ac:dyDescent="0.35">
      <c r="Q4283" t="s">
        <v>171</v>
      </c>
      <c r="R4283">
        <v>3</v>
      </c>
      <c r="S4283">
        <v>150</v>
      </c>
      <c r="T4283">
        <v>97.9</v>
      </c>
      <c r="U4283" t="s">
        <v>2737</v>
      </c>
      <c r="V4283">
        <v>0</v>
      </c>
      <c r="W4283">
        <v>0</v>
      </c>
      <c r="X4283" t="s">
        <v>2846</v>
      </c>
      <c r="Y4283" t="s">
        <v>7534</v>
      </c>
      <c r="Z4283" t="s">
        <v>358</v>
      </c>
    </row>
    <row r="4284" spans="17:26" x14ac:dyDescent="0.35">
      <c r="Q4284" t="s">
        <v>171</v>
      </c>
      <c r="R4284">
        <v>3</v>
      </c>
      <c r="S4284">
        <v>150</v>
      </c>
      <c r="T4284">
        <v>97.9</v>
      </c>
      <c r="U4284" t="s">
        <v>2737</v>
      </c>
      <c r="V4284">
        <v>0</v>
      </c>
      <c r="W4284">
        <v>0</v>
      </c>
      <c r="X4284" t="s">
        <v>2846</v>
      </c>
      <c r="Y4284" t="s">
        <v>7535</v>
      </c>
      <c r="Z4284" t="s">
        <v>358</v>
      </c>
    </row>
    <row r="4285" spans="17:26" x14ac:dyDescent="0.35">
      <c r="Q4285" t="s">
        <v>171</v>
      </c>
      <c r="R4285">
        <v>3</v>
      </c>
      <c r="S4285">
        <v>150</v>
      </c>
      <c r="T4285">
        <v>98</v>
      </c>
      <c r="U4285" t="s">
        <v>172</v>
      </c>
      <c r="V4285">
        <v>0</v>
      </c>
      <c r="W4285">
        <v>0</v>
      </c>
      <c r="X4285" t="s">
        <v>3802</v>
      </c>
      <c r="Y4285" t="s">
        <v>7536</v>
      </c>
      <c r="Z4285" t="s">
        <v>358</v>
      </c>
    </row>
    <row r="4286" spans="17:26" x14ac:dyDescent="0.35">
      <c r="Q4286" t="s">
        <v>171</v>
      </c>
      <c r="R4286">
        <v>3</v>
      </c>
      <c r="S4286">
        <v>150</v>
      </c>
      <c r="T4286">
        <v>98</v>
      </c>
      <c r="U4286" t="s">
        <v>172</v>
      </c>
      <c r="V4286">
        <v>0</v>
      </c>
      <c r="W4286">
        <v>0</v>
      </c>
      <c r="X4286" t="s">
        <v>3650</v>
      </c>
      <c r="Y4286" t="s">
        <v>7537</v>
      </c>
      <c r="Z4286" t="s">
        <v>358</v>
      </c>
    </row>
    <row r="4287" spans="17:26" x14ac:dyDescent="0.35">
      <c r="Q4287" t="s">
        <v>171</v>
      </c>
      <c r="R4287">
        <v>3</v>
      </c>
      <c r="S4287">
        <v>150</v>
      </c>
      <c r="T4287">
        <v>98</v>
      </c>
      <c r="U4287" t="s">
        <v>172</v>
      </c>
      <c r="V4287">
        <v>0</v>
      </c>
      <c r="W4287">
        <v>0</v>
      </c>
      <c r="X4287" t="s">
        <v>3564</v>
      </c>
      <c r="Y4287" t="s">
        <v>7538</v>
      </c>
      <c r="Z4287" t="s">
        <v>358</v>
      </c>
    </row>
    <row r="4288" spans="17:26" x14ac:dyDescent="0.35">
      <c r="Q4288" t="s">
        <v>171</v>
      </c>
      <c r="R4288">
        <v>3</v>
      </c>
      <c r="S4288">
        <v>150</v>
      </c>
      <c r="T4288">
        <v>98</v>
      </c>
      <c r="U4288" t="s">
        <v>172</v>
      </c>
      <c r="V4288">
        <v>0</v>
      </c>
      <c r="W4288">
        <v>0</v>
      </c>
      <c r="X4288" t="s">
        <v>3083</v>
      </c>
      <c r="Y4288" t="s">
        <v>7539</v>
      </c>
      <c r="Z4288" t="s">
        <v>358</v>
      </c>
    </row>
    <row r="4289" spans="17:26" x14ac:dyDescent="0.35">
      <c r="Q4289" t="s">
        <v>171</v>
      </c>
      <c r="R4289">
        <v>3</v>
      </c>
      <c r="S4289">
        <v>150</v>
      </c>
      <c r="T4289">
        <v>98</v>
      </c>
      <c r="U4289" t="s">
        <v>172</v>
      </c>
      <c r="V4289">
        <v>0</v>
      </c>
      <c r="W4289">
        <v>0</v>
      </c>
      <c r="X4289" t="s">
        <v>3614</v>
      </c>
      <c r="Y4289" t="s">
        <v>7540</v>
      </c>
      <c r="Z4289" t="s">
        <v>358</v>
      </c>
    </row>
    <row r="4290" spans="17:26" x14ac:dyDescent="0.35">
      <c r="Q4290" t="s">
        <v>171</v>
      </c>
      <c r="R4290">
        <v>3</v>
      </c>
      <c r="S4290">
        <v>150</v>
      </c>
      <c r="T4290">
        <v>98</v>
      </c>
      <c r="U4290" t="s">
        <v>172</v>
      </c>
      <c r="V4290">
        <v>0</v>
      </c>
      <c r="W4290">
        <v>0</v>
      </c>
      <c r="X4290" t="s">
        <v>4032</v>
      </c>
      <c r="Y4290" t="s">
        <v>7541</v>
      </c>
      <c r="Z4290" t="s">
        <v>358</v>
      </c>
    </row>
    <row r="4291" spans="17:26" x14ac:dyDescent="0.35">
      <c r="Q4291" t="s">
        <v>171</v>
      </c>
      <c r="R4291">
        <v>3</v>
      </c>
      <c r="S4291">
        <v>150</v>
      </c>
      <c r="T4291">
        <v>98</v>
      </c>
      <c r="U4291" t="s">
        <v>172</v>
      </c>
      <c r="V4291">
        <v>0</v>
      </c>
      <c r="W4291">
        <v>0</v>
      </c>
      <c r="X4291" t="s">
        <v>3137</v>
      </c>
      <c r="Y4291" t="s">
        <v>7542</v>
      </c>
      <c r="Z4291" t="s">
        <v>358</v>
      </c>
    </row>
    <row r="4292" spans="17:26" x14ac:dyDescent="0.35">
      <c r="Q4292" t="s">
        <v>171</v>
      </c>
      <c r="R4292">
        <v>3</v>
      </c>
      <c r="S4292">
        <v>150</v>
      </c>
      <c r="T4292">
        <v>98</v>
      </c>
      <c r="U4292" t="s">
        <v>172</v>
      </c>
      <c r="V4292">
        <v>0</v>
      </c>
      <c r="W4292">
        <v>0</v>
      </c>
      <c r="X4292" t="s">
        <v>2921</v>
      </c>
      <c r="Y4292" t="s">
        <v>7543</v>
      </c>
      <c r="Z4292" t="s">
        <v>358</v>
      </c>
    </row>
    <row r="4293" spans="17:26" x14ac:dyDescent="0.35">
      <c r="Q4293" t="s">
        <v>171</v>
      </c>
      <c r="R4293">
        <v>3</v>
      </c>
      <c r="S4293">
        <v>150</v>
      </c>
      <c r="T4293">
        <v>98</v>
      </c>
      <c r="U4293" t="s">
        <v>172</v>
      </c>
      <c r="V4293">
        <v>0</v>
      </c>
      <c r="W4293">
        <v>0</v>
      </c>
      <c r="X4293" t="s">
        <v>3723</v>
      </c>
      <c r="Y4293" t="s">
        <v>7544</v>
      </c>
      <c r="Z4293" t="s">
        <v>358</v>
      </c>
    </row>
    <row r="4294" spans="17:26" x14ac:dyDescent="0.35">
      <c r="Q4294" t="s">
        <v>171</v>
      </c>
      <c r="R4294">
        <v>3</v>
      </c>
      <c r="S4294">
        <v>150</v>
      </c>
      <c r="T4294">
        <v>98</v>
      </c>
      <c r="U4294" t="s">
        <v>172</v>
      </c>
      <c r="V4294">
        <v>0</v>
      </c>
      <c r="W4294">
        <v>0</v>
      </c>
      <c r="X4294" t="s">
        <v>3956</v>
      </c>
      <c r="Y4294" t="s">
        <v>7545</v>
      </c>
      <c r="Z4294" t="s">
        <v>358</v>
      </c>
    </row>
    <row r="4295" spans="17:26" x14ac:dyDescent="0.35">
      <c r="Q4295" t="s">
        <v>171</v>
      </c>
      <c r="R4295">
        <v>3</v>
      </c>
      <c r="S4295">
        <v>150</v>
      </c>
      <c r="T4295">
        <v>98</v>
      </c>
      <c r="U4295" t="s">
        <v>172</v>
      </c>
      <c r="V4295">
        <v>0</v>
      </c>
      <c r="W4295">
        <v>0</v>
      </c>
      <c r="X4295" t="s">
        <v>2745</v>
      </c>
      <c r="Y4295" t="s">
        <v>7546</v>
      </c>
      <c r="Z4295" t="s">
        <v>358</v>
      </c>
    </row>
    <row r="4296" spans="17:26" x14ac:dyDescent="0.35">
      <c r="Q4296" t="s">
        <v>171</v>
      </c>
      <c r="R4296">
        <v>3</v>
      </c>
      <c r="S4296">
        <v>150</v>
      </c>
      <c r="T4296">
        <v>98</v>
      </c>
      <c r="U4296" t="s">
        <v>172</v>
      </c>
      <c r="V4296">
        <v>0</v>
      </c>
      <c r="W4296">
        <v>0</v>
      </c>
      <c r="X4296" t="s">
        <v>2865</v>
      </c>
      <c r="Y4296" t="s">
        <v>7547</v>
      </c>
      <c r="Z4296" t="s">
        <v>358</v>
      </c>
    </row>
    <row r="4297" spans="17:26" x14ac:dyDescent="0.35">
      <c r="Q4297" t="s">
        <v>171</v>
      </c>
      <c r="R4297">
        <v>3</v>
      </c>
      <c r="S4297">
        <v>150</v>
      </c>
      <c r="T4297">
        <v>98</v>
      </c>
      <c r="U4297" t="s">
        <v>172</v>
      </c>
      <c r="V4297">
        <v>0</v>
      </c>
      <c r="W4297">
        <v>0</v>
      </c>
      <c r="X4297" t="s">
        <v>3755</v>
      </c>
      <c r="Y4297" t="s">
        <v>7548</v>
      </c>
      <c r="Z4297" t="s">
        <v>358</v>
      </c>
    </row>
    <row r="4298" spans="17:26" x14ac:dyDescent="0.35">
      <c r="Q4298" t="s">
        <v>171</v>
      </c>
      <c r="R4298">
        <v>3</v>
      </c>
      <c r="S4298">
        <v>150</v>
      </c>
      <c r="T4298">
        <v>98</v>
      </c>
      <c r="U4298" t="s">
        <v>172</v>
      </c>
      <c r="V4298">
        <v>0</v>
      </c>
      <c r="W4298">
        <v>0</v>
      </c>
      <c r="X4298" t="s">
        <v>2868</v>
      </c>
      <c r="Y4298" t="s">
        <v>7549</v>
      </c>
      <c r="Z4298" t="s">
        <v>358</v>
      </c>
    </row>
    <row r="4299" spans="17:26" x14ac:dyDescent="0.35">
      <c r="Q4299" t="s">
        <v>171</v>
      </c>
      <c r="R4299">
        <v>3</v>
      </c>
      <c r="S4299">
        <v>150</v>
      </c>
      <c r="T4299">
        <v>98</v>
      </c>
      <c r="U4299" t="s">
        <v>172</v>
      </c>
      <c r="V4299">
        <v>0</v>
      </c>
      <c r="W4299">
        <v>0</v>
      </c>
      <c r="X4299" t="s">
        <v>2868</v>
      </c>
      <c r="Y4299" t="s">
        <v>7550</v>
      </c>
      <c r="Z4299" t="s">
        <v>358</v>
      </c>
    </row>
    <row r="4300" spans="17:26" x14ac:dyDescent="0.35">
      <c r="Q4300" t="s">
        <v>171</v>
      </c>
      <c r="R4300">
        <v>3</v>
      </c>
      <c r="S4300">
        <v>150</v>
      </c>
      <c r="T4300">
        <v>98</v>
      </c>
      <c r="U4300" t="s">
        <v>172</v>
      </c>
      <c r="V4300">
        <v>0</v>
      </c>
      <c r="W4300">
        <v>0</v>
      </c>
      <c r="X4300" t="s">
        <v>4304</v>
      </c>
      <c r="Y4300" t="s">
        <v>7551</v>
      </c>
      <c r="Z4300" t="s">
        <v>358</v>
      </c>
    </row>
    <row r="4301" spans="17:26" x14ac:dyDescent="0.35">
      <c r="Q4301" t="s">
        <v>171</v>
      </c>
      <c r="R4301">
        <v>3</v>
      </c>
      <c r="S4301">
        <v>150</v>
      </c>
      <c r="T4301">
        <v>98</v>
      </c>
      <c r="U4301" t="s">
        <v>172</v>
      </c>
      <c r="V4301">
        <v>0</v>
      </c>
      <c r="W4301">
        <v>0</v>
      </c>
      <c r="X4301" t="s">
        <v>3142</v>
      </c>
      <c r="Y4301" t="s">
        <v>7552</v>
      </c>
      <c r="Z4301" t="s">
        <v>358</v>
      </c>
    </row>
    <row r="4302" spans="17:26" x14ac:dyDescent="0.35">
      <c r="Q4302" t="s">
        <v>171</v>
      </c>
      <c r="R4302">
        <v>3</v>
      </c>
      <c r="S4302">
        <v>150</v>
      </c>
      <c r="T4302">
        <v>98</v>
      </c>
      <c r="U4302" t="s">
        <v>172</v>
      </c>
      <c r="V4302">
        <v>0</v>
      </c>
      <c r="W4302">
        <v>0</v>
      </c>
      <c r="X4302" t="s">
        <v>2875</v>
      </c>
      <c r="Y4302" t="s">
        <v>7553</v>
      </c>
      <c r="Z4302" t="s">
        <v>358</v>
      </c>
    </row>
    <row r="4303" spans="17:26" x14ac:dyDescent="0.35">
      <c r="Q4303" t="s">
        <v>171</v>
      </c>
      <c r="R4303">
        <v>3</v>
      </c>
      <c r="S4303">
        <v>150</v>
      </c>
      <c r="T4303">
        <v>98</v>
      </c>
      <c r="U4303" t="s">
        <v>172</v>
      </c>
      <c r="V4303">
        <v>0</v>
      </c>
      <c r="W4303">
        <v>0</v>
      </c>
      <c r="X4303" t="s">
        <v>3147</v>
      </c>
      <c r="Y4303" t="s">
        <v>7554</v>
      </c>
      <c r="Z4303" t="s">
        <v>358</v>
      </c>
    </row>
    <row r="4304" spans="17:26" x14ac:dyDescent="0.35">
      <c r="Q4304" t="s">
        <v>171</v>
      </c>
      <c r="R4304">
        <v>3</v>
      </c>
      <c r="S4304">
        <v>150</v>
      </c>
      <c r="T4304">
        <v>98</v>
      </c>
      <c r="U4304" t="s">
        <v>172</v>
      </c>
      <c r="V4304">
        <v>0</v>
      </c>
      <c r="W4304">
        <v>0</v>
      </c>
      <c r="X4304" t="s">
        <v>3149</v>
      </c>
      <c r="Y4304" t="s">
        <v>7555</v>
      </c>
      <c r="Z4304" t="s">
        <v>358</v>
      </c>
    </row>
    <row r="4305" spans="17:26" x14ac:dyDescent="0.35">
      <c r="Q4305" t="s">
        <v>171</v>
      </c>
      <c r="R4305">
        <v>3</v>
      </c>
      <c r="S4305">
        <v>150</v>
      </c>
      <c r="T4305">
        <v>98</v>
      </c>
      <c r="U4305" t="s">
        <v>172</v>
      </c>
      <c r="V4305">
        <v>0</v>
      </c>
      <c r="W4305">
        <v>0</v>
      </c>
      <c r="X4305" t="s">
        <v>3468</v>
      </c>
      <c r="Y4305" t="s">
        <v>7556</v>
      </c>
      <c r="Z4305" t="s">
        <v>358</v>
      </c>
    </row>
    <row r="4306" spans="17:26" x14ac:dyDescent="0.35">
      <c r="Q4306" t="s">
        <v>171</v>
      </c>
      <c r="R4306">
        <v>3</v>
      </c>
      <c r="S4306">
        <v>150</v>
      </c>
      <c r="T4306">
        <v>98</v>
      </c>
      <c r="U4306" t="s">
        <v>172</v>
      </c>
      <c r="V4306">
        <v>0</v>
      </c>
      <c r="W4306">
        <v>0</v>
      </c>
      <c r="X4306" t="s">
        <v>3151</v>
      </c>
      <c r="Y4306" t="s">
        <v>7557</v>
      </c>
      <c r="Z4306" t="s">
        <v>358</v>
      </c>
    </row>
    <row r="4307" spans="17:26" x14ac:dyDescent="0.35">
      <c r="Q4307" t="s">
        <v>171</v>
      </c>
      <c r="R4307">
        <v>3</v>
      </c>
      <c r="S4307">
        <v>150</v>
      </c>
      <c r="T4307">
        <v>98</v>
      </c>
      <c r="U4307" t="s">
        <v>172</v>
      </c>
      <c r="V4307">
        <v>0</v>
      </c>
      <c r="W4307">
        <v>0</v>
      </c>
      <c r="X4307" t="s">
        <v>2702</v>
      </c>
      <c r="Y4307" t="s">
        <v>7558</v>
      </c>
      <c r="Z4307" t="s">
        <v>358</v>
      </c>
    </row>
    <row r="4308" spans="17:26" x14ac:dyDescent="0.35">
      <c r="Q4308" t="s">
        <v>171</v>
      </c>
      <c r="R4308">
        <v>3</v>
      </c>
      <c r="S4308">
        <v>150</v>
      </c>
      <c r="T4308">
        <v>98</v>
      </c>
      <c r="U4308" t="s">
        <v>172</v>
      </c>
      <c r="V4308">
        <v>0</v>
      </c>
      <c r="W4308">
        <v>0</v>
      </c>
      <c r="X4308" t="s">
        <v>2880</v>
      </c>
      <c r="Y4308" t="s">
        <v>7559</v>
      </c>
      <c r="Z4308" t="s">
        <v>358</v>
      </c>
    </row>
    <row r="4309" spans="17:26" x14ac:dyDescent="0.35">
      <c r="Q4309" t="s">
        <v>171</v>
      </c>
      <c r="R4309">
        <v>3</v>
      </c>
      <c r="S4309">
        <v>150</v>
      </c>
      <c r="T4309">
        <v>98</v>
      </c>
      <c r="U4309" t="s">
        <v>172</v>
      </c>
      <c r="V4309">
        <v>0</v>
      </c>
      <c r="W4309">
        <v>0</v>
      </c>
      <c r="X4309" t="s">
        <v>2882</v>
      </c>
      <c r="Y4309" t="s">
        <v>7560</v>
      </c>
      <c r="Z4309" t="s">
        <v>358</v>
      </c>
    </row>
    <row r="4310" spans="17:26" x14ac:dyDescent="0.35">
      <c r="Q4310" t="s">
        <v>171</v>
      </c>
      <c r="R4310">
        <v>3</v>
      </c>
      <c r="S4310">
        <v>150</v>
      </c>
      <c r="T4310">
        <v>98</v>
      </c>
      <c r="U4310" t="s">
        <v>172</v>
      </c>
      <c r="V4310">
        <v>0</v>
      </c>
      <c r="W4310">
        <v>0</v>
      </c>
      <c r="X4310" t="s">
        <v>3475</v>
      </c>
      <c r="Y4310" t="s">
        <v>7561</v>
      </c>
      <c r="Z4310" t="s">
        <v>358</v>
      </c>
    </row>
    <row r="4311" spans="17:26" x14ac:dyDescent="0.35">
      <c r="Q4311" t="s">
        <v>171</v>
      </c>
      <c r="R4311">
        <v>3</v>
      </c>
      <c r="S4311">
        <v>150</v>
      </c>
      <c r="T4311">
        <v>98</v>
      </c>
      <c r="U4311" t="s">
        <v>172</v>
      </c>
      <c r="V4311">
        <v>0</v>
      </c>
      <c r="W4311">
        <v>0</v>
      </c>
      <c r="X4311" t="s">
        <v>2933</v>
      </c>
      <c r="Y4311" t="s">
        <v>7562</v>
      </c>
      <c r="Z4311" t="s">
        <v>358</v>
      </c>
    </row>
    <row r="4312" spans="17:26" x14ac:dyDescent="0.35">
      <c r="Q4312" t="s">
        <v>171</v>
      </c>
      <c r="R4312">
        <v>3</v>
      </c>
      <c r="S4312">
        <v>150</v>
      </c>
      <c r="T4312">
        <v>98</v>
      </c>
      <c r="U4312" t="s">
        <v>172</v>
      </c>
      <c r="V4312">
        <v>0</v>
      </c>
      <c r="W4312">
        <v>0</v>
      </c>
      <c r="X4312" t="s">
        <v>2823</v>
      </c>
      <c r="Y4312" t="s">
        <v>7563</v>
      </c>
      <c r="Z4312" t="s">
        <v>358</v>
      </c>
    </row>
    <row r="4313" spans="17:26" x14ac:dyDescent="0.35">
      <c r="Q4313" t="s">
        <v>171</v>
      </c>
      <c r="R4313">
        <v>3</v>
      </c>
      <c r="S4313">
        <v>150</v>
      </c>
      <c r="T4313">
        <v>98</v>
      </c>
      <c r="U4313" t="s">
        <v>172</v>
      </c>
      <c r="V4313">
        <v>0</v>
      </c>
      <c r="W4313">
        <v>0</v>
      </c>
      <c r="X4313" t="s">
        <v>2900</v>
      </c>
      <c r="Y4313" t="s">
        <v>7564</v>
      </c>
      <c r="Z4313" t="s">
        <v>358</v>
      </c>
    </row>
    <row r="4314" spans="17:26" x14ac:dyDescent="0.35">
      <c r="Q4314" t="s">
        <v>171</v>
      </c>
      <c r="R4314">
        <v>3</v>
      </c>
      <c r="S4314">
        <v>150</v>
      </c>
      <c r="T4314">
        <v>98</v>
      </c>
      <c r="U4314" t="s">
        <v>172</v>
      </c>
      <c r="V4314">
        <v>0</v>
      </c>
      <c r="W4314">
        <v>0</v>
      </c>
      <c r="X4314" t="s">
        <v>3101</v>
      </c>
      <c r="Y4314" t="s">
        <v>7565</v>
      </c>
      <c r="Z4314" t="s">
        <v>358</v>
      </c>
    </row>
    <row r="4315" spans="17:26" x14ac:dyDescent="0.35">
      <c r="Q4315" t="s">
        <v>171</v>
      </c>
      <c r="R4315">
        <v>3</v>
      </c>
      <c r="S4315">
        <v>150</v>
      </c>
      <c r="T4315">
        <v>98</v>
      </c>
      <c r="U4315" t="s">
        <v>172</v>
      </c>
      <c r="V4315">
        <v>0</v>
      </c>
      <c r="W4315">
        <v>0</v>
      </c>
      <c r="X4315" t="s">
        <v>3104</v>
      </c>
      <c r="Y4315" t="s">
        <v>7566</v>
      </c>
      <c r="Z4315" t="s">
        <v>358</v>
      </c>
    </row>
    <row r="4316" spans="17:26" x14ac:dyDescent="0.35">
      <c r="Q4316" t="s">
        <v>171</v>
      </c>
      <c r="R4316">
        <v>3</v>
      </c>
      <c r="S4316">
        <v>150</v>
      </c>
      <c r="T4316">
        <v>98</v>
      </c>
      <c r="U4316" t="s">
        <v>172</v>
      </c>
      <c r="V4316">
        <v>0</v>
      </c>
      <c r="W4316">
        <v>0</v>
      </c>
      <c r="X4316" t="s">
        <v>3627</v>
      </c>
      <c r="Y4316" t="s">
        <v>7567</v>
      </c>
      <c r="Z4316" t="s">
        <v>358</v>
      </c>
    </row>
    <row r="4317" spans="17:26" x14ac:dyDescent="0.35">
      <c r="Q4317" t="s">
        <v>171</v>
      </c>
      <c r="R4317">
        <v>3</v>
      </c>
      <c r="S4317">
        <v>150</v>
      </c>
      <c r="T4317">
        <v>98</v>
      </c>
      <c r="U4317" t="s">
        <v>172</v>
      </c>
      <c r="V4317">
        <v>0</v>
      </c>
      <c r="W4317">
        <v>0</v>
      </c>
      <c r="X4317" t="s">
        <v>2906</v>
      </c>
      <c r="Y4317" t="s">
        <v>7568</v>
      </c>
      <c r="Z4317" t="s">
        <v>358</v>
      </c>
    </row>
    <row r="4318" spans="17:26" x14ac:dyDescent="0.35">
      <c r="Q4318" t="s">
        <v>171</v>
      </c>
      <c r="R4318">
        <v>3</v>
      </c>
      <c r="S4318">
        <v>150</v>
      </c>
      <c r="T4318">
        <v>98</v>
      </c>
      <c r="U4318" t="s">
        <v>172</v>
      </c>
      <c r="V4318">
        <v>0</v>
      </c>
      <c r="W4318">
        <v>0</v>
      </c>
      <c r="X4318" t="s">
        <v>3108</v>
      </c>
      <c r="Y4318" t="s">
        <v>7569</v>
      </c>
      <c r="Z4318" t="s">
        <v>358</v>
      </c>
    </row>
    <row r="4319" spans="17:26" x14ac:dyDescent="0.35">
      <c r="Q4319" t="s">
        <v>171</v>
      </c>
      <c r="R4319">
        <v>3</v>
      </c>
      <c r="S4319">
        <v>150</v>
      </c>
      <c r="T4319">
        <v>98</v>
      </c>
      <c r="U4319" t="s">
        <v>172</v>
      </c>
      <c r="V4319">
        <v>0</v>
      </c>
      <c r="W4319">
        <v>0</v>
      </c>
      <c r="X4319" t="s">
        <v>3177</v>
      </c>
      <c r="Y4319" t="s">
        <v>7570</v>
      </c>
      <c r="Z4319" t="s">
        <v>358</v>
      </c>
    </row>
    <row r="4320" spans="17:26" x14ac:dyDescent="0.35">
      <c r="Q4320" t="s">
        <v>171</v>
      </c>
      <c r="R4320">
        <v>3</v>
      </c>
      <c r="S4320">
        <v>150</v>
      </c>
      <c r="T4320">
        <v>98</v>
      </c>
      <c r="U4320" t="s">
        <v>172</v>
      </c>
      <c r="V4320">
        <v>0</v>
      </c>
      <c r="W4320">
        <v>0</v>
      </c>
      <c r="X4320" t="s">
        <v>3317</v>
      </c>
      <c r="Y4320" t="s">
        <v>7571</v>
      </c>
      <c r="Z4320" t="s">
        <v>358</v>
      </c>
    </row>
    <row r="4321" spans="17:26" x14ac:dyDescent="0.35">
      <c r="Q4321" t="s">
        <v>171</v>
      </c>
      <c r="R4321">
        <v>3</v>
      </c>
      <c r="S4321">
        <v>150</v>
      </c>
      <c r="T4321">
        <v>98</v>
      </c>
      <c r="U4321" t="s">
        <v>172</v>
      </c>
      <c r="V4321">
        <v>0</v>
      </c>
      <c r="W4321">
        <v>0</v>
      </c>
      <c r="X4321" t="s">
        <v>3692</v>
      </c>
      <c r="Y4321" t="s">
        <v>7572</v>
      </c>
      <c r="Z4321" t="s">
        <v>358</v>
      </c>
    </row>
    <row r="4322" spans="17:26" x14ac:dyDescent="0.35">
      <c r="Q4322" t="s">
        <v>171</v>
      </c>
      <c r="R4322">
        <v>3</v>
      </c>
      <c r="S4322">
        <v>150</v>
      </c>
      <c r="T4322">
        <v>98</v>
      </c>
      <c r="U4322" t="s">
        <v>172</v>
      </c>
      <c r="V4322">
        <v>0</v>
      </c>
      <c r="W4322">
        <v>0</v>
      </c>
      <c r="X4322" t="s">
        <v>3319</v>
      </c>
      <c r="Y4322" t="s">
        <v>7573</v>
      </c>
      <c r="Z4322" t="s">
        <v>358</v>
      </c>
    </row>
    <row r="4323" spans="17:26" x14ac:dyDescent="0.35">
      <c r="Q4323" t="s">
        <v>171</v>
      </c>
      <c r="R4323">
        <v>3</v>
      </c>
      <c r="S4323">
        <v>150</v>
      </c>
      <c r="T4323">
        <v>98</v>
      </c>
      <c r="U4323" t="s">
        <v>172</v>
      </c>
      <c r="V4323">
        <v>0</v>
      </c>
      <c r="W4323">
        <v>0</v>
      </c>
      <c r="X4323" t="s">
        <v>3182</v>
      </c>
      <c r="Y4323" t="s">
        <v>7574</v>
      </c>
      <c r="Z4323" t="s">
        <v>358</v>
      </c>
    </row>
    <row r="4324" spans="17:26" x14ac:dyDescent="0.35">
      <c r="Q4324" t="s">
        <v>171</v>
      </c>
      <c r="R4324">
        <v>3</v>
      </c>
      <c r="S4324">
        <v>150</v>
      </c>
      <c r="T4324">
        <v>98</v>
      </c>
      <c r="U4324" t="s">
        <v>172</v>
      </c>
      <c r="V4324">
        <v>0</v>
      </c>
      <c r="W4324">
        <v>0</v>
      </c>
      <c r="X4324" t="s">
        <v>3182</v>
      </c>
      <c r="Y4324" t="s">
        <v>7575</v>
      </c>
      <c r="Z4324" t="s">
        <v>358</v>
      </c>
    </row>
    <row r="4325" spans="17:26" x14ac:dyDescent="0.35">
      <c r="Q4325" t="s">
        <v>171</v>
      </c>
      <c r="R4325">
        <v>3</v>
      </c>
      <c r="S4325">
        <v>150</v>
      </c>
      <c r="T4325">
        <v>98</v>
      </c>
      <c r="U4325" t="s">
        <v>172</v>
      </c>
      <c r="V4325">
        <v>0</v>
      </c>
      <c r="W4325">
        <v>0</v>
      </c>
      <c r="X4325" t="s">
        <v>2819</v>
      </c>
      <c r="Y4325" t="s">
        <v>7576</v>
      </c>
      <c r="Z4325" t="s">
        <v>358</v>
      </c>
    </row>
    <row r="4326" spans="17:26" x14ac:dyDescent="0.35">
      <c r="Q4326" t="s">
        <v>171</v>
      </c>
      <c r="R4326">
        <v>3</v>
      </c>
      <c r="S4326">
        <v>150</v>
      </c>
      <c r="T4326">
        <v>98</v>
      </c>
      <c r="U4326" t="s">
        <v>172</v>
      </c>
      <c r="V4326">
        <v>0</v>
      </c>
      <c r="W4326">
        <v>0</v>
      </c>
      <c r="X4326" t="s">
        <v>3321</v>
      </c>
      <c r="Y4326" t="s">
        <v>7577</v>
      </c>
      <c r="Z4326" t="s">
        <v>358</v>
      </c>
    </row>
    <row r="4327" spans="17:26" x14ac:dyDescent="0.35">
      <c r="Q4327" t="s">
        <v>171</v>
      </c>
      <c r="R4327">
        <v>3</v>
      </c>
      <c r="S4327">
        <v>150</v>
      </c>
      <c r="T4327">
        <v>98</v>
      </c>
      <c r="U4327" t="s">
        <v>172</v>
      </c>
      <c r="V4327">
        <v>0</v>
      </c>
      <c r="W4327">
        <v>0</v>
      </c>
      <c r="X4327" t="s">
        <v>3321</v>
      </c>
      <c r="Y4327" t="s">
        <v>7578</v>
      </c>
      <c r="Z4327" t="s">
        <v>358</v>
      </c>
    </row>
    <row r="4328" spans="17:26" x14ac:dyDescent="0.35">
      <c r="Q4328" t="s">
        <v>171</v>
      </c>
      <c r="R4328">
        <v>3</v>
      </c>
      <c r="S4328">
        <v>150</v>
      </c>
      <c r="T4328">
        <v>98</v>
      </c>
      <c r="U4328" t="s">
        <v>172</v>
      </c>
      <c r="V4328">
        <v>0</v>
      </c>
      <c r="W4328">
        <v>0</v>
      </c>
      <c r="X4328" t="s">
        <v>3125</v>
      </c>
      <c r="Y4328" t="s">
        <v>7579</v>
      </c>
      <c r="Z4328" t="s">
        <v>358</v>
      </c>
    </row>
    <row r="4329" spans="17:26" x14ac:dyDescent="0.35">
      <c r="Q4329" t="s">
        <v>171</v>
      </c>
      <c r="R4329">
        <v>3</v>
      </c>
      <c r="S4329">
        <v>150</v>
      </c>
      <c r="T4329">
        <v>98</v>
      </c>
      <c r="U4329" t="s">
        <v>2737</v>
      </c>
      <c r="V4329">
        <v>0</v>
      </c>
      <c r="W4329">
        <v>0</v>
      </c>
      <c r="X4329" t="s">
        <v>3948</v>
      </c>
      <c r="Y4329" t="s">
        <v>7580</v>
      </c>
      <c r="Z4329" t="s">
        <v>358</v>
      </c>
    </row>
    <row r="4330" spans="17:26" x14ac:dyDescent="0.35">
      <c r="Q4330" t="s">
        <v>171</v>
      </c>
      <c r="R4330">
        <v>3</v>
      </c>
      <c r="S4330">
        <v>150</v>
      </c>
      <c r="T4330">
        <v>98</v>
      </c>
      <c r="U4330" t="s">
        <v>2737</v>
      </c>
      <c r="V4330">
        <v>0</v>
      </c>
      <c r="W4330">
        <v>0</v>
      </c>
      <c r="X4330" t="s">
        <v>3948</v>
      </c>
      <c r="Y4330" t="s">
        <v>7581</v>
      </c>
      <c r="Z4330" t="s">
        <v>358</v>
      </c>
    </row>
    <row r="4331" spans="17:26" x14ac:dyDescent="0.35">
      <c r="Q4331" t="s">
        <v>171</v>
      </c>
      <c r="R4331">
        <v>3</v>
      </c>
      <c r="S4331">
        <v>150</v>
      </c>
      <c r="T4331">
        <v>98</v>
      </c>
      <c r="U4331" t="s">
        <v>2737</v>
      </c>
      <c r="V4331">
        <v>0</v>
      </c>
      <c r="W4331">
        <v>0</v>
      </c>
      <c r="X4331" t="s">
        <v>3131</v>
      </c>
      <c r="Y4331" t="s">
        <v>7582</v>
      </c>
      <c r="Z4331" t="s">
        <v>358</v>
      </c>
    </row>
    <row r="4332" spans="17:26" x14ac:dyDescent="0.35">
      <c r="Q4332" t="s">
        <v>171</v>
      </c>
      <c r="R4332">
        <v>3</v>
      </c>
      <c r="S4332">
        <v>150</v>
      </c>
      <c r="T4332">
        <v>98</v>
      </c>
      <c r="U4332" t="s">
        <v>2737</v>
      </c>
      <c r="V4332">
        <v>0</v>
      </c>
      <c r="W4332">
        <v>0</v>
      </c>
      <c r="X4332" t="s">
        <v>3284</v>
      </c>
      <c r="Y4332" t="s">
        <v>7583</v>
      </c>
      <c r="Z4332" t="s">
        <v>358</v>
      </c>
    </row>
    <row r="4333" spans="17:26" x14ac:dyDescent="0.35">
      <c r="Q4333" t="s">
        <v>171</v>
      </c>
      <c r="R4333">
        <v>3</v>
      </c>
      <c r="S4333">
        <v>150</v>
      </c>
      <c r="T4333">
        <v>98</v>
      </c>
      <c r="U4333" t="s">
        <v>2737</v>
      </c>
      <c r="V4333">
        <v>0</v>
      </c>
      <c r="W4333">
        <v>0</v>
      </c>
      <c r="X4333" t="s">
        <v>2669</v>
      </c>
      <c r="Y4333" t="s">
        <v>7584</v>
      </c>
      <c r="Z4333" t="s">
        <v>358</v>
      </c>
    </row>
    <row r="4334" spans="17:26" x14ac:dyDescent="0.35">
      <c r="Q4334" t="s">
        <v>171</v>
      </c>
      <c r="R4334">
        <v>3</v>
      </c>
      <c r="S4334">
        <v>150</v>
      </c>
      <c r="T4334">
        <v>98</v>
      </c>
      <c r="U4334" t="s">
        <v>2737</v>
      </c>
      <c r="V4334">
        <v>0</v>
      </c>
      <c r="W4334">
        <v>0</v>
      </c>
      <c r="X4334" t="s">
        <v>3612</v>
      </c>
      <c r="Y4334" t="s">
        <v>7585</v>
      </c>
      <c r="Z4334" t="s">
        <v>358</v>
      </c>
    </row>
    <row r="4335" spans="17:26" x14ac:dyDescent="0.35">
      <c r="Q4335" t="s">
        <v>171</v>
      </c>
      <c r="R4335">
        <v>3</v>
      </c>
      <c r="S4335">
        <v>150</v>
      </c>
      <c r="T4335">
        <v>98</v>
      </c>
      <c r="U4335" t="s">
        <v>2737</v>
      </c>
      <c r="V4335">
        <v>0</v>
      </c>
      <c r="W4335">
        <v>0</v>
      </c>
      <c r="X4335" t="s">
        <v>2857</v>
      </c>
      <c r="Y4335" t="s">
        <v>7586</v>
      </c>
      <c r="Z4335" t="s">
        <v>358</v>
      </c>
    </row>
    <row r="4336" spans="17:26" x14ac:dyDescent="0.35">
      <c r="Q4336" t="s">
        <v>171</v>
      </c>
      <c r="R4336">
        <v>3</v>
      </c>
      <c r="S4336">
        <v>150</v>
      </c>
      <c r="T4336">
        <v>98</v>
      </c>
      <c r="U4336" t="s">
        <v>2737</v>
      </c>
      <c r="V4336">
        <v>0</v>
      </c>
      <c r="W4336">
        <v>0</v>
      </c>
      <c r="X4336" t="s">
        <v>4032</v>
      </c>
      <c r="Y4336" t="s">
        <v>7587</v>
      </c>
      <c r="Z4336" t="s">
        <v>358</v>
      </c>
    </row>
    <row r="4337" spans="17:26" x14ac:dyDescent="0.35">
      <c r="Q4337" t="s">
        <v>171</v>
      </c>
      <c r="R4337">
        <v>3</v>
      </c>
      <c r="S4337">
        <v>150</v>
      </c>
      <c r="T4337">
        <v>98</v>
      </c>
      <c r="U4337" t="s">
        <v>2737</v>
      </c>
      <c r="V4337">
        <v>0</v>
      </c>
      <c r="W4337">
        <v>0</v>
      </c>
      <c r="X4337" t="s">
        <v>3497</v>
      </c>
      <c r="Y4337" t="s">
        <v>7588</v>
      </c>
      <c r="Z4337" t="s">
        <v>358</v>
      </c>
    </row>
    <row r="4338" spans="17:26" x14ac:dyDescent="0.35">
      <c r="Q4338" t="s">
        <v>171</v>
      </c>
      <c r="R4338">
        <v>3</v>
      </c>
      <c r="S4338">
        <v>150</v>
      </c>
      <c r="T4338">
        <v>98</v>
      </c>
      <c r="U4338" t="s">
        <v>2737</v>
      </c>
      <c r="V4338">
        <v>0</v>
      </c>
      <c r="W4338">
        <v>0</v>
      </c>
      <c r="X4338" t="s">
        <v>3085</v>
      </c>
      <c r="Y4338" t="s">
        <v>7589</v>
      </c>
      <c r="Z4338" t="s">
        <v>358</v>
      </c>
    </row>
    <row r="4339" spans="17:26" x14ac:dyDescent="0.35">
      <c r="Q4339" t="s">
        <v>171</v>
      </c>
      <c r="R4339">
        <v>3</v>
      </c>
      <c r="S4339">
        <v>150</v>
      </c>
      <c r="T4339">
        <v>98</v>
      </c>
      <c r="U4339" t="s">
        <v>2737</v>
      </c>
      <c r="V4339">
        <v>0</v>
      </c>
      <c r="W4339">
        <v>0</v>
      </c>
      <c r="X4339" t="s">
        <v>3815</v>
      </c>
      <c r="Y4339" t="s">
        <v>7590</v>
      </c>
      <c r="Z4339" t="s">
        <v>358</v>
      </c>
    </row>
    <row r="4340" spans="17:26" x14ac:dyDescent="0.35">
      <c r="Q4340" t="s">
        <v>171</v>
      </c>
      <c r="R4340">
        <v>3</v>
      </c>
      <c r="S4340">
        <v>150</v>
      </c>
      <c r="T4340">
        <v>98</v>
      </c>
      <c r="U4340" t="s">
        <v>2737</v>
      </c>
      <c r="V4340">
        <v>0</v>
      </c>
      <c r="W4340">
        <v>0</v>
      </c>
      <c r="X4340" t="s">
        <v>4152</v>
      </c>
      <c r="Y4340" t="s">
        <v>7591</v>
      </c>
      <c r="Z4340" t="s">
        <v>358</v>
      </c>
    </row>
    <row r="4341" spans="17:26" x14ac:dyDescent="0.35">
      <c r="Q4341" t="s">
        <v>171</v>
      </c>
      <c r="R4341">
        <v>3</v>
      </c>
      <c r="S4341">
        <v>150</v>
      </c>
      <c r="T4341">
        <v>98</v>
      </c>
      <c r="U4341" t="s">
        <v>2737</v>
      </c>
      <c r="V4341">
        <v>0</v>
      </c>
      <c r="W4341">
        <v>0</v>
      </c>
      <c r="X4341" t="s">
        <v>3723</v>
      </c>
      <c r="Y4341" t="s">
        <v>7592</v>
      </c>
      <c r="Z4341" t="s">
        <v>358</v>
      </c>
    </row>
    <row r="4342" spans="17:26" x14ac:dyDescent="0.35">
      <c r="Q4342" t="s">
        <v>171</v>
      </c>
      <c r="R4342">
        <v>3</v>
      </c>
      <c r="S4342">
        <v>150</v>
      </c>
      <c r="T4342">
        <v>98</v>
      </c>
      <c r="U4342" t="s">
        <v>2737</v>
      </c>
      <c r="V4342">
        <v>0</v>
      </c>
      <c r="W4342">
        <v>0</v>
      </c>
      <c r="X4342" t="s">
        <v>2861</v>
      </c>
      <c r="Y4342" t="s">
        <v>7593</v>
      </c>
      <c r="Z4342" t="s">
        <v>358</v>
      </c>
    </row>
    <row r="4343" spans="17:26" x14ac:dyDescent="0.35">
      <c r="Q4343" t="s">
        <v>171</v>
      </c>
      <c r="R4343">
        <v>3</v>
      </c>
      <c r="S4343">
        <v>150</v>
      </c>
      <c r="T4343">
        <v>98</v>
      </c>
      <c r="U4343" t="s">
        <v>2737</v>
      </c>
      <c r="V4343">
        <v>0</v>
      </c>
      <c r="W4343">
        <v>0</v>
      </c>
      <c r="X4343" t="s">
        <v>2745</v>
      </c>
      <c r="Y4343" t="s">
        <v>7594</v>
      </c>
      <c r="Z4343" t="s">
        <v>358</v>
      </c>
    </row>
    <row r="4344" spans="17:26" x14ac:dyDescent="0.35">
      <c r="Q4344" t="s">
        <v>171</v>
      </c>
      <c r="R4344">
        <v>3</v>
      </c>
      <c r="S4344">
        <v>150</v>
      </c>
      <c r="T4344">
        <v>98</v>
      </c>
      <c r="U4344" t="s">
        <v>2737</v>
      </c>
      <c r="V4344">
        <v>0</v>
      </c>
      <c r="W4344">
        <v>0</v>
      </c>
      <c r="X4344" t="s">
        <v>2868</v>
      </c>
      <c r="Y4344" t="s">
        <v>7595</v>
      </c>
      <c r="Z4344" t="s">
        <v>358</v>
      </c>
    </row>
    <row r="4345" spans="17:26" x14ac:dyDescent="0.35">
      <c r="Q4345" t="s">
        <v>171</v>
      </c>
      <c r="R4345">
        <v>3</v>
      </c>
      <c r="S4345">
        <v>150</v>
      </c>
      <c r="T4345">
        <v>98</v>
      </c>
      <c r="U4345" t="s">
        <v>2737</v>
      </c>
      <c r="V4345">
        <v>0</v>
      </c>
      <c r="W4345">
        <v>0</v>
      </c>
      <c r="X4345" t="s">
        <v>3274</v>
      </c>
      <c r="Y4345" t="s">
        <v>7596</v>
      </c>
      <c r="Z4345" t="s">
        <v>358</v>
      </c>
    </row>
    <row r="4346" spans="17:26" x14ac:dyDescent="0.35">
      <c r="Q4346" t="s">
        <v>171</v>
      </c>
      <c r="R4346">
        <v>3</v>
      </c>
      <c r="S4346">
        <v>150</v>
      </c>
      <c r="T4346">
        <v>98</v>
      </c>
      <c r="U4346" t="s">
        <v>2737</v>
      </c>
      <c r="V4346">
        <v>0</v>
      </c>
      <c r="W4346">
        <v>0</v>
      </c>
      <c r="X4346" t="s">
        <v>2871</v>
      </c>
      <c r="Y4346" t="s">
        <v>7597</v>
      </c>
      <c r="Z4346" t="s">
        <v>358</v>
      </c>
    </row>
    <row r="4347" spans="17:26" x14ac:dyDescent="0.35">
      <c r="Q4347" t="s">
        <v>171</v>
      </c>
      <c r="R4347">
        <v>3</v>
      </c>
      <c r="S4347">
        <v>150</v>
      </c>
      <c r="T4347">
        <v>98</v>
      </c>
      <c r="U4347" t="s">
        <v>2737</v>
      </c>
      <c r="V4347">
        <v>0</v>
      </c>
      <c r="W4347">
        <v>0</v>
      </c>
      <c r="X4347" t="s">
        <v>3142</v>
      </c>
      <c r="Y4347" t="s">
        <v>7598</v>
      </c>
      <c r="Z4347" t="s">
        <v>358</v>
      </c>
    </row>
    <row r="4348" spans="17:26" x14ac:dyDescent="0.35">
      <c r="Q4348" t="s">
        <v>171</v>
      </c>
      <c r="R4348">
        <v>3</v>
      </c>
      <c r="S4348">
        <v>150</v>
      </c>
      <c r="T4348">
        <v>98</v>
      </c>
      <c r="U4348" t="s">
        <v>2737</v>
      </c>
      <c r="V4348">
        <v>0</v>
      </c>
      <c r="W4348">
        <v>0</v>
      </c>
      <c r="X4348" t="s">
        <v>2875</v>
      </c>
      <c r="Y4348" t="s">
        <v>7599</v>
      </c>
      <c r="Z4348" t="s">
        <v>358</v>
      </c>
    </row>
    <row r="4349" spans="17:26" x14ac:dyDescent="0.35">
      <c r="Q4349" t="s">
        <v>171</v>
      </c>
      <c r="R4349">
        <v>3</v>
      </c>
      <c r="S4349">
        <v>150</v>
      </c>
      <c r="T4349">
        <v>98</v>
      </c>
      <c r="U4349" t="s">
        <v>2737</v>
      </c>
      <c r="V4349">
        <v>0</v>
      </c>
      <c r="W4349">
        <v>0</v>
      </c>
      <c r="X4349" t="s">
        <v>2831</v>
      </c>
      <c r="Y4349" t="s">
        <v>7600</v>
      </c>
      <c r="Z4349" t="s">
        <v>358</v>
      </c>
    </row>
    <row r="4350" spans="17:26" x14ac:dyDescent="0.35">
      <c r="Q4350" t="s">
        <v>171</v>
      </c>
      <c r="R4350">
        <v>3</v>
      </c>
      <c r="S4350">
        <v>150</v>
      </c>
      <c r="T4350">
        <v>98</v>
      </c>
      <c r="U4350" t="s">
        <v>2737</v>
      </c>
      <c r="V4350">
        <v>0</v>
      </c>
      <c r="W4350">
        <v>0</v>
      </c>
      <c r="X4350" t="s">
        <v>3519</v>
      </c>
      <c r="Y4350" t="s">
        <v>7601</v>
      </c>
      <c r="Z4350" t="s">
        <v>358</v>
      </c>
    </row>
    <row r="4351" spans="17:26" x14ac:dyDescent="0.35">
      <c r="Q4351" t="s">
        <v>171</v>
      </c>
      <c r="R4351">
        <v>3</v>
      </c>
      <c r="S4351">
        <v>150</v>
      </c>
      <c r="T4351">
        <v>98</v>
      </c>
      <c r="U4351" t="s">
        <v>2737</v>
      </c>
      <c r="V4351">
        <v>0</v>
      </c>
      <c r="W4351">
        <v>0</v>
      </c>
      <c r="X4351" t="s">
        <v>3291</v>
      </c>
      <c r="Y4351" t="s">
        <v>7602</v>
      </c>
      <c r="Z4351" t="s">
        <v>358</v>
      </c>
    </row>
    <row r="4352" spans="17:26" x14ac:dyDescent="0.35">
      <c r="Q4352" t="s">
        <v>171</v>
      </c>
      <c r="R4352">
        <v>3</v>
      </c>
      <c r="S4352">
        <v>150</v>
      </c>
      <c r="T4352">
        <v>98</v>
      </c>
      <c r="U4352" t="s">
        <v>2737</v>
      </c>
      <c r="V4352">
        <v>0</v>
      </c>
      <c r="W4352">
        <v>0</v>
      </c>
      <c r="X4352" t="s">
        <v>3151</v>
      </c>
      <c r="Y4352" t="s">
        <v>7603</v>
      </c>
      <c r="Z4352" t="s">
        <v>358</v>
      </c>
    </row>
    <row r="4353" spans="17:26" x14ac:dyDescent="0.35">
      <c r="Q4353" t="s">
        <v>171</v>
      </c>
      <c r="R4353">
        <v>3</v>
      </c>
      <c r="S4353">
        <v>150</v>
      </c>
      <c r="T4353">
        <v>98</v>
      </c>
      <c r="U4353" t="s">
        <v>2737</v>
      </c>
      <c r="V4353">
        <v>0</v>
      </c>
      <c r="W4353">
        <v>0</v>
      </c>
      <c r="X4353" t="s">
        <v>3151</v>
      </c>
      <c r="Y4353" t="s">
        <v>7604</v>
      </c>
      <c r="Z4353" t="s">
        <v>358</v>
      </c>
    </row>
    <row r="4354" spans="17:26" x14ac:dyDescent="0.35">
      <c r="Q4354" t="s">
        <v>171</v>
      </c>
      <c r="R4354">
        <v>3</v>
      </c>
      <c r="S4354">
        <v>150</v>
      </c>
      <c r="T4354">
        <v>98</v>
      </c>
      <c r="U4354" t="s">
        <v>2737</v>
      </c>
      <c r="V4354">
        <v>0</v>
      </c>
      <c r="W4354">
        <v>0</v>
      </c>
      <c r="X4354" t="s">
        <v>2880</v>
      </c>
      <c r="Y4354" t="s">
        <v>7605</v>
      </c>
      <c r="Z4354" t="s">
        <v>358</v>
      </c>
    </row>
    <row r="4355" spans="17:26" x14ac:dyDescent="0.35">
      <c r="Q4355" t="s">
        <v>171</v>
      </c>
      <c r="R4355">
        <v>3</v>
      </c>
      <c r="S4355">
        <v>150</v>
      </c>
      <c r="T4355">
        <v>98</v>
      </c>
      <c r="U4355" t="s">
        <v>2737</v>
      </c>
      <c r="V4355">
        <v>0</v>
      </c>
      <c r="W4355">
        <v>0</v>
      </c>
      <c r="X4355" t="s">
        <v>2880</v>
      </c>
      <c r="Y4355" t="s">
        <v>7606</v>
      </c>
      <c r="Z4355" t="s">
        <v>358</v>
      </c>
    </row>
    <row r="4356" spans="17:26" x14ac:dyDescent="0.35">
      <c r="Q4356" t="s">
        <v>171</v>
      </c>
      <c r="R4356">
        <v>3</v>
      </c>
      <c r="S4356">
        <v>150</v>
      </c>
      <c r="T4356">
        <v>98</v>
      </c>
      <c r="U4356" t="s">
        <v>2737</v>
      </c>
      <c r="V4356">
        <v>0</v>
      </c>
      <c r="W4356">
        <v>0</v>
      </c>
      <c r="X4356" t="s">
        <v>3509</v>
      </c>
      <c r="Y4356" t="s">
        <v>7607</v>
      </c>
      <c r="Z4356" t="s">
        <v>358</v>
      </c>
    </row>
    <row r="4357" spans="17:26" x14ac:dyDescent="0.35">
      <c r="Q4357" t="s">
        <v>171</v>
      </c>
      <c r="R4357">
        <v>3</v>
      </c>
      <c r="S4357">
        <v>150</v>
      </c>
      <c r="T4357">
        <v>98</v>
      </c>
      <c r="U4357" t="s">
        <v>2737</v>
      </c>
      <c r="V4357">
        <v>0</v>
      </c>
      <c r="W4357">
        <v>0</v>
      </c>
      <c r="X4357" t="s">
        <v>2889</v>
      </c>
      <c r="Y4357" t="s">
        <v>7608</v>
      </c>
      <c r="Z4357" t="s">
        <v>358</v>
      </c>
    </row>
    <row r="4358" spans="17:26" x14ac:dyDescent="0.35">
      <c r="Q4358" t="s">
        <v>171</v>
      </c>
      <c r="R4358">
        <v>3</v>
      </c>
      <c r="S4358">
        <v>150</v>
      </c>
      <c r="T4358">
        <v>98</v>
      </c>
      <c r="U4358" t="s">
        <v>2737</v>
      </c>
      <c r="V4358">
        <v>0</v>
      </c>
      <c r="W4358">
        <v>0</v>
      </c>
      <c r="X4358" t="s">
        <v>3605</v>
      </c>
      <c r="Y4358" t="s">
        <v>7609</v>
      </c>
      <c r="Z4358" t="s">
        <v>358</v>
      </c>
    </row>
    <row r="4359" spans="17:26" x14ac:dyDescent="0.35">
      <c r="Q4359" t="s">
        <v>171</v>
      </c>
      <c r="R4359">
        <v>3</v>
      </c>
      <c r="S4359">
        <v>150</v>
      </c>
      <c r="T4359">
        <v>98</v>
      </c>
      <c r="U4359" t="s">
        <v>2737</v>
      </c>
      <c r="V4359">
        <v>0</v>
      </c>
      <c r="W4359">
        <v>0</v>
      </c>
      <c r="X4359" t="s">
        <v>3624</v>
      </c>
      <c r="Y4359" t="s">
        <v>7610</v>
      </c>
      <c r="Z4359" t="s">
        <v>358</v>
      </c>
    </row>
    <row r="4360" spans="17:26" x14ac:dyDescent="0.35">
      <c r="Q4360" t="s">
        <v>171</v>
      </c>
      <c r="R4360">
        <v>3</v>
      </c>
      <c r="S4360">
        <v>150</v>
      </c>
      <c r="T4360">
        <v>98</v>
      </c>
      <c r="U4360" t="s">
        <v>2737</v>
      </c>
      <c r="V4360">
        <v>0</v>
      </c>
      <c r="W4360">
        <v>0</v>
      </c>
      <c r="X4360" t="s">
        <v>3983</v>
      </c>
      <c r="Y4360" t="s">
        <v>7611</v>
      </c>
      <c r="Z4360" t="s">
        <v>358</v>
      </c>
    </row>
    <row r="4361" spans="17:26" x14ac:dyDescent="0.35">
      <c r="Q4361" t="s">
        <v>171</v>
      </c>
      <c r="R4361">
        <v>3</v>
      </c>
      <c r="S4361">
        <v>150</v>
      </c>
      <c r="T4361">
        <v>98</v>
      </c>
      <c r="U4361" t="s">
        <v>2737</v>
      </c>
      <c r="V4361">
        <v>0</v>
      </c>
      <c r="W4361">
        <v>0</v>
      </c>
      <c r="X4361" t="s">
        <v>3414</v>
      </c>
      <c r="Y4361" t="s">
        <v>7612</v>
      </c>
      <c r="Z4361" t="s">
        <v>358</v>
      </c>
    </row>
    <row r="4362" spans="17:26" x14ac:dyDescent="0.35">
      <c r="Q4362" t="s">
        <v>171</v>
      </c>
      <c r="R4362">
        <v>3</v>
      </c>
      <c r="S4362">
        <v>150</v>
      </c>
      <c r="T4362">
        <v>98</v>
      </c>
      <c r="U4362" t="s">
        <v>2737</v>
      </c>
      <c r="V4362">
        <v>0</v>
      </c>
      <c r="W4362">
        <v>0</v>
      </c>
      <c r="X4362" t="s">
        <v>3719</v>
      </c>
      <c r="Y4362" t="s">
        <v>7613</v>
      </c>
      <c r="Z4362" t="s">
        <v>358</v>
      </c>
    </row>
    <row r="4363" spans="17:26" x14ac:dyDescent="0.35">
      <c r="Q4363" t="s">
        <v>171</v>
      </c>
      <c r="R4363">
        <v>3</v>
      </c>
      <c r="S4363">
        <v>150</v>
      </c>
      <c r="T4363">
        <v>98</v>
      </c>
      <c r="U4363" t="s">
        <v>2737</v>
      </c>
      <c r="V4363">
        <v>0</v>
      </c>
      <c r="W4363">
        <v>0</v>
      </c>
      <c r="X4363" t="s">
        <v>3101</v>
      </c>
      <c r="Y4363" t="s">
        <v>7614</v>
      </c>
      <c r="Z4363" t="s">
        <v>358</v>
      </c>
    </row>
    <row r="4364" spans="17:26" x14ac:dyDescent="0.35">
      <c r="Q4364" t="s">
        <v>171</v>
      </c>
      <c r="R4364">
        <v>3</v>
      </c>
      <c r="S4364">
        <v>150</v>
      </c>
      <c r="T4364">
        <v>98</v>
      </c>
      <c r="U4364" t="s">
        <v>2737</v>
      </c>
      <c r="V4364">
        <v>0</v>
      </c>
      <c r="W4364">
        <v>0</v>
      </c>
      <c r="X4364" t="s">
        <v>2904</v>
      </c>
      <c r="Y4364" t="s">
        <v>7615</v>
      </c>
      <c r="Z4364" t="s">
        <v>358</v>
      </c>
    </row>
    <row r="4365" spans="17:26" x14ac:dyDescent="0.35">
      <c r="Q4365" t="s">
        <v>171</v>
      </c>
      <c r="R4365">
        <v>3</v>
      </c>
      <c r="S4365">
        <v>150</v>
      </c>
      <c r="T4365">
        <v>98</v>
      </c>
      <c r="U4365" t="s">
        <v>2737</v>
      </c>
      <c r="V4365">
        <v>0</v>
      </c>
      <c r="W4365">
        <v>0</v>
      </c>
      <c r="X4365" t="s">
        <v>2904</v>
      </c>
      <c r="Y4365" t="s">
        <v>7616</v>
      </c>
      <c r="Z4365" t="s">
        <v>358</v>
      </c>
    </row>
    <row r="4366" spans="17:26" x14ac:dyDescent="0.35">
      <c r="Q4366" t="s">
        <v>171</v>
      </c>
      <c r="R4366">
        <v>3</v>
      </c>
      <c r="S4366">
        <v>150</v>
      </c>
      <c r="T4366">
        <v>98</v>
      </c>
      <c r="U4366" t="s">
        <v>2737</v>
      </c>
      <c r="V4366">
        <v>0</v>
      </c>
      <c r="W4366">
        <v>0</v>
      </c>
      <c r="X4366" t="s">
        <v>3106</v>
      </c>
      <c r="Y4366" t="s">
        <v>7617</v>
      </c>
      <c r="Z4366" t="s">
        <v>358</v>
      </c>
    </row>
    <row r="4367" spans="17:26" x14ac:dyDescent="0.35">
      <c r="Q4367" t="s">
        <v>171</v>
      </c>
      <c r="R4367">
        <v>3</v>
      </c>
      <c r="S4367">
        <v>150</v>
      </c>
      <c r="T4367">
        <v>98</v>
      </c>
      <c r="U4367" t="s">
        <v>2737</v>
      </c>
      <c r="V4367">
        <v>0</v>
      </c>
      <c r="W4367">
        <v>0</v>
      </c>
      <c r="X4367" t="s">
        <v>4450</v>
      </c>
      <c r="Y4367" t="s">
        <v>7618</v>
      </c>
      <c r="Z4367" t="s">
        <v>358</v>
      </c>
    </row>
    <row r="4368" spans="17:26" x14ac:dyDescent="0.35">
      <c r="Q4368" t="s">
        <v>171</v>
      </c>
      <c r="R4368">
        <v>3</v>
      </c>
      <c r="S4368">
        <v>150</v>
      </c>
      <c r="T4368">
        <v>98</v>
      </c>
      <c r="U4368" t="s">
        <v>2737</v>
      </c>
      <c r="V4368">
        <v>0</v>
      </c>
      <c r="W4368">
        <v>0</v>
      </c>
      <c r="X4368" t="s">
        <v>3485</v>
      </c>
      <c r="Y4368" t="s">
        <v>7619</v>
      </c>
      <c r="Z4368" t="s">
        <v>358</v>
      </c>
    </row>
    <row r="4369" spans="17:26" x14ac:dyDescent="0.35">
      <c r="Q4369" t="s">
        <v>171</v>
      </c>
      <c r="R4369">
        <v>3</v>
      </c>
      <c r="S4369">
        <v>150</v>
      </c>
      <c r="T4369">
        <v>98</v>
      </c>
      <c r="U4369" t="s">
        <v>2737</v>
      </c>
      <c r="V4369">
        <v>0</v>
      </c>
      <c r="W4369">
        <v>0</v>
      </c>
      <c r="X4369" t="s">
        <v>3108</v>
      </c>
      <c r="Y4369" t="s">
        <v>7620</v>
      </c>
      <c r="Z4369" t="s">
        <v>358</v>
      </c>
    </row>
    <row r="4370" spans="17:26" x14ac:dyDescent="0.35">
      <c r="Q4370" t="s">
        <v>171</v>
      </c>
      <c r="R4370">
        <v>3</v>
      </c>
      <c r="S4370">
        <v>150</v>
      </c>
      <c r="T4370">
        <v>98</v>
      </c>
      <c r="U4370" t="s">
        <v>2737</v>
      </c>
      <c r="V4370">
        <v>0</v>
      </c>
      <c r="W4370">
        <v>0</v>
      </c>
      <c r="X4370" t="s">
        <v>3177</v>
      </c>
      <c r="Y4370" t="s">
        <v>7621</v>
      </c>
      <c r="Z4370" t="s">
        <v>358</v>
      </c>
    </row>
    <row r="4371" spans="17:26" x14ac:dyDescent="0.35">
      <c r="Q4371" t="s">
        <v>171</v>
      </c>
      <c r="R4371">
        <v>3</v>
      </c>
      <c r="S4371">
        <v>150</v>
      </c>
      <c r="T4371">
        <v>98</v>
      </c>
      <c r="U4371" t="s">
        <v>2737</v>
      </c>
      <c r="V4371">
        <v>0</v>
      </c>
      <c r="W4371">
        <v>0</v>
      </c>
      <c r="X4371" t="s">
        <v>3315</v>
      </c>
      <c r="Y4371" t="s">
        <v>7622</v>
      </c>
      <c r="Z4371" t="s">
        <v>358</v>
      </c>
    </row>
    <row r="4372" spans="17:26" x14ac:dyDescent="0.35">
      <c r="Q4372" t="s">
        <v>171</v>
      </c>
      <c r="R4372">
        <v>3</v>
      </c>
      <c r="S4372">
        <v>150</v>
      </c>
      <c r="T4372">
        <v>98</v>
      </c>
      <c r="U4372" t="s">
        <v>2737</v>
      </c>
      <c r="V4372">
        <v>0</v>
      </c>
      <c r="W4372">
        <v>0</v>
      </c>
      <c r="X4372" t="s">
        <v>3561</v>
      </c>
      <c r="Y4372" t="s">
        <v>7623</v>
      </c>
      <c r="Z4372" t="s">
        <v>358</v>
      </c>
    </row>
    <row r="4373" spans="17:26" x14ac:dyDescent="0.35">
      <c r="Q4373" t="s">
        <v>171</v>
      </c>
      <c r="R4373">
        <v>3</v>
      </c>
      <c r="S4373">
        <v>150</v>
      </c>
      <c r="T4373">
        <v>98</v>
      </c>
      <c r="U4373" t="s">
        <v>2737</v>
      </c>
      <c r="V4373">
        <v>0</v>
      </c>
      <c r="W4373">
        <v>0</v>
      </c>
      <c r="X4373" t="s">
        <v>3692</v>
      </c>
      <c r="Y4373" t="s">
        <v>7624</v>
      </c>
      <c r="Z4373" t="s">
        <v>358</v>
      </c>
    </row>
    <row r="4374" spans="17:26" x14ac:dyDescent="0.35">
      <c r="Q4374" t="s">
        <v>171</v>
      </c>
      <c r="R4374">
        <v>3</v>
      </c>
      <c r="S4374">
        <v>150</v>
      </c>
      <c r="T4374">
        <v>98</v>
      </c>
      <c r="U4374" t="s">
        <v>2737</v>
      </c>
      <c r="V4374">
        <v>0</v>
      </c>
      <c r="W4374">
        <v>0</v>
      </c>
      <c r="X4374" t="s">
        <v>3319</v>
      </c>
      <c r="Y4374" t="s">
        <v>7625</v>
      </c>
      <c r="Z4374" t="s">
        <v>358</v>
      </c>
    </row>
    <row r="4375" spans="17:26" x14ac:dyDescent="0.35">
      <c r="Q4375" t="s">
        <v>171</v>
      </c>
      <c r="R4375">
        <v>3</v>
      </c>
      <c r="S4375">
        <v>150</v>
      </c>
      <c r="T4375">
        <v>98</v>
      </c>
      <c r="U4375" t="s">
        <v>2737</v>
      </c>
      <c r="V4375">
        <v>0</v>
      </c>
      <c r="W4375">
        <v>0</v>
      </c>
      <c r="X4375" t="s">
        <v>3182</v>
      </c>
      <c r="Y4375" t="s">
        <v>7626</v>
      </c>
      <c r="Z4375" t="s">
        <v>358</v>
      </c>
    </row>
    <row r="4376" spans="17:26" x14ac:dyDescent="0.35">
      <c r="Q4376" t="s">
        <v>171</v>
      </c>
      <c r="R4376">
        <v>3</v>
      </c>
      <c r="S4376">
        <v>150</v>
      </c>
      <c r="T4376">
        <v>98</v>
      </c>
      <c r="U4376" t="s">
        <v>2737</v>
      </c>
      <c r="V4376">
        <v>0</v>
      </c>
      <c r="W4376">
        <v>0</v>
      </c>
      <c r="X4376" t="s">
        <v>3359</v>
      </c>
      <c r="Y4376" t="s">
        <v>7627</v>
      </c>
      <c r="Z4376" t="s">
        <v>358</v>
      </c>
    </row>
    <row r="4377" spans="17:26" x14ac:dyDescent="0.35">
      <c r="Q4377" t="s">
        <v>171</v>
      </c>
      <c r="R4377">
        <v>3</v>
      </c>
      <c r="S4377">
        <v>150</v>
      </c>
      <c r="T4377">
        <v>98</v>
      </c>
      <c r="U4377" t="s">
        <v>2737</v>
      </c>
      <c r="V4377">
        <v>0</v>
      </c>
      <c r="W4377">
        <v>0</v>
      </c>
      <c r="X4377" t="s">
        <v>3849</v>
      </c>
      <c r="Y4377" t="s">
        <v>7628</v>
      </c>
      <c r="Z4377" t="s">
        <v>358</v>
      </c>
    </row>
    <row r="4378" spans="17:26" x14ac:dyDescent="0.35">
      <c r="Q4378" t="s">
        <v>171</v>
      </c>
      <c r="R4378">
        <v>3</v>
      </c>
      <c r="S4378">
        <v>150</v>
      </c>
      <c r="T4378">
        <v>98.1</v>
      </c>
      <c r="U4378" t="s">
        <v>172</v>
      </c>
      <c r="V4378">
        <v>0</v>
      </c>
      <c r="W4378">
        <v>0</v>
      </c>
      <c r="X4378" t="s">
        <v>3186</v>
      </c>
      <c r="Y4378" t="s">
        <v>7629</v>
      </c>
      <c r="Z4378" t="s">
        <v>358</v>
      </c>
    </row>
    <row r="4379" spans="17:26" x14ac:dyDescent="0.35">
      <c r="Q4379" t="s">
        <v>171</v>
      </c>
      <c r="R4379">
        <v>3</v>
      </c>
      <c r="S4379">
        <v>150</v>
      </c>
      <c r="T4379">
        <v>98.1</v>
      </c>
      <c r="U4379" t="s">
        <v>172</v>
      </c>
      <c r="V4379">
        <v>0</v>
      </c>
      <c r="W4379">
        <v>0</v>
      </c>
      <c r="X4379" t="s">
        <v>3195</v>
      </c>
      <c r="Y4379" t="s">
        <v>7630</v>
      </c>
      <c r="Z4379" t="s">
        <v>358</v>
      </c>
    </row>
    <row r="4380" spans="17:26" x14ac:dyDescent="0.35">
      <c r="Q4380" t="s">
        <v>171</v>
      </c>
      <c r="R4380">
        <v>3</v>
      </c>
      <c r="S4380">
        <v>150</v>
      </c>
      <c r="T4380">
        <v>98.1</v>
      </c>
      <c r="U4380" t="s">
        <v>172</v>
      </c>
      <c r="V4380">
        <v>0</v>
      </c>
      <c r="W4380">
        <v>0</v>
      </c>
      <c r="X4380" t="s">
        <v>2781</v>
      </c>
      <c r="Y4380" t="s">
        <v>7631</v>
      </c>
      <c r="Z4380" t="s">
        <v>358</v>
      </c>
    </row>
    <row r="4381" spans="17:26" x14ac:dyDescent="0.35">
      <c r="Q4381" t="s">
        <v>171</v>
      </c>
      <c r="R4381">
        <v>3</v>
      </c>
      <c r="S4381">
        <v>150</v>
      </c>
      <c r="T4381">
        <v>98.1</v>
      </c>
      <c r="U4381" t="s">
        <v>172</v>
      </c>
      <c r="V4381">
        <v>0</v>
      </c>
      <c r="W4381">
        <v>0</v>
      </c>
      <c r="X4381" t="s">
        <v>2783</v>
      </c>
      <c r="Y4381" t="s">
        <v>7632</v>
      </c>
      <c r="Z4381" t="s">
        <v>358</v>
      </c>
    </row>
    <row r="4382" spans="17:26" x14ac:dyDescent="0.35">
      <c r="Q4382" t="s">
        <v>171</v>
      </c>
      <c r="R4382">
        <v>3</v>
      </c>
      <c r="S4382">
        <v>150</v>
      </c>
      <c r="T4382">
        <v>98.1</v>
      </c>
      <c r="U4382" t="s">
        <v>172</v>
      </c>
      <c r="V4382">
        <v>0</v>
      </c>
      <c r="W4382">
        <v>0</v>
      </c>
      <c r="X4382" t="s">
        <v>2783</v>
      </c>
      <c r="Y4382" t="s">
        <v>7633</v>
      </c>
      <c r="Z4382" t="s">
        <v>358</v>
      </c>
    </row>
    <row r="4383" spans="17:26" x14ac:dyDescent="0.35">
      <c r="Q4383" t="s">
        <v>171</v>
      </c>
      <c r="R4383">
        <v>3</v>
      </c>
      <c r="S4383">
        <v>150</v>
      </c>
      <c r="T4383">
        <v>98.1</v>
      </c>
      <c r="U4383" t="s">
        <v>172</v>
      </c>
      <c r="V4383">
        <v>0</v>
      </c>
      <c r="W4383">
        <v>0</v>
      </c>
      <c r="X4383" t="s">
        <v>3201</v>
      </c>
      <c r="Y4383" t="s">
        <v>7634</v>
      </c>
      <c r="Z4383" t="s">
        <v>358</v>
      </c>
    </row>
    <row r="4384" spans="17:26" x14ac:dyDescent="0.35">
      <c r="Q4384" t="s">
        <v>171</v>
      </c>
      <c r="R4384">
        <v>3</v>
      </c>
      <c r="S4384">
        <v>150</v>
      </c>
      <c r="T4384">
        <v>98.1</v>
      </c>
      <c r="U4384" t="s">
        <v>2737</v>
      </c>
      <c r="V4384">
        <v>0</v>
      </c>
      <c r="W4384">
        <v>0</v>
      </c>
      <c r="X4384" t="s">
        <v>2783</v>
      </c>
      <c r="Y4384" t="s">
        <v>7635</v>
      </c>
      <c r="Z4384" t="s">
        <v>358</v>
      </c>
    </row>
    <row r="4385" spans="17:26" x14ac:dyDescent="0.35">
      <c r="Q4385" t="s">
        <v>171</v>
      </c>
      <c r="R4385">
        <v>3</v>
      </c>
      <c r="S4385">
        <v>150</v>
      </c>
      <c r="T4385">
        <v>98.1</v>
      </c>
      <c r="U4385" t="s">
        <v>2737</v>
      </c>
      <c r="V4385">
        <v>0</v>
      </c>
      <c r="W4385">
        <v>0</v>
      </c>
      <c r="X4385" t="s">
        <v>2783</v>
      </c>
      <c r="Y4385" t="s">
        <v>7636</v>
      </c>
      <c r="Z4385" t="s">
        <v>358</v>
      </c>
    </row>
    <row r="4386" spans="17:26" x14ac:dyDescent="0.35">
      <c r="Q4386" t="s">
        <v>171</v>
      </c>
      <c r="R4386">
        <v>3</v>
      </c>
      <c r="S4386">
        <v>150</v>
      </c>
      <c r="T4386">
        <v>98.1</v>
      </c>
      <c r="U4386" t="s">
        <v>2737</v>
      </c>
      <c r="V4386">
        <v>0</v>
      </c>
      <c r="W4386">
        <v>0</v>
      </c>
      <c r="X4386" t="s">
        <v>3193</v>
      </c>
      <c r="Y4386" t="s">
        <v>7637</v>
      </c>
      <c r="Z4386" t="s">
        <v>358</v>
      </c>
    </row>
    <row r="4387" spans="17:26" x14ac:dyDescent="0.35">
      <c r="Q4387" t="s">
        <v>171</v>
      </c>
      <c r="R4387">
        <v>3</v>
      </c>
      <c r="S4387">
        <v>150</v>
      </c>
      <c r="T4387">
        <v>98.2</v>
      </c>
      <c r="U4387" t="s">
        <v>172</v>
      </c>
      <c r="V4387">
        <v>0</v>
      </c>
      <c r="W4387">
        <v>0</v>
      </c>
      <c r="X4387" t="s">
        <v>2952</v>
      </c>
      <c r="Y4387" t="s">
        <v>7638</v>
      </c>
      <c r="Z4387" t="s">
        <v>358</v>
      </c>
    </row>
    <row r="4388" spans="17:26" x14ac:dyDescent="0.35">
      <c r="Q4388" t="s">
        <v>171</v>
      </c>
      <c r="R4388">
        <v>3</v>
      </c>
      <c r="S4388">
        <v>150</v>
      </c>
      <c r="T4388">
        <v>98.2</v>
      </c>
      <c r="U4388" t="s">
        <v>172</v>
      </c>
      <c r="V4388">
        <v>0</v>
      </c>
      <c r="W4388">
        <v>0</v>
      </c>
      <c r="X4388" t="s">
        <v>2771</v>
      </c>
      <c r="Y4388" t="s">
        <v>7639</v>
      </c>
      <c r="Z4388" t="s">
        <v>358</v>
      </c>
    </row>
    <row r="4389" spans="17:26" x14ac:dyDescent="0.35">
      <c r="Q4389" t="s">
        <v>171</v>
      </c>
      <c r="R4389">
        <v>3</v>
      </c>
      <c r="S4389">
        <v>150</v>
      </c>
      <c r="T4389">
        <v>98.2</v>
      </c>
      <c r="U4389" t="s">
        <v>172</v>
      </c>
      <c r="V4389">
        <v>0</v>
      </c>
      <c r="W4389">
        <v>0</v>
      </c>
      <c r="X4389" t="s">
        <v>2771</v>
      </c>
      <c r="Y4389" t="s">
        <v>7640</v>
      </c>
      <c r="Z4389" t="s">
        <v>358</v>
      </c>
    </row>
    <row r="4390" spans="17:26" x14ac:dyDescent="0.35">
      <c r="Q4390" t="s">
        <v>171</v>
      </c>
      <c r="R4390">
        <v>3</v>
      </c>
      <c r="S4390">
        <v>150</v>
      </c>
      <c r="T4390">
        <v>98.2</v>
      </c>
      <c r="U4390" t="s">
        <v>172</v>
      </c>
      <c r="V4390">
        <v>0</v>
      </c>
      <c r="W4390">
        <v>0</v>
      </c>
      <c r="X4390" t="s">
        <v>2771</v>
      </c>
      <c r="Y4390" t="s">
        <v>7641</v>
      </c>
      <c r="Z4390" t="s">
        <v>358</v>
      </c>
    </row>
    <row r="4391" spans="17:26" x14ac:dyDescent="0.35">
      <c r="Q4391" t="s">
        <v>171</v>
      </c>
      <c r="R4391">
        <v>3</v>
      </c>
      <c r="S4391">
        <v>150</v>
      </c>
      <c r="T4391">
        <v>98.2</v>
      </c>
      <c r="U4391" t="s">
        <v>2737</v>
      </c>
      <c r="V4391">
        <v>0</v>
      </c>
      <c r="W4391">
        <v>0</v>
      </c>
      <c r="X4391" t="s">
        <v>2952</v>
      </c>
      <c r="Y4391" t="s">
        <v>7642</v>
      </c>
      <c r="Z4391" t="s">
        <v>358</v>
      </c>
    </row>
    <row r="4392" spans="17:26" x14ac:dyDescent="0.35">
      <c r="Q4392" t="s">
        <v>171</v>
      </c>
      <c r="R4392">
        <v>3</v>
      </c>
      <c r="S4392">
        <v>150</v>
      </c>
      <c r="T4392">
        <v>98.2</v>
      </c>
      <c r="U4392" t="s">
        <v>2737</v>
      </c>
      <c r="V4392">
        <v>0</v>
      </c>
      <c r="W4392">
        <v>0</v>
      </c>
      <c r="X4392" t="s">
        <v>2927</v>
      </c>
      <c r="Y4392" t="s">
        <v>7643</v>
      </c>
      <c r="Z4392" t="s">
        <v>358</v>
      </c>
    </row>
    <row r="4393" spans="17:26" x14ac:dyDescent="0.35">
      <c r="Q4393" t="s">
        <v>171</v>
      </c>
      <c r="R4393">
        <v>3</v>
      </c>
      <c r="S4393">
        <v>150</v>
      </c>
      <c r="T4393">
        <v>98.2</v>
      </c>
      <c r="U4393" t="s">
        <v>2737</v>
      </c>
      <c r="V4393">
        <v>0</v>
      </c>
      <c r="W4393">
        <v>0</v>
      </c>
      <c r="X4393" t="s">
        <v>2927</v>
      </c>
      <c r="Y4393" t="s">
        <v>7644</v>
      </c>
      <c r="Z4393" t="s">
        <v>358</v>
      </c>
    </row>
    <row r="4394" spans="17:26" x14ac:dyDescent="0.35">
      <c r="Q4394" t="s">
        <v>171</v>
      </c>
      <c r="R4394">
        <v>3</v>
      </c>
      <c r="S4394">
        <v>150</v>
      </c>
      <c r="T4394">
        <v>98.2</v>
      </c>
      <c r="U4394" t="s">
        <v>2737</v>
      </c>
      <c r="V4394">
        <v>0</v>
      </c>
      <c r="W4394">
        <v>0</v>
      </c>
      <c r="X4394" t="s">
        <v>2751</v>
      </c>
      <c r="Y4394" t="s">
        <v>7645</v>
      </c>
      <c r="Z4394" t="s">
        <v>358</v>
      </c>
    </row>
    <row r="4395" spans="17:26" x14ac:dyDescent="0.35">
      <c r="Q4395" t="s">
        <v>171</v>
      </c>
      <c r="R4395">
        <v>3</v>
      </c>
      <c r="S4395">
        <v>150</v>
      </c>
      <c r="T4395">
        <v>98.2</v>
      </c>
      <c r="U4395" t="s">
        <v>2737</v>
      </c>
      <c r="V4395">
        <v>0</v>
      </c>
      <c r="W4395">
        <v>0</v>
      </c>
      <c r="X4395" t="s">
        <v>2773</v>
      </c>
      <c r="Y4395" t="s">
        <v>7646</v>
      </c>
      <c r="Z4395" t="s">
        <v>358</v>
      </c>
    </row>
    <row r="4396" spans="17:26" x14ac:dyDescent="0.35">
      <c r="Q4396" t="s">
        <v>171</v>
      </c>
      <c r="R4396">
        <v>3</v>
      </c>
      <c r="S4396">
        <v>150</v>
      </c>
      <c r="T4396">
        <v>98.2</v>
      </c>
      <c r="U4396" t="s">
        <v>2737</v>
      </c>
      <c r="V4396">
        <v>0</v>
      </c>
      <c r="W4396">
        <v>0</v>
      </c>
      <c r="X4396" t="s">
        <v>2773</v>
      </c>
      <c r="Y4396" t="s">
        <v>7647</v>
      </c>
      <c r="Z4396" t="s">
        <v>358</v>
      </c>
    </row>
    <row r="4397" spans="17:26" x14ac:dyDescent="0.35">
      <c r="Q4397" t="s">
        <v>171</v>
      </c>
      <c r="R4397">
        <v>3</v>
      </c>
      <c r="S4397">
        <v>150</v>
      </c>
      <c r="T4397">
        <v>98.2</v>
      </c>
      <c r="U4397" t="s">
        <v>2737</v>
      </c>
      <c r="V4397">
        <v>0</v>
      </c>
      <c r="W4397">
        <v>0</v>
      </c>
      <c r="X4397" t="s">
        <v>2773</v>
      </c>
      <c r="Y4397" t="s">
        <v>7648</v>
      </c>
      <c r="Z4397" t="s">
        <v>358</v>
      </c>
    </row>
    <row r="4398" spans="17:26" x14ac:dyDescent="0.35">
      <c r="Q4398" t="s">
        <v>171</v>
      </c>
      <c r="R4398">
        <v>3</v>
      </c>
      <c r="S4398">
        <v>150</v>
      </c>
      <c r="T4398">
        <v>98.2</v>
      </c>
      <c r="U4398" t="s">
        <v>2737</v>
      </c>
      <c r="V4398">
        <v>0</v>
      </c>
      <c r="W4398">
        <v>0</v>
      </c>
      <c r="X4398" t="s">
        <v>3431</v>
      </c>
      <c r="Y4398" t="s">
        <v>7649</v>
      </c>
      <c r="Z4398" t="s">
        <v>358</v>
      </c>
    </row>
    <row r="4399" spans="17:26" x14ac:dyDescent="0.35">
      <c r="Q4399" t="s">
        <v>171</v>
      </c>
      <c r="R4399">
        <v>3</v>
      </c>
      <c r="S4399">
        <v>150</v>
      </c>
      <c r="T4399">
        <v>98.3</v>
      </c>
      <c r="U4399" t="s">
        <v>172</v>
      </c>
      <c r="V4399">
        <v>0</v>
      </c>
      <c r="W4399">
        <v>0</v>
      </c>
      <c r="X4399" t="s">
        <v>2706</v>
      </c>
      <c r="Y4399" t="s">
        <v>7650</v>
      </c>
      <c r="Z4399" t="s">
        <v>358</v>
      </c>
    </row>
    <row r="4400" spans="17:26" x14ac:dyDescent="0.35">
      <c r="Q4400" t="s">
        <v>171</v>
      </c>
      <c r="R4400">
        <v>3</v>
      </c>
      <c r="S4400">
        <v>150</v>
      </c>
      <c r="T4400">
        <v>98.3</v>
      </c>
      <c r="U4400" t="s">
        <v>172</v>
      </c>
      <c r="V4400">
        <v>0</v>
      </c>
      <c r="W4400">
        <v>0</v>
      </c>
      <c r="X4400" t="s">
        <v>2706</v>
      </c>
      <c r="Y4400" t="s">
        <v>7651</v>
      </c>
      <c r="Z4400" t="s">
        <v>358</v>
      </c>
    </row>
    <row r="4401" spans="17:26" x14ac:dyDescent="0.35">
      <c r="Q4401" t="s">
        <v>171</v>
      </c>
      <c r="R4401">
        <v>3</v>
      </c>
      <c r="S4401">
        <v>150</v>
      </c>
      <c r="T4401">
        <v>98.3</v>
      </c>
      <c r="U4401" t="s">
        <v>172</v>
      </c>
      <c r="V4401">
        <v>0</v>
      </c>
      <c r="W4401">
        <v>0</v>
      </c>
      <c r="X4401" t="s">
        <v>2766</v>
      </c>
      <c r="Y4401" t="s">
        <v>7652</v>
      </c>
      <c r="Z4401" t="s">
        <v>358</v>
      </c>
    </row>
    <row r="4402" spans="17:26" x14ac:dyDescent="0.35">
      <c r="Q4402" t="s">
        <v>171</v>
      </c>
      <c r="R4402">
        <v>3</v>
      </c>
      <c r="S4402">
        <v>150</v>
      </c>
      <c r="T4402">
        <v>98.3</v>
      </c>
      <c r="U4402" t="s">
        <v>172</v>
      </c>
      <c r="V4402">
        <v>0</v>
      </c>
      <c r="W4402">
        <v>0</v>
      </c>
      <c r="X4402" t="s">
        <v>2766</v>
      </c>
      <c r="Y4402" t="s">
        <v>7653</v>
      </c>
      <c r="Z4402" t="s">
        <v>358</v>
      </c>
    </row>
    <row r="4403" spans="17:26" x14ac:dyDescent="0.35">
      <c r="Q4403" t="s">
        <v>171</v>
      </c>
      <c r="R4403">
        <v>3</v>
      </c>
      <c r="S4403">
        <v>150</v>
      </c>
      <c r="T4403">
        <v>98.3</v>
      </c>
      <c r="U4403" t="s">
        <v>172</v>
      </c>
      <c r="V4403">
        <v>0</v>
      </c>
      <c r="W4403">
        <v>0</v>
      </c>
      <c r="X4403" t="s">
        <v>2766</v>
      </c>
      <c r="Y4403" t="s">
        <v>7654</v>
      </c>
      <c r="Z4403" t="s">
        <v>358</v>
      </c>
    </row>
    <row r="4404" spans="17:26" x14ac:dyDescent="0.35">
      <c r="Q4404" t="s">
        <v>171</v>
      </c>
      <c r="R4404">
        <v>3</v>
      </c>
      <c r="S4404">
        <v>150</v>
      </c>
      <c r="T4404">
        <v>98.3</v>
      </c>
      <c r="U4404" t="s">
        <v>2737</v>
      </c>
      <c r="V4404">
        <v>0</v>
      </c>
      <c r="W4404">
        <v>0</v>
      </c>
      <c r="X4404" t="s">
        <v>3216</v>
      </c>
      <c r="Y4404" t="s">
        <v>7655</v>
      </c>
      <c r="Z4404" t="s">
        <v>358</v>
      </c>
    </row>
    <row r="4405" spans="17:26" x14ac:dyDescent="0.35">
      <c r="Q4405" t="s">
        <v>171</v>
      </c>
      <c r="R4405">
        <v>3</v>
      </c>
      <c r="S4405">
        <v>150</v>
      </c>
      <c r="T4405">
        <v>98.3</v>
      </c>
      <c r="U4405" t="s">
        <v>2737</v>
      </c>
      <c r="V4405">
        <v>0</v>
      </c>
      <c r="W4405">
        <v>0</v>
      </c>
      <c r="X4405" t="s">
        <v>2749</v>
      </c>
      <c r="Y4405" t="s">
        <v>7656</v>
      </c>
      <c r="Z4405" t="s">
        <v>358</v>
      </c>
    </row>
    <row r="4406" spans="17:26" x14ac:dyDescent="0.35">
      <c r="Q4406" t="s">
        <v>171</v>
      </c>
      <c r="R4406">
        <v>3</v>
      </c>
      <c r="S4406">
        <v>150</v>
      </c>
      <c r="T4406">
        <v>98.3</v>
      </c>
      <c r="U4406" t="s">
        <v>2737</v>
      </c>
      <c r="V4406">
        <v>0</v>
      </c>
      <c r="W4406">
        <v>0</v>
      </c>
      <c r="X4406" t="s">
        <v>3218</v>
      </c>
      <c r="Y4406" t="s">
        <v>7657</v>
      </c>
      <c r="Z4406" t="s">
        <v>358</v>
      </c>
    </row>
    <row r="4407" spans="17:26" x14ac:dyDescent="0.35">
      <c r="Q4407" t="s">
        <v>171</v>
      </c>
      <c r="R4407">
        <v>3</v>
      </c>
      <c r="S4407">
        <v>150</v>
      </c>
      <c r="T4407">
        <v>98.3</v>
      </c>
      <c r="U4407" t="s">
        <v>2737</v>
      </c>
      <c r="V4407">
        <v>0</v>
      </c>
      <c r="W4407">
        <v>0</v>
      </c>
      <c r="X4407" t="s">
        <v>2764</v>
      </c>
      <c r="Y4407" t="s">
        <v>7658</v>
      </c>
      <c r="Z4407" t="s">
        <v>358</v>
      </c>
    </row>
    <row r="4408" spans="17:26" x14ac:dyDescent="0.35">
      <c r="Q4408" t="s">
        <v>171</v>
      </c>
      <c r="R4408">
        <v>3</v>
      </c>
      <c r="S4408">
        <v>150</v>
      </c>
      <c r="T4408">
        <v>98.3</v>
      </c>
      <c r="U4408" t="s">
        <v>2737</v>
      </c>
      <c r="V4408">
        <v>0</v>
      </c>
      <c r="W4408">
        <v>0</v>
      </c>
      <c r="X4408" t="s">
        <v>2706</v>
      </c>
      <c r="Y4408" t="s">
        <v>7659</v>
      </c>
      <c r="Z4408" t="s">
        <v>358</v>
      </c>
    </row>
    <row r="4409" spans="17:26" x14ac:dyDescent="0.35">
      <c r="Q4409" t="s">
        <v>171</v>
      </c>
      <c r="R4409">
        <v>3</v>
      </c>
      <c r="S4409">
        <v>150</v>
      </c>
      <c r="T4409">
        <v>98.3</v>
      </c>
      <c r="U4409" t="s">
        <v>2737</v>
      </c>
      <c r="V4409">
        <v>0</v>
      </c>
      <c r="W4409">
        <v>0</v>
      </c>
      <c r="X4409" t="s">
        <v>2766</v>
      </c>
      <c r="Y4409" t="s">
        <v>7660</v>
      </c>
      <c r="Z4409" t="s">
        <v>358</v>
      </c>
    </row>
    <row r="4410" spans="17:26" x14ac:dyDescent="0.35">
      <c r="Q4410" t="s">
        <v>171</v>
      </c>
      <c r="R4410">
        <v>3</v>
      </c>
      <c r="S4410">
        <v>150</v>
      </c>
      <c r="T4410">
        <v>98.3</v>
      </c>
      <c r="U4410" t="s">
        <v>2737</v>
      </c>
      <c r="V4410">
        <v>0</v>
      </c>
      <c r="W4410">
        <v>0</v>
      </c>
      <c r="X4410" t="s">
        <v>2964</v>
      </c>
      <c r="Y4410" t="s">
        <v>7661</v>
      </c>
      <c r="Z4410" t="s">
        <v>358</v>
      </c>
    </row>
    <row r="4411" spans="17:26" x14ac:dyDescent="0.35">
      <c r="Q4411" t="s">
        <v>171</v>
      </c>
      <c r="R4411">
        <v>3</v>
      </c>
      <c r="S4411">
        <v>150</v>
      </c>
      <c r="T4411">
        <v>98.3</v>
      </c>
      <c r="U4411" t="s">
        <v>2737</v>
      </c>
      <c r="V4411">
        <v>0</v>
      </c>
      <c r="W4411">
        <v>0</v>
      </c>
      <c r="X4411" t="s">
        <v>2958</v>
      </c>
      <c r="Y4411" t="s">
        <v>7662</v>
      </c>
      <c r="Z4411" t="s">
        <v>358</v>
      </c>
    </row>
    <row r="4412" spans="17:26" x14ac:dyDescent="0.35">
      <c r="Q4412" t="s">
        <v>171</v>
      </c>
      <c r="R4412">
        <v>3</v>
      </c>
      <c r="S4412">
        <v>150</v>
      </c>
      <c r="T4412">
        <v>98.3</v>
      </c>
      <c r="U4412" t="s">
        <v>2737</v>
      </c>
      <c r="V4412">
        <v>0</v>
      </c>
      <c r="W4412">
        <v>0</v>
      </c>
      <c r="X4412" t="s">
        <v>2960</v>
      </c>
      <c r="Y4412" t="s">
        <v>7663</v>
      </c>
      <c r="Z4412" t="s">
        <v>358</v>
      </c>
    </row>
    <row r="4413" spans="17:26" x14ac:dyDescent="0.35">
      <c r="Q4413" t="s">
        <v>171</v>
      </c>
      <c r="R4413">
        <v>3</v>
      </c>
      <c r="S4413">
        <v>150</v>
      </c>
      <c r="T4413">
        <v>98.3</v>
      </c>
      <c r="U4413" t="s">
        <v>2737</v>
      </c>
      <c r="V4413">
        <v>0</v>
      </c>
      <c r="W4413">
        <v>0</v>
      </c>
      <c r="X4413" t="s">
        <v>2960</v>
      </c>
      <c r="Y4413" t="s">
        <v>7664</v>
      </c>
      <c r="Z4413" t="s">
        <v>358</v>
      </c>
    </row>
    <row r="4414" spans="17:26" x14ac:dyDescent="0.35">
      <c r="Q4414" t="s">
        <v>171</v>
      </c>
      <c r="R4414">
        <v>3</v>
      </c>
      <c r="S4414">
        <v>150</v>
      </c>
      <c r="T4414">
        <v>98.4</v>
      </c>
      <c r="U4414" t="s">
        <v>172</v>
      </c>
      <c r="V4414">
        <v>0</v>
      </c>
      <c r="W4414">
        <v>0</v>
      </c>
      <c r="X4414" t="s">
        <v>3913</v>
      </c>
      <c r="Y4414" t="s">
        <v>7665</v>
      </c>
      <c r="Z4414" t="s">
        <v>358</v>
      </c>
    </row>
    <row r="4415" spans="17:26" x14ac:dyDescent="0.35">
      <c r="Q4415" t="s">
        <v>171</v>
      </c>
      <c r="R4415">
        <v>3</v>
      </c>
      <c r="S4415">
        <v>150</v>
      </c>
      <c r="T4415">
        <v>98.4</v>
      </c>
      <c r="U4415" t="s">
        <v>172</v>
      </c>
      <c r="V4415">
        <v>0</v>
      </c>
      <c r="W4415">
        <v>0</v>
      </c>
      <c r="X4415" t="s">
        <v>3913</v>
      </c>
      <c r="Y4415" t="s">
        <v>7666</v>
      </c>
      <c r="Z4415" t="s">
        <v>358</v>
      </c>
    </row>
    <row r="4416" spans="17:26" x14ac:dyDescent="0.35">
      <c r="Q4416" t="s">
        <v>171</v>
      </c>
      <c r="R4416">
        <v>3</v>
      </c>
      <c r="S4416">
        <v>150</v>
      </c>
      <c r="T4416">
        <v>98.4</v>
      </c>
      <c r="U4416" t="s">
        <v>172</v>
      </c>
      <c r="V4416">
        <v>0</v>
      </c>
      <c r="W4416">
        <v>0</v>
      </c>
      <c r="X4416" t="s">
        <v>3729</v>
      </c>
      <c r="Y4416" t="s">
        <v>7667</v>
      </c>
      <c r="Z4416" t="s">
        <v>358</v>
      </c>
    </row>
    <row r="4417" spans="17:26" x14ac:dyDescent="0.35">
      <c r="Q4417" t="s">
        <v>171</v>
      </c>
      <c r="R4417">
        <v>3</v>
      </c>
      <c r="S4417">
        <v>150</v>
      </c>
      <c r="T4417">
        <v>98.4</v>
      </c>
      <c r="U4417" t="s">
        <v>172</v>
      </c>
      <c r="V4417">
        <v>0</v>
      </c>
      <c r="W4417">
        <v>0</v>
      </c>
      <c r="X4417" t="s">
        <v>3008</v>
      </c>
      <c r="Y4417" t="s">
        <v>7668</v>
      </c>
      <c r="Z4417" t="s">
        <v>358</v>
      </c>
    </row>
    <row r="4418" spans="17:26" x14ac:dyDescent="0.35">
      <c r="Q4418" t="s">
        <v>171</v>
      </c>
      <c r="R4418">
        <v>3</v>
      </c>
      <c r="S4418">
        <v>150</v>
      </c>
      <c r="T4418">
        <v>98.4</v>
      </c>
      <c r="U4418" t="s">
        <v>2737</v>
      </c>
      <c r="V4418">
        <v>0</v>
      </c>
      <c r="W4418">
        <v>0</v>
      </c>
      <c r="X4418" t="s">
        <v>3634</v>
      </c>
      <c r="Y4418" t="s">
        <v>7669</v>
      </c>
      <c r="Z4418" t="s">
        <v>358</v>
      </c>
    </row>
    <row r="4419" spans="17:26" x14ac:dyDescent="0.35">
      <c r="Q4419" t="s">
        <v>171</v>
      </c>
      <c r="R4419">
        <v>3</v>
      </c>
      <c r="S4419">
        <v>150</v>
      </c>
      <c r="T4419">
        <v>98.4</v>
      </c>
      <c r="U4419" t="s">
        <v>2737</v>
      </c>
      <c r="V4419">
        <v>0</v>
      </c>
      <c r="W4419">
        <v>0</v>
      </c>
      <c r="X4419" t="s">
        <v>3917</v>
      </c>
      <c r="Y4419" t="s">
        <v>7670</v>
      </c>
      <c r="Z4419" t="s">
        <v>358</v>
      </c>
    </row>
    <row r="4420" spans="17:26" x14ac:dyDescent="0.35">
      <c r="Q4420" t="s">
        <v>171</v>
      </c>
      <c r="R4420">
        <v>3</v>
      </c>
      <c r="S4420">
        <v>150</v>
      </c>
      <c r="T4420">
        <v>98.4</v>
      </c>
      <c r="U4420" t="s">
        <v>2737</v>
      </c>
      <c r="V4420">
        <v>0</v>
      </c>
      <c r="W4420">
        <v>0</v>
      </c>
      <c r="X4420" t="s">
        <v>3917</v>
      </c>
      <c r="Y4420" t="s">
        <v>7671</v>
      </c>
      <c r="Z4420" t="s">
        <v>358</v>
      </c>
    </row>
    <row r="4421" spans="17:26" x14ac:dyDescent="0.35">
      <c r="Q4421" t="s">
        <v>171</v>
      </c>
      <c r="R4421">
        <v>3</v>
      </c>
      <c r="S4421">
        <v>150</v>
      </c>
      <c r="T4421">
        <v>98.4</v>
      </c>
      <c r="U4421" t="s">
        <v>2737</v>
      </c>
      <c r="V4421">
        <v>0</v>
      </c>
      <c r="W4421">
        <v>0</v>
      </c>
      <c r="X4421" t="s">
        <v>3021</v>
      </c>
      <c r="Y4421" t="s">
        <v>7672</v>
      </c>
      <c r="Z4421" t="s">
        <v>358</v>
      </c>
    </row>
    <row r="4422" spans="17:26" x14ac:dyDescent="0.35">
      <c r="Q4422" t="s">
        <v>171</v>
      </c>
      <c r="R4422">
        <v>3</v>
      </c>
      <c r="S4422">
        <v>150</v>
      </c>
      <c r="T4422">
        <v>98.5</v>
      </c>
      <c r="U4422" t="s">
        <v>172</v>
      </c>
      <c r="V4422">
        <v>0</v>
      </c>
      <c r="W4422">
        <v>0</v>
      </c>
      <c r="X4422" t="s">
        <v>3056</v>
      </c>
      <c r="Y4422" t="s">
        <v>7673</v>
      </c>
      <c r="Z4422" t="s">
        <v>358</v>
      </c>
    </row>
    <row r="4423" spans="17:26" x14ac:dyDescent="0.35">
      <c r="Q4423" t="s">
        <v>171</v>
      </c>
      <c r="R4423">
        <v>3</v>
      </c>
      <c r="S4423">
        <v>150</v>
      </c>
      <c r="T4423">
        <v>98.5</v>
      </c>
      <c r="U4423" t="s">
        <v>172</v>
      </c>
      <c r="V4423">
        <v>0</v>
      </c>
      <c r="W4423">
        <v>0</v>
      </c>
      <c r="X4423" t="s">
        <v>2829</v>
      </c>
      <c r="Y4423" t="s">
        <v>7674</v>
      </c>
      <c r="Z4423" t="s">
        <v>358</v>
      </c>
    </row>
    <row r="4424" spans="17:26" x14ac:dyDescent="0.35">
      <c r="Q4424" t="s">
        <v>171</v>
      </c>
      <c r="R4424">
        <v>3</v>
      </c>
      <c r="S4424">
        <v>150</v>
      </c>
      <c r="T4424">
        <v>98.5</v>
      </c>
      <c r="U4424" t="s">
        <v>172</v>
      </c>
      <c r="V4424">
        <v>0</v>
      </c>
      <c r="W4424">
        <v>0</v>
      </c>
      <c r="X4424" t="s">
        <v>2675</v>
      </c>
      <c r="Y4424" t="s">
        <v>7675</v>
      </c>
      <c r="Z4424" t="s">
        <v>358</v>
      </c>
    </row>
    <row r="4425" spans="17:26" x14ac:dyDescent="0.35">
      <c r="Q4425" t="s">
        <v>171</v>
      </c>
      <c r="R4425">
        <v>3</v>
      </c>
      <c r="S4425">
        <v>150</v>
      </c>
      <c r="T4425">
        <v>98.5</v>
      </c>
      <c r="U4425" t="s">
        <v>172</v>
      </c>
      <c r="V4425">
        <v>0</v>
      </c>
      <c r="W4425">
        <v>0</v>
      </c>
      <c r="X4425" t="s">
        <v>3026</v>
      </c>
      <c r="Y4425" t="s">
        <v>7676</v>
      </c>
      <c r="Z4425" t="s">
        <v>358</v>
      </c>
    </row>
    <row r="4426" spans="17:26" x14ac:dyDescent="0.35">
      <c r="Q4426" t="s">
        <v>171</v>
      </c>
      <c r="R4426">
        <v>3</v>
      </c>
      <c r="S4426">
        <v>150</v>
      </c>
      <c r="T4426">
        <v>98.5</v>
      </c>
      <c r="U4426" t="s">
        <v>172</v>
      </c>
      <c r="V4426">
        <v>0</v>
      </c>
      <c r="W4426">
        <v>0</v>
      </c>
      <c r="X4426" t="s">
        <v>3249</v>
      </c>
      <c r="Y4426" t="s">
        <v>7677</v>
      </c>
      <c r="Z4426" t="s">
        <v>358</v>
      </c>
    </row>
    <row r="4427" spans="17:26" x14ac:dyDescent="0.35">
      <c r="Q4427" t="s">
        <v>171</v>
      </c>
      <c r="R4427">
        <v>3</v>
      </c>
      <c r="S4427">
        <v>150</v>
      </c>
      <c r="T4427">
        <v>98.5</v>
      </c>
      <c r="U4427" t="s">
        <v>172</v>
      </c>
      <c r="V4427">
        <v>0</v>
      </c>
      <c r="W4427">
        <v>0</v>
      </c>
      <c r="X4427" t="s">
        <v>3249</v>
      </c>
      <c r="Y4427" t="s">
        <v>7678</v>
      </c>
      <c r="Z4427" t="s">
        <v>358</v>
      </c>
    </row>
    <row r="4428" spans="17:26" x14ac:dyDescent="0.35">
      <c r="Q4428" t="s">
        <v>171</v>
      </c>
      <c r="R4428">
        <v>3</v>
      </c>
      <c r="S4428">
        <v>150</v>
      </c>
      <c r="T4428">
        <v>98.5</v>
      </c>
      <c r="U4428" t="s">
        <v>2737</v>
      </c>
      <c r="V4428">
        <v>0</v>
      </c>
      <c r="W4428">
        <v>0</v>
      </c>
      <c r="X4428" t="s">
        <v>3056</v>
      </c>
      <c r="Y4428" t="s">
        <v>7679</v>
      </c>
      <c r="Z4428" t="s">
        <v>358</v>
      </c>
    </row>
    <row r="4429" spans="17:26" x14ac:dyDescent="0.35">
      <c r="Q4429" t="s">
        <v>171</v>
      </c>
      <c r="R4429">
        <v>3</v>
      </c>
      <c r="S4429">
        <v>150</v>
      </c>
      <c r="T4429">
        <v>98.5</v>
      </c>
      <c r="U4429" t="s">
        <v>2737</v>
      </c>
      <c r="V4429">
        <v>0</v>
      </c>
      <c r="W4429">
        <v>0</v>
      </c>
      <c r="X4429" t="s">
        <v>2826</v>
      </c>
      <c r="Y4429" t="s">
        <v>7680</v>
      </c>
      <c r="Z4429" t="s">
        <v>358</v>
      </c>
    </row>
    <row r="4430" spans="17:26" x14ac:dyDescent="0.35">
      <c r="Q4430" t="s">
        <v>171</v>
      </c>
      <c r="R4430">
        <v>3</v>
      </c>
      <c r="S4430">
        <v>150</v>
      </c>
      <c r="T4430">
        <v>98.5</v>
      </c>
      <c r="U4430" t="s">
        <v>2737</v>
      </c>
      <c r="V4430">
        <v>0</v>
      </c>
      <c r="W4430">
        <v>0</v>
      </c>
      <c r="X4430" t="s">
        <v>2826</v>
      </c>
      <c r="Y4430" t="s">
        <v>7681</v>
      </c>
      <c r="Z4430" t="s">
        <v>358</v>
      </c>
    </row>
    <row r="4431" spans="17:26" x14ac:dyDescent="0.35">
      <c r="Q4431" t="s">
        <v>171</v>
      </c>
      <c r="R4431">
        <v>3</v>
      </c>
      <c r="S4431">
        <v>150</v>
      </c>
      <c r="T4431">
        <v>98.5</v>
      </c>
      <c r="U4431" t="s">
        <v>2737</v>
      </c>
      <c r="V4431">
        <v>0</v>
      </c>
      <c r="W4431">
        <v>0</v>
      </c>
      <c r="X4431" t="s">
        <v>2675</v>
      </c>
      <c r="Y4431" t="s">
        <v>7682</v>
      </c>
      <c r="Z4431" t="s">
        <v>358</v>
      </c>
    </row>
    <row r="4432" spans="17:26" x14ac:dyDescent="0.35">
      <c r="Q4432" t="s">
        <v>171</v>
      </c>
      <c r="R4432">
        <v>3</v>
      </c>
      <c r="S4432">
        <v>150</v>
      </c>
      <c r="T4432">
        <v>98.5</v>
      </c>
      <c r="U4432" t="s">
        <v>2737</v>
      </c>
      <c r="V4432">
        <v>0</v>
      </c>
      <c r="W4432">
        <v>0</v>
      </c>
      <c r="X4432" t="s">
        <v>2821</v>
      </c>
      <c r="Y4432" t="s">
        <v>7683</v>
      </c>
      <c r="Z4432" t="s">
        <v>358</v>
      </c>
    </row>
    <row r="4433" spans="17:26" x14ac:dyDescent="0.35">
      <c r="Q4433" t="s">
        <v>171</v>
      </c>
      <c r="R4433">
        <v>3</v>
      </c>
      <c r="S4433">
        <v>150</v>
      </c>
      <c r="T4433">
        <v>98.5</v>
      </c>
      <c r="U4433" t="s">
        <v>2737</v>
      </c>
      <c r="V4433">
        <v>0</v>
      </c>
      <c r="W4433">
        <v>0</v>
      </c>
      <c r="X4433" t="s">
        <v>2821</v>
      </c>
      <c r="Y4433" t="s">
        <v>7684</v>
      </c>
      <c r="Z4433" t="s">
        <v>358</v>
      </c>
    </row>
    <row r="4434" spans="17:26" x14ac:dyDescent="0.35">
      <c r="Q4434" t="s">
        <v>171</v>
      </c>
      <c r="R4434">
        <v>3</v>
      </c>
      <c r="S4434">
        <v>150</v>
      </c>
      <c r="T4434">
        <v>98.5</v>
      </c>
      <c r="U4434" t="s">
        <v>2737</v>
      </c>
      <c r="V4434">
        <v>0</v>
      </c>
      <c r="W4434">
        <v>0</v>
      </c>
      <c r="X4434" t="s">
        <v>3254</v>
      </c>
      <c r="Y4434" t="s">
        <v>7685</v>
      </c>
      <c r="Z4434" t="s">
        <v>358</v>
      </c>
    </row>
    <row r="4435" spans="17:26" x14ac:dyDescent="0.35">
      <c r="Q4435" t="s">
        <v>171</v>
      </c>
      <c r="R4435">
        <v>3</v>
      </c>
      <c r="S4435">
        <v>150</v>
      </c>
      <c r="T4435">
        <v>98.5</v>
      </c>
      <c r="U4435" t="s">
        <v>2737</v>
      </c>
      <c r="V4435">
        <v>0</v>
      </c>
      <c r="W4435">
        <v>0</v>
      </c>
      <c r="X4435" t="s">
        <v>3061</v>
      </c>
      <c r="Y4435" t="s">
        <v>7686</v>
      </c>
      <c r="Z4435" t="s">
        <v>358</v>
      </c>
    </row>
    <row r="4436" spans="17:26" x14ac:dyDescent="0.35">
      <c r="Q4436" t="s">
        <v>171</v>
      </c>
      <c r="R4436">
        <v>3</v>
      </c>
      <c r="S4436">
        <v>150</v>
      </c>
      <c r="T4436">
        <v>98.5</v>
      </c>
      <c r="U4436" t="s">
        <v>2737</v>
      </c>
      <c r="V4436">
        <v>0</v>
      </c>
      <c r="W4436">
        <v>0</v>
      </c>
      <c r="X4436" t="s">
        <v>3028</v>
      </c>
      <c r="Y4436" t="s">
        <v>7687</v>
      </c>
      <c r="Z4436" t="s">
        <v>358</v>
      </c>
    </row>
    <row r="4437" spans="17:26" x14ac:dyDescent="0.35">
      <c r="Q4437" t="s">
        <v>171</v>
      </c>
      <c r="R4437">
        <v>3</v>
      </c>
      <c r="S4437">
        <v>150</v>
      </c>
      <c r="T4437">
        <v>98.6</v>
      </c>
      <c r="U4437" t="s">
        <v>172</v>
      </c>
      <c r="V4437">
        <v>0</v>
      </c>
      <c r="W4437">
        <v>0</v>
      </c>
      <c r="X4437" t="s">
        <v>2738</v>
      </c>
      <c r="Y4437" t="s">
        <v>7688</v>
      </c>
      <c r="Z4437" t="s">
        <v>358</v>
      </c>
    </row>
    <row r="4438" spans="17:26" x14ac:dyDescent="0.35">
      <c r="Q4438" t="s">
        <v>171</v>
      </c>
      <c r="R4438">
        <v>3</v>
      </c>
      <c r="S4438">
        <v>150</v>
      </c>
      <c r="T4438">
        <v>98.6</v>
      </c>
      <c r="U4438" t="s">
        <v>172</v>
      </c>
      <c r="V4438">
        <v>0</v>
      </c>
      <c r="W4438">
        <v>0</v>
      </c>
      <c r="X4438" t="s">
        <v>2738</v>
      </c>
      <c r="Y4438" t="s">
        <v>7689</v>
      </c>
      <c r="Z4438" t="s">
        <v>358</v>
      </c>
    </row>
    <row r="4439" spans="17:26" x14ac:dyDescent="0.35">
      <c r="Q4439" t="s">
        <v>171</v>
      </c>
      <c r="R4439">
        <v>3</v>
      </c>
      <c r="S4439">
        <v>150</v>
      </c>
      <c r="T4439">
        <v>98.6</v>
      </c>
      <c r="U4439" t="s">
        <v>172</v>
      </c>
      <c r="V4439">
        <v>0</v>
      </c>
      <c r="W4439">
        <v>0</v>
      </c>
      <c r="X4439" t="s">
        <v>2835</v>
      </c>
      <c r="Y4439" t="s">
        <v>7690</v>
      </c>
      <c r="Z4439" t="s">
        <v>358</v>
      </c>
    </row>
    <row r="4440" spans="17:26" x14ac:dyDescent="0.35">
      <c r="Q4440" t="s">
        <v>171</v>
      </c>
      <c r="R4440">
        <v>3</v>
      </c>
      <c r="S4440">
        <v>150</v>
      </c>
      <c r="T4440">
        <v>98.6</v>
      </c>
      <c r="U4440" t="s">
        <v>172</v>
      </c>
      <c r="V4440">
        <v>0</v>
      </c>
      <c r="W4440">
        <v>0</v>
      </c>
      <c r="X4440" t="s">
        <v>4304</v>
      </c>
      <c r="Y4440" t="s">
        <v>7691</v>
      </c>
      <c r="Z4440" t="s">
        <v>358</v>
      </c>
    </row>
    <row r="4441" spans="17:26" x14ac:dyDescent="0.35">
      <c r="Q4441" t="s">
        <v>171</v>
      </c>
      <c r="R4441">
        <v>3</v>
      </c>
      <c r="S4441">
        <v>150</v>
      </c>
      <c r="T4441">
        <v>98.6</v>
      </c>
      <c r="U4441" t="s">
        <v>172</v>
      </c>
      <c r="V4441">
        <v>0</v>
      </c>
      <c r="W4441">
        <v>0</v>
      </c>
      <c r="X4441" t="s">
        <v>3735</v>
      </c>
      <c r="Y4441" t="s">
        <v>7692</v>
      </c>
      <c r="Z4441" t="s">
        <v>358</v>
      </c>
    </row>
    <row r="4442" spans="17:26" x14ac:dyDescent="0.35">
      <c r="Q4442" t="s">
        <v>171</v>
      </c>
      <c r="R4442">
        <v>3</v>
      </c>
      <c r="S4442">
        <v>150</v>
      </c>
      <c r="T4442">
        <v>98.6</v>
      </c>
      <c r="U4442" t="s">
        <v>172</v>
      </c>
      <c r="V4442">
        <v>0</v>
      </c>
      <c r="W4442">
        <v>0</v>
      </c>
      <c r="X4442" t="s">
        <v>2839</v>
      </c>
      <c r="Y4442" t="s">
        <v>7693</v>
      </c>
      <c r="Z4442" t="s">
        <v>358</v>
      </c>
    </row>
    <row r="4443" spans="17:26" x14ac:dyDescent="0.35">
      <c r="Q4443" t="s">
        <v>171</v>
      </c>
      <c r="R4443">
        <v>3</v>
      </c>
      <c r="S4443">
        <v>150</v>
      </c>
      <c r="T4443">
        <v>98.6</v>
      </c>
      <c r="U4443" t="s">
        <v>172</v>
      </c>
      <c r="V4443">
        <v>0</v>
      </c>
      <c r="W4443">
        <v>0</v>
      </c>
      <c r="X4443" t="s">
        <v>2839</v>
      </c>
      <c r="Y4443" t="s">
        <v>7694</v>
      </c>
      <c r="Z4443" t="s">
        <v>358</v>
      </c>
    </row>
    <row r="4444" spans="17:26" x14ac:dyDescent="0.35">
      <c r="Q4444" t="s">
        <v>171</v>
      </c>
      <c r="R4444">
        <v>3</v>
      </c>
      <c r="S4444">
        <v>150</v>
      </c>
      <c r="T4444">
        <v>98.6</v>
      </c>
      <c r="U4444" t="s">
        <v>172</v>
      </c>
      <c r="V4444">
        <v>0</v>
      </c>
      <c r="W4444">
        <v>0</v>
      </c>
      <c r="X4444" t="s">
        <v>2882</v>
      </c>
      <c r="Y4444" t="s">
        <v>7695</v>
      </c>
      <c r="Z4444" t="s">
        <v>358</v>
      </c>
    </row>
    <row r="4445" spans="17:26" x14ac:dyDescent="0.35">
      <c r="Q4445" t="s">
        <v>171</v>
      </c>
      <c r="R4445">
        <v>3</v>
      </c>
      <c r="S4445">
        <v>150</v>
      </c>
      <c r="T4445">
        <v>98.6</v>
      </c>
      <c r="U4445" t="s">
        <v>172</v>
      </c>
      <c r="V4445">
        <v>0</v>
      </c>
      <c r="W4445">
        <v>0</v>
      </c>
      <c r="X4445" t="s">
        <v>2882</v>
      </c>
      <c r="Y4445" t="s">
        <v>7696</v>
      </c>
      <c r="Z4445" t="s">
        <v>358</v>
      </c>
    </row>
    <row r="4446" spans="17:26" x14ac:dyDescent="0.35">
      <c r="Q4446" t="s">
        <v>171</v>
      </c>
      <c r="R4446">
        <v>3</v>
      </c>
      <c r="S4446">
        <v>150</v>
      </c>
      <c r="T4446">
        <v>98.6</v>
      </c>
      <c r="U4446" t="s">
        <v>2737</v>
      </c>
      <c r="V4446">
        <v>0</v>
      </c>
      <c r="W4446">
        <v>0</v>
      </c>
      <c r="X4446" t="s">
        <v>2738</v>
      </c>
      <c r="Y4446" t="s">
        <v>7697</v>
      </c>
      <c r="Z4446" t="s">
        <v>358</v>
      </c>
    </row>
    <row r="4447" spans="17:26" x14ac:dyDescent="0.35">
      <c r="Q4447" t="s">
        <v>171</v>
      </c>
      <c r="R4447">
        <v>3</v>
      </c>
      <c r="S4447">
        <v>150</v>
      </c>
      <c r="T4447">
        <v>98.6</v>
      </c>
      <c r="U4447" t="s">
        <v>2737</v>
      </c>
      <c r="V4447">
        <v>0</v>
      </c>
      <c r="W4447">
        <v>0</v>
      </c>
      <c r="X4447" t="s">
        <v>2835</v>
      </c>
      <c r="Y4447" t="s">
        <v>7698</v>
      </c>
      <c r="Z4447" t="s">
        <v>358</v>
      </c>
    </row>
    <row r="4448" spans="17:26" x14ac:dyDescent="0.35">
      <c r="Q4448" t="s">
        <v>171</v>
      </c>
      <c r="R4448">
        <v>3</v>
      </c>
      <c r="S4448">
        <v>150</v>
      </c>
      <c r="T4448">
        <v>98.6</v>
      </c>
      <c r="U4448" t="s">
        <v>2737</v>
      </c>
      <c r="V4448">
        <v>0</v>
      </c>
      <c r="W4448">
        <v>0</v>
      </c>
      <c r="X4448" t="s">
        <v>4304</v>
      </c>
      <c r="Y4448" t="s">
        <v>7699</v>
      </c>
      <c r="Z4448" t="s">
        <v>358</v>
      </c>
    </row>
    <row r="4449" spans="17:26" x14ac:dyDescent="0.35">
      <c r="Q4449" t="s">
        <v>171</v>
      </c>
      <c r="R4449">
        <v>3</v>
      </c>
      <c r="S4449">
        <v>150</v>
      </c>
      <c r="T4449">
        <v>98.6</v>
      </c>
      <c r="U4449" t="s">
        <v>2737</v>
      </c>
      <c r="V4449">
        <v>0</v>
      </c>
      <c r="W4449">
        <v>0</v>
      </c>
      <c r="X4449" t="s">
        <v>3543</v>
      </c>
      <c r="Y4449" t="s">
        <v>7700</v>
      </c>
      <c r="Z4449" t="s">
        <v>358</v>
      </c>
    </row>
    <row r="4450" spans="17:26" x14ac:dyDescent="0.35">
      <c r="Q4450" t="s">
        <v>171</v>
      </c>
      <c r="R4450">
        <v>3</v>
      </c>
      <c r="S4450">
        <v>150</v>
      </c>
      <c r="T4450">
        <v>98.7</v>
      </c>
      <c r="U4450" t="s">
        <v>172</v>
      </c>
      <c r="V4450">
        <v>0</v>
      </c>
      <c r="W4450">
        <v>0</v>
      </c>
      <c r="X4450" t="s">
        <v>3811</v>
      </c>
      <c r="Y4450" t="s">
        <v>7701</v>
      </c>
      <c r="Z4450" t="s">
        <v>358</v>
      </c>
    </row>
    <row r="4451" spans="17:26" x14ac:dyDescent="0.35">
      <c r="Q4451" t="s">
        <v>171</v>
      </c>
      <c r="R4451">
        <v>3</v>
      </c>
      <c r="S4451">
        <v>150</v>
      </c>
      <c r="T4451">
        <v>98.7</v>
      </c>
      <c r="U4451" t="s">
        <v>172</v>
      </c>
      <c r="V4451">
        <v>0</v>
      </c>
      <c r="W4451">
        <v>0</v>
      </c>
      <c r="X4451" t="s">
        <v>3811</v>
      </c>
      <c r="Y4451" t="s">
        <v>7702</v>
      </c>
      <c r="Z4451" t="s">
        <v>358</v>
      </c>
    </row>
    <row r="4452" spans="17:26" x14ac:dyDescent="0.35">
      <c r="Q4452" t="s">
        <v>171</v>
      </c>
      <c r="R4452">
        <v>3</v>
      </c>
      <c r="S4452">
        <v>150</v>
      </c>
      <c r="T4452">
        <v>98.7</v>
      </c>
      <c r="U4452" t="s">
        <v>172</v>
      </c>
      <c r="V4452">
        <v>0</v>
      </c>
      <c r="W4452">
        <v>0</v>
      </c>
      <c r="X4452" t="s">
        <v>3948</v>
      </c>
      <c r="Y4452" t="s">
        <v>7703</v>
      </c>
      <c r="Z4452" t="s">
        <v>358</v>
      </c>
    </row>
    <row r="4453" spans="17:26" x14ac:dyDescent="0.35">
      <c r="Q4453" t="s">
        <v>171</v>
      </c>
      <c r="R4453">
        <v>3</v>
      </c>
      <c r="S4453">
        <v>150</v>
      </c>
      <c r="T4453">
        <v>98.7</v>
      </c>
      <c r="U4453" t="s">
        <v>172</v>
      </c>
      <c r="V4453">
        <v>0</v>
      </c>
      <c r="W4453">
        <v>0</v>
      </c>
      <c r="X4453" t="s">
        <v>3548</v>
      </c>
      <c r="Y4453" t="s">
        <v>7704</v>
      </c>
      <c r="Z4453" t="s">
        <v>358</v>
      </c>
    </row>
    <row r="4454" spans="17:26" x14ac:dyDescent="0.35">
      <c r="Q4454" t="s">
        <v>171</v>
      </c>
      <c r="R4454">
        <v>3</v>
      </c>
      <c r="S4454">
        <v>150</v>
      </c>
      <c r="T4454">
        <v>98.7</v>
      </c>
      <c r="U4454" t="s">
        <v>172</v>
      </c>
      <c r="V4454">
        <v>0</v>
      </c>
      <c r="W4454">
        <v>0</v>
      </c>
      <c r="X4454" t="s">
        <v>2853</v>
      </c>
      <c r="Y4454" t="s">
        <v>7705</v>
      </c>
      <c r="Z4454" t="s">
        <v>358</v>
      </c>
    </row>
    <row r="4455" spans="17:26" x14ac:dyDescent="0.35">
      <c r="Q4455" t="s">
        <v>171</v>
      </c>
      <c r="R4455">
        <v>3</v>
      </c>
      <c r="S4455">
        <v>150</v>
      </c>
      <c r="T4455">
        <v>98.7</v>
      </c>
      <c r="U4455" t="s">
        <v>172</v>
      </c>
      <c r="V4455">
        <v>0</v>
      </c>
      <c r="W4455">
        <v>0</v>
      </c>
      <c r="X4455" t="s">
        <v>3282</v>
      </c>
      <c r="Y4455" t="s">
        <v>7706</v>
      </c>
      <c r="Z4455" t="s">
        <v>358</v>
      </c>
    </row>
    <row r="4456" spans="17:26" x14ac:dyDescent="0.35">
      <c r="Q4456" t="s">
        <v>171</v>
      </c>
      <c r="R4456">
        <v>3</v>
      </c>
      <c r="S4456">
        <v>150</v>
      </c>
      <c r="T4456">
        <v>98.7</v>
      </c>
      <c r="U4456" t="s">
        <v>172</v>
      </c>
      <c r="V4456">
        <v>0</v>
      </c>
      <c r="W4456">
        <v>0</v>
      </c>
      <c r="X4456" t="s">
        <v>3083</v>
      </c>
      <c r="Y4456" t="s">
        <v>7707</v>
      </c>
      <c r="Z4456" t="s">
        <v>358</v>
      </c>
    </row>
    <row r="4457" spans="17:26" x14ac:dyDescent="0.35">
      <c r="Q4457" t="s">
        <v>171</v>
      </c>
      <c r="R4457">
        <v>3</v>
      </c>
      <c r="S4457">
        <v>150</v>
      </c>
      <c r="T4457">
        <v>98.7</v>
      </c>
      <c r="U4457" t="s">
        <v>172</v>
      </c>
      <c r="V4457">
        <v>0</v>
      </c>
      <c r="W4457">
        <v>0</v>
      </c>
      <c r="X4457" t="s">
        <v>3134</v>
      </c>
      <c r="Y4457" t="s">
        <v>7708</v>
      </c>
      <c r="Z4457" t="s">
        <v>358</v>
      </c>
    </row>
    <row r="4458" spans="17:26" x14ac:dyDescent="0.35">
      <c r="Q4458" t="s">
        <v>171</v>
      </c>
      <c r="R4458">
        <v>3</v>
      </c>
      <c r="S4458">
        <v>150</v>
      </c>
      <c r="T4458">
        <v>98.7</v>
      </c>
      <c r="U4458" t="s">
        <v>172</v>
      </c>
      <c r="V4458">
        <v>0</v>
      </c>
      <c r="W4458">
        <v>0</v>
      </c>
      <c r="X4458" t="s">
        <v>3618</v>
      </c>
      <c r="Y4458" t="s">
        <v>7709</v>
      </c>
      <c r="Z4458" t="s">
        <v>358</v>
      </c>
    </row>
    <row r="4459" spans="17:26" x14ac:dyDescent="0.35">
      <c r="Q4459" t="s">
        <v>171</v>
      </c>
      <c r="R4459">
        <v>3</v>
      </c>
      <c r="S4459">
        <v>150</v>
      </c>
      <c r="T4459">
        <v>98.7</v>
      </c>
      <c r="U4459" t="s">
        <v>172</v>
      </c>
      <c r="V4459">
        <v>0</v>
      </c>
      <c r="W4459">
        <v>0</v>
      </c>
      <c r="X4459" t="s">
        <v>2861</v>
      </c>
      <c r="Y4459" t="s">
        <v>7710</v>
      </c>
      <c r="Z4459" t="s">
        <v>358</v>
      </c>
    </row>
    <row r="4460" spans="17:26" x14ac:dyDescent="0.35">
      <c r="Q4460" t="s">
        <v>171</v>
      </c>
      <c r="R4460">
        <v>3</v>
      </c>
      <c r="S4460">
        <v>150</v>
      </c>
      <c r="T4460">
        <v>98.7</v>
      </c>
      <c r="U4460" t="s">
        <v>172</v>
      </c>
      <c r="V4460">
        <v>0</v>
      </c>
      <c r="W4460">
        <v>0</v>
      </c>
      <c r="X4460" t="s">
        <v>3956</v>
      </c>
      <c r="Y4460" t="s">
        <v>7711</v>
      </c>
      <c r="Z4460" t="s">
        <v>358</v>
      </c>
    </row>
    <row r="4461" spans="17:26" x14ac:dyDescent="0.35">
      <c r="Q4461" t="s">
        <v>171</v>
      </c>
      <c r="R4461">
        <v>3</v>
      </c>
      <c r="S4461">
        <v>150</v>
      </c>
      <c r="T4461">
        <v>98.7</v>
      </c>
      <c r="U4461" t="s">
        <v>172</v>
      </c>
      <c r="V4461">
        <v>0</v>
      </c>
      <c r="W4461">
        <v>0</v>
      </c>
      <c r="X4461" t="s">
        <v>2865</v>
      </c>
      <c r="Y4461" t="s">
        <v>7712</v>
      </c>
      <c r="Z4461" t="s">
        <v>358</v>
      </c>
    </row>
    <row r="4462" spans="17:26" x14ac:dyDescent="0.35">
      <c r="Q4462" t="s">
        <v>171</v>
      </c>
      <c r="R4462">
        <v>3</v>
      </c>
      <c r="S4462">
        <v>150</v>
      </c>
      <c r="T4462">
        <v>98.7</v>
      </c>
      <c r="U4462" t="s">
        <v>172</v>
      </c>
      <c r="V4462">
        <v>0</v>
      </c>
      <c r="W4462">
        <v>0</v>
      </c>
      <c r="X4462" t="s">
        <v>2865</v>
      </c>
      <c r="Y4462" t="s">
        <v>7713</v>
      </c>
      <c r="Z4462" t="s">
        <v>358</v>
      </c>
    </row>
    <row r="4463" spans="17:26" x14ac:dyDescent="0.35">
      <c r="Q4463" t="s">
        <v>171</v>
      </c>
      <c r="R4463">
        <v>3</v>
      </c>
      <c r="S4463">
        <v>150</v>
      </c>
      <c r="T4463">
        <v>98.7</v>
      </c>
      <c r="U4463" t="s">
        <v>172</v>
      </c>
      <c r="V4463">
        <v>0</v>
      </c>
      <c r="W4463">
        <v>0</v>
      </c>
      <c r="X4463" t="s">
        <v>2700</v>
      </c>
      <c r="Y4463" t="s">
        <v>7714</v>
      </c>
      <c r="Z4463" t="s">
        <v>358</v>
      </c>
    </row>
    <row r="4464" spans="17:26" x14ac:dyDescent="0.35">
      <c r="Q4464" t="s">
        <v>171</v>
      </c>
      <c r="R4464">
        <v>3</v>
      </c>
      <c r="S4464">
        <v>150</v>
      </c>
      <c r="T4464">
        <v>98.7</v>
      </c>
      <c r="U4464" t="s">
        <v>172</v>
      </c>
      <c r="V4464">
        <v>0</v>
      </c>
      <c r="W4464">
        <v>0</v>
      </c>
      <c r="X4464" t="s">
        <v>2756</v>
      </c>
      <c r="Y4464" t="s">
        <v>7715</v>
      </c>
      <c r="Z4464" t="s">
        <v>358</v>
      </c>
    </row>
    <row r="4465" spans="17:26" x14ac:dyDescent="0.35">
      <c r="Q4465" t="s">
        <v>171</v>
      </c>
      <c r="R4465">
        <v>3</v>
      </c>
      <c r="S4465">
        <v>150</v>
      </c>
      <c r="T4465">
        <v>98.7</v>
      </c>
      <c r="U4465" t="s">
        <v>172</v>
      </c>
      <c r="V4465">
        <v>0</v>
      </c>
      <c r="W4465">
        <v>0</v>
      </c>
      <c r="X4465" t="s">
        <v>3093</v>
      </c>
      <c r="Y4465" t="s">
        <v>7716</v>
      </c>
      <c r="Z4465" t="s">
        <v>358</v>
      </c>
    </row>
    <row r="4466" spans="17:26" x14ac:dyDescent="0.35">
      <c r="Q4466" t="s">
        <v>171</v>
      </c>
      <c r="R4466">
        <v>3</v>
      </c>
      <c r="S4466">
        <v>150</v>
      </c>
      <c r="T4466">
        <v>98.7</v>
      </c>
      <c r="U4466" t="s">
        <v>172</v>
      </c>
      <c r="V4466">
        <v>0</v>
      </c>
      <c r="W4466">
        <v>0</v>
      </c>
      <c r="X4466" t="s">
        <v>3468</v>
      </c>
      <c r="Y4466" t="s">
        <v>7717</v>
      </c>
      <c r="Z4466" t="s">
        <v>358</v>
      </c>
    </row>
    <row r="4467" spans="17:26" x14ac:dyDescent="0.35">
      <c r="Q4467" t="s">
        <v>171</v>
      </c>
      <c r="R4467">
        <v>3</v>
      </c>
      <c r="S4467">
        <v>150</v>
      </c>
      <c r="T4467">
        <v>98.7</v>
      </c>
      <c r="U4467" t="s">
        <v>172</v>
      </c>
      <c r="V4467">
        <v>0</v>
      </c>
      <c r="W4467">
        <v>0</v>
      </c>
      <c r="X4467" t="s">
        <v>2702</v>
      </c>
      <c r="Y4467" t="s">
        <v>7718</v>
      </c>
      <c r="Z4467" t="s">
        <v>358</v>
      </c>
    </row>
    <row r="4468" spans="17:26" x14ac:dyDescent="0.35">
      <c r="Q4468" t="s">
        <v>171</v>
      </c>
      <c r="R4468">
        <v>3</v>
      </c>
      <c r="S4468">
        <v>150</v>
      </c>
      <c r="T4468">
        <v>98.7</v>
      </c>
      <c r="U4468" t="s">
        <v>172</v>
      </c>
      <c r="V4468">
        <v>0</v>
      </c>
      <c r="W4468">
        <v>0</v>
      </c>
      <c r="X4468" t="s">
        <v>2704</v>
      </c>
      <c r="Y4468" t="s">
        <v>7719</v>
      </c>
      <c r="Z4468" t="s">
        <v>358</v>
      </c>
    </row>
    <row r="4469" spans="17:26" x14ac:dyDescent="0.35">
      <c r="Q4469" t="s">
        <v>171</v>
      </c>
      <c r="R4469">
        <v>3</v>
      </c>
      <c r="S4469">
        <v>150</v>
      </c>
      <c r="T4469">
        <v>98.7</v>
      </c>
      <c r="U4469" t="s">
        <v>172</v>
      </c>
      <c r="V4469">
        <v>0</v>
      </c>
      <c r="W4469">
        <v>0</v>
      </c>
      <c r="X4469" t="s">
        <v>2930</v>
      </c>
      <c r="Y4469" t="s">
        <v>7720</v>
      </c>
      <c r="Z4469" t="s">
        <v>358</v>
      </c>
    </row>
    <row r="4470" spans="17:26" x14ac:dyDescent="0.35">
      <c r="Q4470" t="s">
        <v>171</v>
      </c>
      <c r="R4470">
        <v>3</v>
      </c>
      <c r="S4470">
        <v>150</v>
      </c>
      <c r="T4470">
        <v>98.7</v>
      </c>
      <c r="U4470" t="s">
        <v>172</v>
      </c>
      <c r="V4470">
        <v>0</v>
      </c>
      <c r="W4470">
        <v>0</v>
      </c>
      <c r="X4470" t="s">
        <v>2930</v>
      </c>
      <c r="Y4470" t="s">
        <v>7721</v>
      </c>
      <c r="Z4470" t="s">
        <v>358</v>
      </c>
    </row>
    <row r="4471" spans="17:26" x14ac:dyDescent="0.35">
      <c r="Q4471" t="s">
        <v>171</v>
      </c>
      <c r="R4471">
        <v>3</v>
      </c>
      <c r="S4471">
        <v>150</v>
      </c>
      <c r="T4471">
        <v>98.7</v>
      </c>
      <c r="U4471" t="s">
        <v>172</v>
      </c>
      <c r="V4471">
        <v>0</v>
      </c>
      <c r="W4471">
        <v>0</v>
      </c>
      <c r="X4471" t="s">
        <v>2884</v>
      </c>
      <c r="Y4471" t="s">
        <v>7722</v>
      </c>
      <c r="Z4471" t="s">
        <v>358</v>
      </c>
    </row>
    <row r="4472" spans="17:26" x14ac:dyDescent="0.35">
      <c r="Q4472" t="s">
        <v>171</v>
      </c>
      <c r="R4472">
        <v>3</v>
      </c>
      <c r="S4472">
        <v>150</v>
      </c>
      <c r="T4472">
        <v>98.7</v>
      </c>
      <c r="U4472" t="s">
        <v>172</v>
      </c>
      <c r="V4472">
        <v>0</v>
      </c>
      <c r="W4472">
        <v>0</v>
      </c>
      <c r="X4472" t="s">
        <v>3475</v>
      </c>
      <c r="Y4472" t="s">
        <v>7723</v>
      </c>
      <c r="Z4472" t="s">
        <v>358</v>
      </c>
    </row>
    <row r="4473" spans="17:26" x14ac:dyDescent="0.35">
      <c r="Q4473" t="s">
        <v>171</v>
      </c>
      <c r="R4473">
        <v>3</v>
      </c>
      <c r="S4473">
        <v>150</v>
      </c>
      <c r="T4473">
        <v>98.7</v>
      </c>
      <c r="U4473" t="s">
        <v>172</v>
      </c>
      <c r="V4473">
        <v>0</v>
      </c>
      <c r="W4473">
        <v>0</v>
      </c>
      <c r="X4473" t="s">
        <v>2935</v>
      </c>
      <c r="Y4473" t="s">
        <v>7724</v>
      </c>
      <c r="Z4473" t="s">
        <v>358</v>
      </c>
    </row>
    <row r="4474" spans="17:26" x14ac:dyDescent="0.35">
      <c r="Q4474" t="s">
        <v>171</v>
      </c>
      <c r="R4474">
        <v>3</v>
      </c>
      <c r="S4474">
        <v>150</v>
      </c>
      <c r="T4474">
        <v>98.7</v>
      </c>
      <c r="U4474" t="s">
        <v>172</v>
      </c>
      <c r="V4474">
        <v>0</v>
      </c>
      <c r="W4474">
        <v>0</v>
      </c>
      <c r="X4474" t="s">
        <v>3477</v>
      </c>
      <c r="Y4474" t="s">
        <v>7725</v>
      </c>
      <c r="Z4474" t="s">
        <v>358</v>
      </c>
    </row>
    <row r="4475" spans="17:26" x14ac:dyDescent="0.35">
      <c r="Q4475" t="s">
        <v>171</v>
      </c>
      <c r="R4475">
        <v>3</v>
      </c>
      <c r="S4475">
        <v>150</v>
      </c>
      <c r="T4475">
        <v>98.7</v>
      </c>
      <c r="U4475" t="s">
        <v>172</v>
      </c>
      <c r="V4475">
        <v>0</v>
      </c>
      <c r="W4475">
        <v>0</v>
      </c>
      <c r="X4475" t="s">
        <v>3161</v>
      </c>
      <c r="Y4475" t="s">
        <v>7726</v>
      </c>
      <c r="Z4475" t="s">
        <v>358</v>
      </c>
    </row>
    <row r="4476" spans="17:26" x14ac:dyDescent="0.35">
      <c r="Q4476" t="s">
        <v>171</v>
      </c>
      <c r="R4476">
        <v>3</v>
      </c>
      <c r="S4476">
        <v>150</v>
      </c>
      <c r="T4476">
        <v>98.7</v>
      </c>
      <c r="U4476" t="s">
        <v>172</v>
      </c>
      <c r="V4476">
        <v>0</v>
      </c>
      <c r="W4476">
        <v>0</v>
      </c>
      <c r="X4476" t="s">
        <v>2900</v>
      </c>
      <c r="Y4476" t="s">
        <v>7727</v>
      </c>
      <c r="Z4476" t="s">
        <v>358</v>
      </c>
    </row>
    <row r="4477" spans="17:26" x14ac:dyDescent="0.35">
      <c r="Q4477" t="s">
        <v>171</v>
      </c>
      <c r="R4477">
        <v>3</v>
      </c>
      <c r="S4477">
        <v>150</v>
      </c>
      <c r="T4477">
        <v>98.7</v>
      </c>
      <c r="U4477" t="s">
        <v>172</v>
      </c>
      <c r="V4477">
        <v>0</v>
      </c>
      <c r="W4477">
        <v>0</v>
      </c>
      <c r="X4477" t="s">
        <v>3104</v>
      </c>
      <c r="Y4477" t="s">
        <v>7728</v>
      </c>
      <c r="Z4477" t="s">
        <v>358</v>
      </c>
    </row>
    <row r="4478" spans="17:26" x14ac:dyDescent="0.35">
      <c r="Q4478" t="s">
        <v>171</v>
      </c>
      <c r="R4478">
        <v>3</v>
      </c>
      <c r="S4478">
        <v>150</v>
      </c>
      <c r="T4478">
        <v>98.7</v>
      </c>
      <c r="U4478" t="s">
        <v>172</v>
      </c>
      <c r="V4478">
        <v>0</v>
      </c>
      <c r="W4478">
        <v>0</v>
      </c>
      <c r="X4478" t="s">
        <v>2902</v>
      </c>
      <c r="Y4478" t="s">
        <v>7729</v>
      </c>
      <c r="Z4478" t="s">
        <v>358</v>
      </c>
    </row>
    <row r="4479" spans="17:26" x14ac:dyDescent="0.35">
      <c r="Q4479" t="s">
        <v>171</v>
      </c>
      <c r="R4479">
        <v>3</v>
      </c>
      <c r="S4479">
        <v>150</v>
      </c>
      <c r="T4479">
        <v>98.7</v>
      </c>
      <c r="U4479" t="s">
        <v>172</v>
      </c>
      <c r="V4479">
        <v>0</v>
      </c>
      <c r="W4479">
        <v>0</v>
      </c>
      <c r="X4479" t="s">
        <v>2906</v>
      </c>
      <c r="Y4479" t="s">
        <v>7730</v>
      </c>
      <c r="Z4479" t="s">
        <v>358</v>
      </c>
    </row>
    <row r="4480" spans="17:26" x14ac:dyDescent="0.35">
      <c r="Q4480" t="s">
        <v>171</v>
      </c>
      <c r="R4480">
        <v>3</v>
      </c>
      <c r="S4480">
        <v>150</v>
      </c>
      <c r="T4480">
        <v>98.7</v>
      </c>
      <c r="U4480" t="s">
        <v>172</v>
      </c>
      <c r="V4480">
        <v>0</v>
      </c>
      <c r="W4480">
        <v>0</v>
      </c>
      <c r="X4480" t="s">
        <v>2910</v>
      </c>
      <c r="Y4480" t="s">
        <v>7731</v>
      </c>
      <c r="Z4480" t="s">
        <v>358</v>
      </c>
    </row>
    <row r="4481" spans="17:26" x14ac:dyDescent="0.35">
      <c r="Q4481" t="s">
        <v>171</v>
      </c>
      <c r="R4481">
        <v>3</v>
      </c>
      <c r="S4481">
        <v>150</v>
      </c>
      <c r="T4481">
        <v>98.7</v>
      </c>
      <c r="U4481" t="s">
        <v>172</v>
      </c>
      <c r="V4481">
        <v>0</v>
      </c>
      <c r="W4481">
        <v>0</v>
      </c>
      <c r="X4481" t="s">
        <v>4450</v>
      </c>
      <c r="Y4481" t="s">
        <v>7732</v>
      </c>
      <c r="Z4481" t="s">
        <v>358</v>
      </c>
    </row>
    <row r="4482" spans="17:26" x14ac:dyDescent="0.35">
      <c r="Q4482" t="s">
        <v>171</v>
      </c>
      <c r="R4482">
        <v>3</v>
      </c>
      <c r="S4482">
        <v>150</v>
      </c>
      <c r="T4482">
        <v>98.7</v>
      </c>
      <c r="U4482" t="s">
        <v>172</v>
      </c>
      <c r="V4482">
        <v>0</v>
      </c>
      <c r="W4482">
        <v>0</v>
      </c>
      <c r="X4482" t="s">
        <v>2816</v>
      </c>
      <c r="Y4482" t="s">
        <v>7733</v>
      </c>
      <c r="Z4482" t="s">
        <v>358</v>
      </c>
    </row>
    <row r="4483" spans="17:26" x14ac:dyDescent="0.35">
      <c r="Q4483" t="s">
        <v>171</v>
      </c>
      <c r="R4483">
        <v>3</v>
      </c>
      <c r="S4483">
        <v>150</v>
      </c>
      <c r="T4483">
        <v>98.7</v>
      </c>
      <c r="U4483" t="s">
        <v>172</v>
      </c>
      <c r="V4483">
        <v>0</v>
      </c>
      <c r="W4483">
        <v>0</v>
      </c>
      <c r="X4483" t="s">
        <v>2968</v>
      </c>
      <c r="Y4483" t="s">
        <v>7734</v>
      </c>
      <c r="Z4483" t="s">
        <v>358</v>
      </c>
    </row>
    <row r="4484" spans="17:26" x14ac:dyDescent="0.35">
      <c r="Q4484" t="s">
        <v>171</v>
      </c>
      <c r="R4484">
        <v>3</v>
      </c>
      <c r="S4484">
        <v>150</v>
      </c>
      <c r="T4484">
        <v>98.7</v>
      </c>
      <c r="U4484" t="s">
        <v>172</v>
      </c>
      <c r="V4484">
        <v>0</v>
      </c>
      <c r="W4484">
        <v>0</v>
      </c>
      <c r="X4484" t="s">
        <v>2727</v>
      </c>
      <c r="Y4484" t="s">
        <v>7735</v>
      </c>
      <c r="Z4484" t="s">
        <v>358</v>
      </c>
    </row>
    <row r="4485" spans="17:26" x14ac:dyDescent="0.35">
      <c r="Q4485" t="s">
        <v>171</v>
      </c>
      <c r="R4485">
        <v>3</v>
      </c>
      <c r="S4485">
        <v>150</v>
      </c>
      <c r="T4485">
        <v>98.7</v>
      </c>
      <c r="U4485" t="s">
        <v>172</v>
      </c>
      <c r="V4485">
        <v>0</v>
      </c>
      <c r="W4485">
        <v>0</v>
      </c>
      <c r="X4485" t="s">
        <v>2729</v>
      </c>
      <c r="Y4485" t="s">
        <v>7736</v>
      </c>
      <c r="Z4485" t="s">
        <v>358</v>
      </c>
    </row>
    <row r="4486" spans="17:26" x14ac:dyDescent="0.35">
      <c r="Q4486" t="s">
        <v>171</v>
      </c>
      <c r="R4486">
        <v>3</v>
      </c>
      <c r="S4486">
        <v>150</v>
      </c>
      <c r="T4486">
        <v>98.7</v>
      </c>
      <c r="U4486" t="s">
        <v>172</v>
      </c>
      <c r="V4486">
        <v>0</v>
      </c>
      <c r="W4486">
        <v>0</v>
      </c>
      <c r="X4486" t="s">
        <v>3319</v>
      </c>
      <c r="Y4486" t="s">
        <v>7737</v>
      </c>
      <c r="Z4486" t="s">
        <v>358</v>
      </c>
    </row>
    <row r="4487" spans="17:26" x14ac:dyDescent="0.35">
      <c r="Q4487" t="s">
        <v>171</v>
      </c>
      <c r="R4487">
        <v>3</v>
      </c>
      <c r="S4487">
        <v>150</v>
      </c>
      <c r="T4487">
        <v>98.7</v>
      </c>
      <c r="U4487" t="s">
        <v>172</v>
      </c>
      <c r="V4487">
        <v>0</v>
      </c>
      <c r="W4487">
        <v>0</v>
      </c>
      <c r="X4487" t="s">
        <v>2819</v>
      </c>
      <c r="Y4487" t="s">
        <v>7738</v>
      </c>
      <c r="Z4487" t="s">
        <v>358</v>
      </c>
    </row>
    <row r="4488" spans="17:26" x14ac:dyDescent="0.35">
      <c r="Q4488" t="s">
        <v>171</v>
      </c>
      <c r="R4488">
        <v>3</v>
      </c>
      <c r="S4488">
        <v>150</v>
      </c>
      <c r="T4488">
        <v>98.7</v>
      </c>
      <c r="U4488" t="s">
        <v>172</v>
      </c>
      <c r="V4488">
        <v>0</v>
      </c>
      <c r="W4488">
        <v>0</v>
      </c>
      <c r="X4488" t="s">
        <v>2819</v>
      </c>
      <c r="Y4488" t="s">
        <v>7739</v>
      </c>
      <c r="Z4488" t="s">
        <v>358</v>
      </c>
    </row>
    <row r="4489" spans="17:26" x14ac:dyDescent="0.35">
      <c r="Q4489" t="s">
        <v>171</v>
      </c>
      <c r="R4489">
        <v>3</v>
      </c>
      <c r="S4489">
        <v>150</v>
      </c>
      <c r="T4489">
        <v>98.7</v>
      </c>
      <c r="U4489" t="s">
        <v>172</v>
      </c>
      <c r="V4489">
        <v>0</v>
      </c>
      <c r="W4489">
        <v>0</v>
      </c>
      <c r="X4489" t="s">
        <v>3359</v>
      </c>
      <c r="Y4489" t="s">
        <v>7740</v>
      </c>
      <c r="Z4489" t="s">
        <v>358</v>
      </c>
    </row>
    <row r="4490" spans="17:26" x14ac:dyDescent="0.35">
      <c r="Q4490" t="s">
        <v>171</v>
      </c>
      <c r="R4490">
        <v>3</v>
      </c>
      <c r="S4490">
        <v>150</v>
      </c>
      <c r="T4490">
        <v>98.7</v>
      </c>
      <c r="U4490" t="s">
        <v>172</v>
      </c>
      <c r="V4490">
        <v>0</v>
      </c>
      <c r="W4490">
        <v>0</v>
      </c>
      <c r="X4490" t="s">
        <v>3125</v>
      </c>
      <c r="Y4490" t="s">
        <v>7741</v>
      </c>
      <c r="Z4490" t="s">
        <v>358</v>
      </c>
    </row>
    <row r="4491" spans="17:26" x14ac:dyDescent="0.35">
      <c r="Q4491" t="s">
        <v>171</v>
      </c>
      <c r="R4491">
        <v>3</v>
      </c>
      <c r="S4491">
        <v>150</v>
      </c>
      <c r="T4491">
        <v>98.7</v>
      </c>
      <c r="U4491" t="s">
        <v>172</v>
      </c>
      <c r="V4491">
        <v>0</v>
      </c>
      <c r="W4491">
        <v>0</v>
      </c>
      <c r="X4491" t="s">
        <v>2946</v>
      </c>
      <c r="Y4491" t="s">
        <v>7742</v>
      </c>
      <c r="Z4491" t="s">
        <v>358</v>
      </c>
    </row>
    <row r="4492" spans="17:26" x14ac:dyDescent="0.35">
      <c r="Q4492" t="s">
        <v>171</v>
      </c>
      <c r="R4492">
        <v>3</v>
      </c>
      <c r="S4492">
        <v>150</v>
      </c>
      <c r="T4492">
        <v>98.7</v>
      </c>
      <c r="U4492" t="s">
        <v>172</v>
      </c>
      <c r="V4492">
        <v>0</v>
      </c>
      <c r="W4492">
        <v>0</v>
      </c>
      <c r="X4492" t="s">
        <v>3363</v>
      </c>
      <c r="Y4492" t="s">
        <v>7743</v>
      </c>
      <c r="Z4492" t="s">
        <v>358</v>
      </c>
    </row>
    <row r="4493" spans="17:26" x14ac:dyDescent="0.35">
      <c r="Q4493" t="s">
        <v>171</v>
      </c>
      <c r="R4493">
        <v>3</v>
      </c>
      <c r="S4493">
        <v>150</v>
      </c>
      <c r="T4493">
        <v>98.7</v>
      </c>
      <c r="U4493" t="s">
        <v>2737</v>
      </c>
      <c r="V4493">
        <v>0</v>
      </c>
      <c r="W4493">
        <v>0</v>
      </c>
      <c r="X4493" t="s">
        <v>3548</v>
      </c>
      <c r="Y4493" t="s">
        <v>7744</v>
      </c>
      <c r="Z4493" t="s">
        <v>358</v>
      </c>
    </row>
    <row r="4494" spans="17:26" x14ac:dyDescent="0.35">
      <c r="Q4494" t="s">
        <v>171</v>
      </c>
      <c r="R4494">
        <v>3</v>
      </c>
      <c r="S4494">
        <v>150</v>
      </c>
      <c r="T4494">
        <v>98.7</v>
      </c>
      <c r="U4494" t="s">
        <v>2737</v>
      </c>
      <c r="V4494">
        <v>0</v>
      </c>
      <c r="W4494">
        <v>0</v>
      </c>
      <c r="X4494" t="s">
        <v>4317</v>
      </c>
      <c r="Y4494" t="s">
        <v>7745</v>
      </c>
      <c r="Z4494" t="s">
        <v>358</v>
      </c>
    </row>
    <row r="4495" spans="17:26" x14ac:dyDescent="0.35">
      <c r="Q4495" t="s">
        <v>171</v>
      </c>
      <c r="R4495">
        <v>3</v>
      </c>
      <c r="S4495">
        <v>150</v>
      </c>
      <c r="T4495">
        <v>98.7</v>
      </c>
      <c r="U4495" t="s">
        <v>2737</v>
      </c>
      <c r="V4495">
        <v>0</v>
      </c>
      <c r="W4495">
        <v>0</v>
      </c>
      <c r="X4495" t="s">
        <v>3802</v>
      </c>
      <c r="Y4495" t="s">
        <v>7746</v>
      </c>
      <c r="Z4495" t="s">
        <v>358</v>
      </c>
    </row>
    <row r="4496" spans="17:26" x14ac:dyDescent="0.35">
      <c r="Q4496" t="s">
        <v>171</v>
      </c>
      <c r="R4496">
        <v>3</v>
      </c>
      <c r="S4496">
        <v>150</v>
      </c>
      <c r="T4496">
        <v>98.7</v>
      </c>
      <c r="U4496" t="s">
        <v>2737</v>
      </c>
      <c r="V4496">
        <v>0</v>
      </c>
      <c r="W4496">
        <v>0</v>
      </c>
      <c r="X4496" t="s">
        <v>3650</v>
      </c>
      <c r="Y4496" t="s">
        <v>7747</v>
      </c>
      <c r="Z4496" t="s">
        <v>358</v>
      </c>
    </row>
    <row r="4497" spans="17:26" x14ac:dyDescent="0.35">
      <c r="Q4497" t="s">
        <v>171</v>
      </c>
      <c r="R4497">
        <v>3</v>
      </c>
      <c r="S4497">
        <v>150</v>
      </c>
      <c r="T4497">
        <v>98.7</v>
      </c>
      <c r="U4497" t="s">
        <v>2737</v>
      </c>
      <c r="V4497">
        <v>0</v>
      </c>
      <c r="W4497">
        <v>0</v>
      </c>
      <c r="X4497" t="s">
        <v>3564</v>
      </c>
      <c r="Y4497" t="s">
        <v>7748</v>
      </c>
      <c r="Z4497" t="s">
        <v>358</v>
      </c>
    </row>
    <row r="4498" spans="17:26" x14ac:dyDescent="0.35">
      <c r="Q4498" t="s">
        <v>171</v>
      </c>
      <c r="R4498">
        <v>3</v>
      </c>
      <c r="S4498">
        <v>150</v>
      </c>
      <c r="T4498">
        <v>98.7</v>
      </c>
      <c r="U4498" t="s">
        <v>2737</v>
      </c>
      <c r="V4498">
        <v>0</v>
      </c>
      <c r="W4498">
        <v>0</v>
      </c>
      <c r="X4498" t="s">
        <v>3612</v>
      </c>
      <c r="Y4498" t="s">
        <v>7749</v>
      </c>
      <c r="Z4498" t="s">
        <v>358</v>
      </c>
    </row>
    <row r="4499" spans="17:26" x14ac:dyDescent="0.35">
      <c r="Q4499" t="s">
        <v>171</v>
      </c>
      <c r="R4499">
        <v>3</v>
      </c>
      <c r="S4499">
        <v>150</v>
      </c>
      <c r="T4499">
        <v>98.7</v>
      </c>
      <c r="U4499" t="s">
        <v>2737</v>
      </c>
      <c r="V4499">
        <v>0</v>
      </c>
      <c r="W4499">
        <v>0</v>
      </c>
      <c r="X4499" t="s">
        <v>3614</v>
      </c>
      <c r="Y4499" t="s">
        <v>7750</v>
      </c>
      <c r="Z4499" t="s">
        <v>358</v>
      </c>
    </row>
    <row r="4500" spans="17:26" x14ac:dyDescent="0.35">
      <c r="Q4500" t="s">
        <v>171</v>
      </c>
      <c r="R4500">
        <v>3</v>
      </c>
      <c r="S4500">
        <v>150</v>
      </c>
      <c r="T4500">
        <v>98.7</v>
      </c>
      <c r="U4500" t="s">
        <v>2737</v>
      </c>
      <c r="V4500">
        <v>0</v>
      </c>
      <c r="W4500">
        <v>0</v>
      </c>
      <c r="X4500" t="s">
        <v>3804</v>
      </c>
      <c r="Y4500" t="s">
        <v>7751</v>
      </c>
      <c r="Z4500" t="s">
        <v>358</v>
      </c>
    </row>
    <row r="4501" spans="17:26" x14ac:dyDescent="0.35">
      <c r="Q4501" t="s">
        <v>171</v>
      </c>
      <c r="R4501">
        <v>3</v>
      </c>
      <c r="S4501">
        <v>150</v>
      </c>
      <c r="T4501">
        <v>98.7</v>
      </c>
      <c r="U4501" t="s">
        <v>2737</v>
      </c>
      <c r="V4501">
        <v>0</v>
      </c>
      <c r="W4501">
        <v>0</v>
      </c>
      <c r="X4501" t="s">
        <v>3085</v>
      </c>
      <c r="Y4501" t="s">
        <v>7752</v>
      </c>
      <c r="Z4501" t="s">
        <v>358</v>
      </c>
    </row>
    <row r="4502" spans="17:26" x14ac:dyDescent="0.35">
      <c r="Q4502" t="s">
        <v>171</v>
      </c>
      <c r="R4502">
        <v>3</v>
      </c>
      <c r="S4502">
        <v>150</v>
      </c>
      <c r="T4502">
        <v>98.7</v>
      </c>
      <c r="U4502" t="s">
        <v>2737</v>
      </c>
      <c r="V4502">
        <v>0</v>
      </c>
      <c r="W4502">
        <v>0</v>
      </c>
      <c r="X4502" t="s">
        <v>3815</v>
      </c>
      <c r="Y4502" t="s">
        <v>7753</v>
      </c>
      <c r="Z4502" t="s">
        <v>358</v>
      </c>
    </row>
    <row r="4503" spans="17:26" x14ac:dyDescent="0.35">
      <c r="Q4503" t="s">
        <v>171</v>
      </c>
      <c r="R4503">
        <v>3</v>
      </c>
      <c r="S4503">
        <v>150</v>
      </c>
      <c r="T4503">
        <v>98.7</v>
      </c>
      <c r="U4503" t="s">
        <v>2737</v>
      </c>
      <c r="V4503">
        <v>0</v>
      </c>
      <c r="W4503">
        <v>0</v>
      </c>
      <c r="X4503" t="s">
        <v>3286</v>
      </c>
      <c r="Y4503" t="s">
        <v>7754</v>
      </c>
      <c r="Z4503" t="s">
        <v>358</v>
      </c>
    </row>
    <row r="4504" spans="17:26" x14ac:dyDescent="0.35">
      <c r="Q4504" t="s">
        <v>171</v>
      </c>
      <c r="R4504">
        <v>3</v>
      </c>
      <c r="S4504">
        <v>150</v>
      </c>
      <c r="T4504">
        <v>98.7</v>
      </c>
      <c r="U4504" t="s">
        <v>2737</v>
      </c>
      <c r="V4504">
        <v>0</v>
      </c>
      <c r="W4504">
        <v>0</v>
      </c>
      <c r="X4504" t="s">
        <v>3139</v>
      </c>
      <c r="Y4504" t="s">
        <v>7755</v>
      </c>
      <c r="Z4504" t="s">
        <v>358</v>
      </c>
    </row>
    <row r="4505" spans="17:26" x14ac:dyDescent="0.35">
      <c r="Q4505" t="s">
        <v>171</v>
      </c>
      <c r="R4505">
        <v>3</v>
      </c>
      <c r="S4505">
        <v>150</v>
      </c>
      <c r="T4505">
        <v>98.7</v>
      </c>
      <c r="U4505" t="s">
        <v>2737</v>
      </c>
      <c r="V4505">
        <v>0</v>
      </c>
      <c r="W4505">
        <v>0</v>
      </c>
      <c r="X4505" t="s">
        <v>2745</v>
      </c>
      <c r="Y4505" t="s">
        <v>7756</v>
      </c>
      <c r="Z4505" t="s">
        <v>358</v>
      </c>
    </row>
    <row r="4506" spans="17:26" x14ac:dyDescent="0.35">
      <c r="Q4506" t="s">
        <v>171</v>
      </c>
      <c r="R4506">
        <v>3</v>
      </c>
      <c r="S4506">
        <v>150</v>
      </c>
      <c r="T4506">
        <v>98.7</v>
      </c>
      <c r="U4506" t="s">
        <v>2737</v>
      </c>
      <c r="V4506">
        <v>0</v>
      </c>
      <c r="W4506">
        <v>0</v>
      </c>
      <c r="X4506" t="s">
        <v>3653</v>
      </c>
      <c r="Y4506" t="s">
        <v>7757</v>
      </c>
      <c r="Z4506" t="s">
        <v>358</v>
      </c>
    </row>
    <row r="4507" spans="17:26" x14ac:dyDescent="0.35">
      <c r="Q4507" t="s">
        <v>171</v>
      </c>
      <c r="R4507">
        <v>3</v>
      </c>
      <c r="S4507">
        <v>150</v>
      </c>
      <c r="T4507">
        <v>98.7</v>
      </c>
      <c r="U4507" t="s">
        <v>2737</v>
      </c>
      <c r="V4507">
        <v>0</v>
      </c>
      <c r="W4507">
        <v>0</v>
      </c>
      <c r="X4507" t="s">
        <v>3151</v>
      </c>
      <c r="Y4507" t="s">
        <v>7758</v>
      </c>
      <c r="Z4507" t="s">
        <v>358</v>
      </c>
    </row>
    <row r="4508" spans="17:26" x14ac:dyDescent="0.35">
      <c r="Q4508" t="s">
        <v>171</v>
      </c>
      <c r="R4508">
        <v>3</v>
      </c>
      <c r="S4508">
        <v>150</v>
      </c>
      <c r="T4508">
        <v>98.7</v>
      </c>
      <c r="U4508" t="s">
        <v>2737</v>
      </c>
      <c r="V4508">
        <v>0</v>
      </c>
      <c r="W4508">
        <v>0</v>
      </c>
      <c r="X4508" t="s">
        <v>2887</v>
      </c>
      <c r="Y4508" t="s">
        <v>7759</v>
      </c>
      <c r="Z4508" t="s">
        <v>358</v>
      </c>
    </row>
    <row r="4509" spans="17:26" x14ac:dyDescent="0.35">
      <c r="Q4509" t="s">
        <v>171</v>
      </c>
      <c r="R4509">
        <v>3</v>
      </c>
      <c r="S4509">
        <v>150</v>
      </c>
      <c r="T4509">
        <v>98.7</v>
      </c>
      <c r="U4509" t="s">
        <v>2737</v>
      </c>
      <c r="V4509">
        <v>0</v>
      </c>
      <c r="W4509">
        <v>0</v>
      </c>
      <c r="X4509" t="s">
        <v>3509</v>
      </c>
      <c r="Y4509" t="s">
        <v>7760</v>
      </c>
      <c r="Z4509" t="s">
        <v>358</v>
      </c>
    </row>
    <row r="4510" spans="17:26" x14ac:dyDescent="0.35">
      <c r="Q4510" t="s">
        <v>171</v>
      </c>
      <c r="R4510">
        <v>3</v>
      </c>
      <c r="S4510">
        <v>150</v>
      </c>
      <c r="T4510">
        <v>98.7</v>
      </c>
      <c r="U4510" t="s">
        <v>2737</v>
      </c>
      <c r="V4510">
        <v>0</v>
      </c>
      <c r="W4510">
        <v>0</v>
      </c>
      <c r="X4510" t="s">
        <v>2933</v>
      </c>
      <c r="Y4510" t="s">
        <v>7761</v>
      </c>
      <c r="Z4510" t="s">
        <v>358</v>
      </c>
    </row>
    <row r="4511" spans="17:26" x14ac:dyDescent="0.35">
      <c r="Q4511" t="s">
        <v>171</v>
      </c>
      <c r="R4511">
        <v>3</v>
      </c>
      <c r="S4511">
        <v>150</v>
      </c>
      <c r="T4511">
        <v>98.7</v>
      </c>
      <c r="U4511" t="s">
        <v>2737</v>
      </c>
      <c r="V4511">
        <v>0</v>
      </c>
      <c r="W4511">
        <v>0</v>
      </c>
      <c r="X4511" t="s">
        <v>2935</v>
      </c>
      <c r="Y4511" t="s">
        <v>7762</v>
      </c>
      <c r="Z4511" t="s">
        <v>358</v>
      </c>
    </row>
    <row r="4512" spans="17:26" x14ac:dyDescent="0.35">
      <c r="Q4512" t="s">
        <v>171</v>
      </c>
      <c r="R4512">
        <v>3</v>
      </c>
      <c r="S4512">
        <v>150</v>
      </c>
      <c r="T4512">
        <v>98.7</v>
      </c>
      <c r="U4512" t="s">
        <v>2737</v>
      </c>
      <c r="V4512">
        <v>0</v>
      </c>
      <c r="W4512">
        <v>0</v>
      </c>
      <c r="X4512" t="s">
        <v>2896</v>
      </c>
      <c r="Y4512" t="s">
        <v>7763</v>
      </c>
      <c r="Z4512" t="s">
        <v>358</v>
      </c>
    </row>
    <row r="4513" spans="17:26" x14ac:dyDescent="0.35">
      <c r="Q4513" t="s">
        <v>171</v>
      </c>
      <c r="R4513">
        <v>3</v>
      </c>
      <c r="S4513">
        <v>150</v>
      </c>
      <c r="T4513">
        <v>98.7</v>
      </c>
      <c r="U4513" t="s">
        <v>2737</v>
      </c>
      <c r="V4513">
        <v>0</v>
      </c>
      <c r="W4513">
        <v>0</v>
      </c>
      <c r="X4513" t="s">
        <v>3097</v>
      </c>
      <c r="Y4513" t="s">
        <v>7764</v>
      </c>
      <c r="Z4513" t="s">
        <v>358</v>
      </c>
    </row>
    <row r="4514" spans="17:26" x14ac:dyDescent="0.35">
      <c r="Q4514" t="s">
        <v>171</v>
      </c>
      <c r="R4514">
        <v>3</v>
      </c>
      <c r="S4514">
        <v>150</v>
      </c>
      <c r="T4514">
        <v>98.7</v>
      </c>
      <c r="U4514" t="s">
        <v>2737</v>
      </c>
      <c r="V4514">
        <v>0</v>
      </c>
      <c r="W4514">
        <v>0</v>
      </c>
      <c r="X4514" t="s">
        <v>3099</v>
      </c>
      <c r="Y4514" t="s">
        <v>7765</v>
      </c>
      <c r="Z4514" t="s">
        <v>358</v>
      </c>
    </row>
    <row r="4515" spans="17:26" x14ac:dyDescent="0.35">
      <c r="Q4515" t="s">
        <v>171</v>
      </c>
      <c r="R4515">
        <v>3</v>
      </c>
      <c r="S4515">
        <v>150</v>
      </c>
      <c r="T4515">
        <v>98.7</v>
      </c>
      <c r="U4515" t="s">
        <v>2737</v>
      </c>
      <c r="V4515">
        <v>0</v>
      </c>
      <c r="W4515">
        <v>0</v>
      </c>
      <c r="X4515" t="s">
        <v>3308</v>
      </c>
      <c r="Y4515" t="s">
        <v>7766</v>
      </c>
      <c r="Z4515" t="s">
        <v>358</v>
      </c>
    </row>
    <row r="4516" spans="17:26" x14ac:dyDescent="0.35">
      <c r="Q4516" t="s">
        <v>171</v>
      </c>
      <c r="R4516">
        <v>3</v>
      </c>
      <c r="S4516">
        <v>150</v>
      </c>
      <c r="T4516">
        <v>98.7</v>
      </c>
      <c r="U4516" t="s">
        <v>2737</v>
      </c>
      <c r="V4516">
        <v>0</v>
      </c>
      <c r="W4516">
        <v>0</v>
      </c>
      <c r="X4516" t="s">
        <v>3719</v>
      </c>
      <c r="Y4516" t="s">
        <v>7767</v>
      </c>
      <c r="Z4516" t="s">
        <v>358</v>
      </c>
    </row>
    <row r="4517" spans="17:26" x14ac:dyDescent="0.35">
      <c r="Q4517" t="s">
        <v>171</v>
      </c>
      <c r="R4517">
        <v>3</v>
      </c>
      <c r="S4517">
        <v>150</v>
      </c>
      <c r="T4517">
        <v>98.7</v>
      </c>
      <c r="U4517" t="s">
        <v>2737</v>
      </c>
      <c r="V4517">
        <v>0</v>
      </c>
      <c r="W4517">
        <v>0</v>
      </c>
      <c r="X4517" t="s">
        <v>3168</v>
      </c>
      <c r="Y4517" t="s">
        <v>7768</v>
      </c>
      <c r="Z4517" t="s">
        <v>358</v>
      </c>
    </row>
    <row r="4518" spans="17:26" x14ac:dyDescent="0.35">
      <c r="Q4518" t="s">
        <v>171</v>
      </c>
      <c r="R4518">
        <v>3</v>
      </c>
      <c r="S4518">
        <v>150</v>
      </c>
      <c r="T4518">
        <v>98.7</v>
      </c>
      <c r="U4518" t="s">
        <v>2737</v>
      </c>
      <c r="V4518">
        <v>0</v>
      </c>
      <c r="W4518">
        <v>0</v>
      </c>
      <c r="X4518" t="s">
        <v>2939</v>
      </c>
      <c r="Y4518" t="s">
        <v>7769</v>
      </c>
      <c r="Z4518" t="s">
        <v>358</v>
      </c>
    </row>
    <row r="4519" spans="17:26" x14ac:dyDescent="0.35">
      <c r="Q4519" t="s">
        <v>171</v>
      </c>
      <c r="R4519">
        <v>3</v>
      </c>
      <c r="S4519">
        <v>150</v>
      </c>
      <c r="T4519">
        <v>98.7</v>
      </c>
      <c r="U4519" t="s">
        <v>2737</v>
      </c>
      <c r="V4519">
        <v>0</v>
      </c>
      <c r="W4519">
        <v>0</v>
      </c>
      <c r="X4519" t="s">
        <v>2904</v>
      </c>
      <c r="Y4519" t="s">
        <v>7770</v>
      </c>
      <c r="Z4519" t="s">
        <v>358</v>
      </c>
    </row>
    <row r="4520" spans="17:26" x14ac:dyDescent="0.35">
      <c r="Q4520" t="s">
        <v>171</v>
      </c>
      <c r="R4520">
        <v>3</v>
      </c>
      <c r="S4520">
        <v>150</v>
      </c>
      <c r="T4520">
        <v>98.7</v>
      </c>
      <c r="U4520" t="s">
        <v>2737</v>
      </c>
      <c r="V4520">
        <v>0</v>
      </c>
      <c r="W4520">
        <v>0</v>
      </c>
      <c r="X4520" t="s">
        <v>2904</v>
      </c>
      <c r="Y4520" t="s">
        <v>7771</v>
      </c>
      <c r="Z4520" t="s">
        <v>358</v>
      </c>
    </row>
    <row r="4521" spans="17:26" x14ac:dyDescent="0.35">
      <c r="Q4521" t="s">
        <v>171</v>
      </c>
      <c r="R4521">
        <v>3</v>
      </c>
      <c r="S4521">
        <v>150</v>
      </c>
      <c r="T4521">
        <v>98.7</v>
      </c>
      <c r="U4521" t="s">
        <v>2737</v>
      </c>
      <c r="V4521">
        <v>0</v>
      </c>
      <c r="W4521">
        <v>0</v>
      </c>
      <c r="X4521" t="s">
        <v>2908</v>
      </c>
      <c r="Y4521" t="s">
        <v>7772</v>
      </c>
      <c r="Z4521" t="s">
        <v>358</v>
      </c>
    </row>
    <row r="4522" spans="17:26" x14ac:dyDescent="0.35">
      <c r="Q4522" t="s">
        <v>171</v>
      </c>
      <c r="R4522">
        <v>3</v>
      </c>
      <c r="S4522">
        <v>150</v>
      </c>
      <c r="T4522">
        <v>98.7</v>
      </c>
      <c r="U4522" t="s">
        <v>2737</v>
      </c>
      <c r="V4522">
        <v>0</v>
      </c>
      <c r="W4522">
        <v>0</v>
      </c>
      <c r="X4522" t="s">
        <v>3349</v>
      </c>
      <c r="Y4522" t="s">
        <v>7773</v>
      </c>
      <c r="Z4522" t="s">
        <v>358</v>
      </c>
    </row>
    <row r="4523" spans="17:26" x14ac:dyDescent="0.35">
      <c r="Q4523" t="s">
        <v>171</v>
      </c>
      <c r="R4523">
        <v>3</v>
      </c>
      <c r="S4523">
        <v>150</v>
      </c>
      <c r="T4523">
        <v>98.7</v>
      </c>
      <c r="U4523" t="s">
        <v>2737</v>
      </c>
      <c r="V4523">
        <v>0</v>
      </c>
      <c r="W4523">
        <v>0</v>
      </c>
      <c r="X4523" t="s">
        <v>3174</v>
      </c>
      <c r="Y4523" t="s">
        <v>7774</v>
      </c>
      <c r="Z4523" t="s">
        <v>358</v>
      </c>
    </row>
    <row r="4524" spans="17:26" x14ac:dyDescent="0.35">
      <c r="Q4524" t="s">
        <v>171</v>
      </c>
      <c r="R4524">
        <v>3</v>
      </c>
      <c r="S4524">
        <v>150</v>
      </c>
      <c r="T4524">
        <v>98.7</v>
      </c>
      <c r="U4524" t="s">
        <v>2737</v>
      </c>
      <c r="V4524">
        <v>0</v>
      </c>
      <c r="W4524">
        <v>0</v>
      </c>
      <c r="X4524" t="s">
        <v>2725</v>
      </c>
      <c r="Y4524" t="s">
        <v>7775</v>
      </c>
      <c r="Z4524" t="s">
        <v>358</v>
      </c>
    </row>
    <row r="4525" spans="17:26" x14ac:dyDescent="0.35">
      <c r="Q4525" t="s">
        <v>171</v>
      </c>
      <c r="R4525">
        <v>3</v>
      </c>
      <c r="S4525">
        <v>150</v>
      </c>
      <c r="T4525">
        <v>98.7</v>
      </c>
      <c r="U4525" t="s">
        <v>2737</v>
      </c>
      <c r="V4525">
        <v>0</v>
      </c>
      <c r="W4525">
        <v>0</v>
      </c>
      <c r="X4525" t="s">
        <v>2968</v>
      </c>
      <c r="Y4525" t="s">
        <v>7776</v>
      </c>
      <c r="Z4525" t="s">
        <v>358</v>
      </c>
    </row>
    <row r="4526" spans="17:26" x14ac:dyDescent="0.35">
      <c r="Q4526" t="s">
        <v>171</v>
      </c>
      <c r="R4526">
        <v>3</v>
      </c>
      <c r="S4526">
        <v>150</v>
      </c>
      <c r="T4526">
        <v>98.7</v>
      </c>
      <c r="U4526" t="s">
        <v>2737</v>
      </c>
      <c r="V4526">
        <v>0</v>
      </c>
      <c r="W4526">
        <v>0</v>
      </c>
      <c r="X4526" t="s">
        <v>2727</v>
      </c>
      <c r="Y4526" t="s">
        <v>7777</v>
      </c>
      <c r="Z4526" t="s">
        <v>358</v>
      </c>
    </row>
    <row r="4527" spans="17:26" x14ac:dyDescent="0.35">
      <c r="Q4527" t="s">
        <v>171</v>
      </c>
      <c r="R4527">
        <v>3</v>
      </c>
      <c r="S4527">
        <v>150</v>
      </c>
      <c r="T4527">
        <v>98.7</v>
      </c>
      <c r="U4527" t="s">
        <v>2737</v>
      </c>
      <c r="V4527">
        <v>0</v>
      </c>
      <c r="W4527">
        <v>0</v>
      </c>
      <c r="X4527" t="s">
        <v>2912</v>
      </c>
      <c r="Y4527" t="s">
        <v>7778</v>
      </c>
      <c r="Z4527" t="s">
        <v>358</v>
      </c>
    </row>
    <row r="4528" spans="17:26" x14ac:dyDescent="0.35">
      <c r="Q4528" t="s">
        <v>171</v>
      </c>
      <c r="R4528">
        <v>3</v>
      </c>
      <c r="S4528">
        <v>150</v>
      </c>
      <c r="T4528">
        <v>98.7</v>
      </c>
      <c r="U4528" t="s">
        <v>2737</v>
      </c>
      <c r="V4528">
        <v>0</v>
      </c>
      <c r="W4528">
        <v>0</v>
      </c>
      <c r="X4528" t="s">
        <v>2912</v>
      </c>
      <c r="Y4528" t="s">
        <v>7779</v>
      </c>
      <c r="Z4528" t="s">
        <v>358</v>
      </c>
    </row>
    <row r="4529" spans="17:26" x14ac:dyDescent="0.35">
      <c r="Q4529" t="s">
        <v>171</v>
      </c>
      <c r="R4529">
        <v>3</v>
      </c>
      <c r="S4529">
        <v>150</v>
      </c>
      <c r="T4529">
        <v>98.7</v>
      </c>
      <c r="U4529" t="s">
        <v>2737</v>
      </c>
      <c r="V4529">
        <v>0</v>
      </c>
      <c r="W4529">
        <v>0</v>
      </c>
      <c r="X4529" t="s">
        <v>3834</v>
      </c>
      <c r="Y4529" t="s">
        <v>7780</v>
      </c>
      <c r="Z4529" t="s">
        <v>358</v>
      </c>
    </row>
    <row r="4530" spans="17:26" x14ac:dyDescent="0.35">
      <c r="Q4530" t="s">
        <v>171</v>
      </c>
      <c r="R4530">
        <v>3</v>
      </c>
      <c r="S4530">
        <v>150</v>
      </c>
      <c r="T4530">
        <v>98.7</v>
      </c>
      <c r="U4530" t="s">
        <v>2737</v>
      </c>
      <c r="V4530">
        <v>0</v>
      </c>
      <c r="W4530">
        <v>0</v>
      </c>
      <c r="X4530" t="s">
        <v>2942</v>
      </c>
      <c r="Y4530" t="s">
        <v>7781</v>
      </c>
      <c r="Z4530" t="s">
        <v>358</v>
      </c>
    </row>
    <row r="4531" spans="17:26" x14ac:dyDescent="0.35">
      <c r="Q4531" t="s">
        <v>171</v>
      </c>
      <c r="R4531">
        <v>3</v>
      </c>
      <c r="S4531">
        <v>150</v>
      </c>
      <c r="T4531">
        <v>98.7</v>
      </c>
      <c r="U4531" t="s">
        <v>2737</v>
      </c>
      <c r="V4531">
        <v>0</v>
      </c>
      <c r="W4531">
        <v>0</v>
      </c>
      <c r="X4531" t="s">
        <v>2735</v>
      </c>
      <c r="Y4531" t="s">
        <v>7782</v>
      </c>
      <c r="Z4531" t="s">
        <v>358</v>
      </c>
    </row>
    <row r="4532" spans="17:26" x14ac:dyDescent="0.35">
      <c r="Q4532" t="s">
        <v>171</v>
      </c>
      <c r="R4532">
        <v>3</v>
      </c>
      <c r="S4532">
        <v>150</v>
      </c>
      <c r="T4532">
        <v>98.7</v>
      </c>
      <c r="U4532" t="s">
        <v>2737</v>
      </c>
      <c r="V4532">
        <v>0</v>
      </c>
      <c r="W4532">
        <v>0</v>
      </c>
      <c r="X4532" t="s">
        <v>2819</v>
      </c>
      <c r="Y4532" t="s">
        <v>7783</v>
      </c>
      <c r="Z4532" t="s">
        <v>358</v>
      </c>
    </row>
    <row r="4533" spans="17:26" x14ac:dyDescent="0.35">
      <c r="Q4533" t="s">
        <v>171</v>
      </c>
      <c r="R4533">
        <v>3</v>
      </c>
      <c r="S4533">
        <v>150</v>
      </c>
      <c r="T4533">
        <v>98.7</v>
      </c>
      <c r="U4533" t="s">
        <v>2737</v>
      </c>
      <c r="V4533">
        <v>0</v>
      </c>
      <c r="W4533">
        <v>0</v>
      </c>
      <c r="X4533" t="s">
        <v>2914</v>
      </c>
      <c r="Y4533" t="s">
        <v>7784</v>
      </c>
      <c r="Z4533" t="s">
        <v>358</v>
      </c>
    </row>
    <row r="4534" spans="17:26" x14ac:dyDescent="0.35">
      <c r="Q4534" t="s">
        <v>171</v>
      </c>
      <c r="R4534">
        <v>3</v>
      </c>
      <c r="S4534">
        <v>150</v>
      </c>
      <c r="T4534">
        <v>98.7</v>
      </c>
      <c r="U4534" t="s">
        <v>2737</v>
      </c>
      <c r="V4534">
        <v>0</v>
      </c>
      <c r="W4534">
        <v>0</v>
      </c>
      <c r="X4534" t="s">
        <v>3184</v>
      </c>
      <c r="Y4534" t="s">
        <v>7785</v>
      </c>
      <c r="Z4534" t="s">
        <v>358</v>
      </c>
    </row>
    <row r="4535" spans="17:26" x14ac:dyDescent="0.35">
      <c r="Q4535" t="s">
        <v>171</v>
      </c>
      <c r="R4535">
        <v>3</v>
      </c>
      <c r="S4535">
        <v>150</v>
      </c>
      <c r="T4535">
        <v>98.7</v>
      </c>
      <c r="U4535" t="s">
        <v>2737</v>
      </c>
      <c r="V4535">
        <v>0</v>
      </c>
      <c r="W4535">
        <v>0</v>
      </c>
      <c r="X4535" t="s">
        <v>3128</v>
      </c>
      <c r="Y4535" t="s">
        <v>7786</v>
      </c>
      <c r="Z4535" t="s">
        <v>358</v>
      </c>
    </row>
    <row r="4536" spans="17:26" x14ac:dyDescent="0.35">
      <c r="Q4536" t="s">
        <v>171</v>
      </c>
      <c r="R4536">
        <v>3</v>
      </c>
      <c r="S4536">
        <v>150</v>
      </c>
      <c r="T4536">
        <v>98.7</v>
      </c>
      <c r="U4536" t="s">
        <v>2737</v>
      </c>
      <c r="V4536">
        <v>0</v>
      </c>
      <c r="W4536">
        <v>0</v>
      </c>
      <c r="X4536" t="s">
        <v>2948</v>
      </c>
      <c r="Y4536" t="s">
        <v>7787</v>
      </c>
      <c r="Z4536" t="s">
        <v>358</v>
      </c>
    </row>
    <row r="4537" spans="17:26" x14ac:dyDescent="0.35">
      <c r="Q4537" t="s">
        <v>171</v>
      </c>
      <c r="R4537">
        <v>3</v>
      </c>
      <c r="S4537">
        <v>150</v>
      </c>
      <c r="T4537">
        <v>98.8</v>
      </c>
      <c r="U4537" t="s">
        <v>172</v>
      </c>
      <c r="V4537">
        <v>0</v>
      </c>
      <c r="W4537">
        <v>0</v>
      </c>
      <c r="X4537" t="s">
        <v>3587</v>
      </c>
      <c r="Y4537" t="s">
        <v>7788</v>
      </c>
      <c r="Z4537" t="s">
        <v>358</v>
      </c>
    </row>
    <row r="4538" spans="17:26" x14ac:dyDescent="0.35">
      <c r="Q4538" t="s">
        <v>171</v>
      </c>
      <c r="R4538">
        <v>3</v>
      </c>
      <c r="S4538">
        <v>150</v>
      </c>
      <c r="T4538">
        <v>98.8</v>
      </c>
      <c r="U4538" t="s">
        <v>172</v>
      </c>
      <c r="V4538">
        <v>0</v>
      </c>
      <c r="W4538">
        <v>0</v>
      </c>
      <c r="X4538" t="s">
        <v>2990</v>
      </c>
      <c r="Y4538" t="s">
        <v>7789</v>
      </c>
      <c r="Z4538" t="s">
        <v>358</v>
      </c>
    </row>
    <row r="4539" spans="17:26" x14ac:dyDescent="0.35">
      <c r="Q4539" t="s">
        <v>171</v>
      </c>
      <c r="R4539">
        <v>3</v>
      </c>
      <c r="S4539">
        <v>150</v>
      </c>
      <c r="T4539">
        <v>98.8</v>
      </c>
      <c r="U4539" t="s">
        <v>172</v>
      </c>
      <c r="V4539">
        <v>0</v>
      </c>
      <c r="W4539">
        <v>0</v>
      </c>
      <c r="X4539" t="s">
        <v>2693</v>
      </c>
      <c r="Y4539" t="s">
        <v>7790</v>
      </c>
      <c r="Z4539" t="s">
        <v>358</v>
      </c>
    </row>
    <row r="4540" spans="17:26" x14ac:dyDescent="0.35">
      <c r="Q4540" t="s">
        <v>171</v>
      </c>
      <c r="R4540">
        <v>3</v>
      </c>
      <c r="S4540">
        <v>150</v>
      </c>
      <c r="T4540">
        <v>98.8</v>
      </c>
      <c r="U4540" t="s">
        <v>172</v>
      </c>
      <c r="V4540">
        <v>0</v>
      </c>
      <c r="W4540">
        <v>0</v>
      </c>
      <c r="X4540" t="s">
        <v>2698</v>
      </c>
      <c r="Y4540" t="s">
        <v>7791</v>
      </c>
      <c r="Z4540" t="s">
        <v>358</v>
      </c>
    </row>
    <row r="4541" spans="17:26" x14ac:dyDescent="0.35">
      <c r="Q4541" t="s">
        <v>171</v>
      </c>
      <c r="R4541">
        <v>3</v>
      </c>
      <c r="S4541">
        <v>150</v>
      </c>
      <c r="T4541">
        <v>98.8</v>
      </c>
      <c r="U4541" t="s">
        <v>172</v>
      </c>
      <c r="V4541">
        <v>0</v>
      </c>
      <c r="W4541">
        <v>0</v>
      </c>
      <c r="X4541" t="s">
        <v>2723</v>
      </c>
      <c r="Y4541" t="s">
        <v>7792</v>
      </c>
      <c r="Z4541" t="s">
        <v>358</v>
      </c>
    </row>
    <row r="4542" spans="17:26" x14ac:dyDescent="0.35">
      <c r="Q4542" t="s">
        <v>171</v>
      </c>
      <c r="R4542">
        <v>3</v>
      </c>
      <c r="S4542">
        <v>150</v>
      </c>
      <c r="T4542">
        <v>98.8</v>
      </c>
      <c r="U4542" t="s">
        <v>172</v>
      </c>
      <c r="V4542">
        <v>0</v>
      </c>
      <c r="W4542">
        <v>0</v>
      </c>
      <c r="X4542" t="s">
        <v>2799</v>
      </c>
      <c r="Y4542" t="s">
        <v>7793</v>
      </c>
      <c r="Z4542" t="s">
        <v>358</v>
      </c>
    </row>
    <row r="4543" spans="17:26" x14ac:dyDescent="0.35">
      <c r="Q4543" t="s">
        <v>171</v>
      </c>
      <c r="R4543">
        <v>3</v>
      </c>
      <c r="S4543">
        <v>150</v>
      </c>
      <c r="T4543">
        <v>98.8</v>
      </c>
      <c r="U4543" t="s">
        <v>172</v>
      </c>
      <c r="V4543">
        <v>0</v>
      </c>
      <c r="W4543">
        <v>0</v>
      </c>
      <c r="X4543" t="s">
        <v>2803</v>
      </c>
      <c r="Y4543" t="s">
        <v>7794</v>
      </c>
      <c r="Z4543" t="s">
        <v>358</v>
      </c>
    </row>
    <row r="4544" spans="17:26" x14ac:dyDescent="0.35">
      <c r="Q4544" t="s">
        <v>171</v>
      </c>
      <c r="R4544">
        <v>3</v>
      </c>
      <c r="S4544">
        <v>150</v>
      </c>
      <c r="T4544">
        <v>98.8</v>
      </c>
      <c r="U4544" t="s">
        <v>172</v>
      </c>
      <c r="V4544">
        <v>0</v>
      </c>
      <c r="W4544">
        <v>0</v>
      </c>
      <c r="X4544" t="s">
        <v>2803</v>
      </c>
      <c r="Y4544" t="s">
        <v>7795</v>
      </c>
      <c r="Z4544" t="s">
        <v>358</v>
      </c>
    </row>
    <row r="4545" spans="17:26" x14ac:dyDescent="0.35">
      <c r="Q4545" t="s">
        <v>171</v>
      </c>
      <c r="R4545">
        <v>3</v>
      </c>
      <c r="S4545">
        <v>150</v>
      </c>
      <c r="T4545">
        <v>98.8</v>
      </c>
      <c r="U4545" t="s">
        <v>2737</v>
      </c>
      <c r="V4545">
        <v>0</v>
      </c>
      <c r="W4545">
        <v>0</v>
      </c>
      <c r="X4545" t="s">
        <v>3587</v>
      </c>
      <c r="Y4545" t="s">
        <v>7796</v>
      </c>
      <c r="Z4545" t="s">
        <v>358</v>
      </c>
    </row>
    <row r="4546" spans="17:26" x14ac:dyDescent="0.35">
      <c r="Q4546" t="s">
        <v>171</v>
      </c>
      <c r="R4546">
        <v>3</v>
      </c>
      <c r="S4546">
        <v>150</v>
      </c>
      <c r="T4546">
        <v>98.8</v>
      </c>
      <c r="U4546" t="s">
        <v>2737</v>
      </c>
      <c r="V4546">
        <v>0</v>
      </c>
      <c r="W4546">
        <v>0</v>
      </c>
      <c r="X4546" t="s">
        <v>2696</v>
      </c>
      <c r="Y4546" t="s">
        <v>7797</v>
      </c>
      <c r="Z4546" t="s">
        <v>358</v>
      </c>
    </row>
    <row r="4547" spans="17:26" x14ac:dyDescent="0.35">
      <c r="Q4547" t="s">
        <v>171</v>
      </c>
      <c r="R4547">
        <v>3</v>
      </c>
      <c r="S4547">
        <v>150</v>
      </c>
      <c r="T4547">
        <v>98.8</v>
      </c>
      <c r="U4547" t="s">
        <v>2737</v>
      </c>
      <c r="V4547">
        <v>0</v>
      </c>
      <c r="W4547">
        <v>0</v>
      </c>
      <c r="X4547" t="s">
        <v>2698</v>
      </c>
      <c r="Y4547" t="s">
        <v>7798</v>
      </c>
      <c r="Z4547" t="s">
        <v>358</v>
      </c>
    </row>
    <row r="4548" spans="17:26" x14ac:dyDescent="0.35">
      <c r="Q4548" t="s">
        <v>171</v>
      </c>
      <c r="R4548">
        <v>3</v>
      </c>
      <c r="S4548">
        <v>150</v>
      </c>
      <c r="T4548">
        <v>98.8</v>
      </c>
      <c r="U4548" t="s">
        <v>2737</v>
      </c>
      <c r="V4548">
        <v>0</v>
      </c>
      <c r="W4548">
        <v>0</v>
      </c>
      <c r="X4548" t="s">
        <v>2796</v>
      </c>
      <c r="Y4548" t="s">
        <v>7799</v>
      </c>
      <c r="Z4548" t="s">
        <v>358</v>
      </c>
    </row>
    <row r="4549" spans="17:26" x14ac:dyDescent="0.35">
      <c r="Q4549" t="s">
        <v>171</v>
      </c>
      <c r="R4549">
        <v>3</v>
      </c>
      <c r="S4549">
        <v>150</v>
      </c>
      <c r="T4549">
        <v>98.8</v>
      </c>
      <c r="U4549" t="s">
        <v>2737</v>
      </c>
      <c r="V4549">
        <v>0</v>
      </c>
      <c r="W4549">
        <v>0</v>
      </c>
      <c r="X4549" t="s">
        <v>2799</v>
      </c>
      <c r="Y4549" t="s">
        <v>7800</v>
      </c>
      <c r="Z4549" t="s">
        <v>358</v>
      </c>
    </row>
    <row r="4550" spans="17:26" x14ac:dyDescent="0.35">
      <c r="Q4550" t="s">
        <v>171</v>
      </c>
      <c r="R4550">
        <v>3</v>
      </c>
      <c r="S4550">
        <v>150</v>
      </c>
      <c r="T4550">
        <v>98.8</v>
      </c>
      <c r="U4550" t="s">
        <v>2737</v>
      </c>
      <c r="V4550">
        <v>0</v>
      </c>
      <c r="W4550">
        <v>0</v>
      </c>
      <c r="X4550" t="s">
        <v>2803</v>
      </c>
      <c r="Y4550" t="s">
        <v>7801</v>
      </c>
      <c r="Z4550" t="s">
        <v>358</v>
      </c>
    </row>
    <row r="4551" spans="17:26" x14ac:dyDescent="0.35">
      <c r="Q4551" t="s">
        <v>171</v>
      </c>
      <c r="R4551">
        <v>3</v>
      </c>
      <c r="S4551">
        <v>150</v>
      </c>
      <c r="T4551">
        <v>98.8</v>
      </c>
      <c r="U4551" t="s">
        <v>2737</v>
      </c>
      <c r="V4551">
        <v>0</v>
      </c>
      <c r="W4551">
        <v>0</v>
      </c>
      <c r="X4551" t="s">
        <v>2813</v>
      </c>
      <c r="Y4551" t="s">
        <v>7802</v>
      </c>
      <c r="Z4551" t="s">
        <v>358</v>
      </c>
    </row>
    <row r="4552" spans="17:26" x14ac:dyDescent="0.35">
      <c r="Q4552" t="s">
        <v>171</v>
      </c>
      <c r="R4552">
        <v>3</v>
      </c>
      <c r="S4552">
        <v>150</v>
      </c>
      <c r="T4552">
        <v>98.9</v>
      </c>
      <c r="U4552" t="s">
        <v>172</v>
      </c>
      <c r="V4552">
        <v>0</v>
      </c>
      <c r="W4552">
        <v>0</v>
      </c>
      <c r="X4552" t="s">
        <v>4091</v>
      </c>
      <c r="Y4552" t="s">
        <v>7803</v>
      </c>
      <c r="Z4552" t="s">
        <v>358</v>
      </c>
    </row>
    <row r="4553" spans="17:26" x14ac:dyDescent="0.35">
      <c r="Q4553" t="s">
        <v>171</v>
      </c>
      <c r="R4553">
        <v>3</v>
      </c>
      <c r="S4553">
        <v>150</v>
      </c>
      <c r="T4553">
        <v>98.9</v>
      </c>
      <c r="U4553" t="s">
        <v>172</v>
      </c>
      <c r="V4553">
        <v>0</v>
      </c>
      <c r="W4553">
        <v>0</v>
      </c>
      <c r="X4553" t="s">
        <v>3387</v>
      </c>
      <c r="Y4553" t="s">
        <v>7804</v>
      </c>
      <c r="Z4553" t="s">
        <v>358</v>
      </c>
    </row>
    <row r="4554" spans="17:26" x14ac:dyDescent="0.35">
      <c r="Q4554" t="s">
        <v>171</v>
      </c>
      <c r="R4554">
        <v>3</v>
      </c>
      <c r="S4554">
        <v>150</v>
      </c>
      <c r="T4554">
        <v>98.9</v>
      </c>
      <c r="U4554" t="s">
        <v>172</v>
      </c>
      <c r="V4554">
        <v>0</v>
      </c>
      <c r="W4554">
        <v>0</v>
      </c>
      <c r="X4554" t="s">
        <v>3040</v>
      </c>
      <c r="Y4554" t="s">
        <v>7805</v>
      </c>
      <c r="Z4554" t="s">
        <v>358</v>
      </c>
    </row>
    <row r="4555" spans="17:26" x14ac:dyDescent="0.35">
      <c r="Q4555" t="s">
        <v>171</v>
      </c>
      <c r="R4555">
        <v>3</v>
      </c>
      <c r="S4555">
        <v>150</v>
      </c>
      <c r="T4555">
        <v>98.9</v>
      </c>
      <c r="U4555" t="s">
        <v>172</v>
      </c>
      <c r="V4555">
        <v>0</v>
      </c>
      <c r="W4555">
        <v>0</v>
      </c>
      <c r="X4555" t="s">
        <v>3040</v>
      </c>
      <c r="Y4555" t="s">
        <v>7806</v>
      </c>
      <c r="Z4555" t="s">
        <v>358</v>
      </c>
    </row>
    <row r="4556" spans="17:26" x14ac:dyDescent="0.35">
      <c r="Q4556" t="s">
        <v>171</v>
      </c>
      <c r="R4556">
        <v>3</v>
      </c>
      <c r="S4556">
        <v>150</v>
      </c>
      <c r="T4556">
        <v>98.9</v>
      </c>
      <c r="U4556" t="s">
        <v>172</v>
      </c>
      <c r="V4556">
        <v>0</v>
      </c>
      <c r="W4556">
        <v>0</v>
      </c>
      <c r="X4556" t="s">
        <v>3042</v>
      </c>
      <c r="Y4556" t="s">
        <v>7807</v>
      </c>
      <c r="Z4556" t="s">
        <v>358</v>
      </c>
    </row>
    <row r="4557" spans="17:26" x14ac:dyDescent="0.35">
      <c r="Q4557" t="s">
        <v>171</v>
      </c>
      <c r="R4557">
        <v>3</v>
      </c>
      <c r="S4557">
        <v>150</v>
      </c>
      <c r="T4557">
        <v>98.9</v>
      </c>
      <c r="U4557" t="s">
        <v>172</v>
      </c>
      <c r="V4557">
        <v>0</v>
      </c>
      <c r="W4557">
        <v>0</v>
      </c>
      <c r="X4557" t="s">
        <v>3042</v>
      </c>
      <c r="Y4557" t="s">
        <v>7808</v>
      </c>
      <c r="Z4557" t="s">
        <v>358</v>
      </c>
    </row>
    <row r="4558" spans="17:26" x14ac:dyDescent="0.35">
      <c r="Q4558" t="s">
        <v>171</v>
      </c>
      <c r="R4558">
        <v>3</v>
      </c>
      <c r="S4558">
        <v>150</v>
      </c>
      <c r="T4558">
        <v>98.9</v>
      </c>
      <c r="U4558" t="s">
        <v>172</v>
      </c>
      <c r="V4558">
        <v>0</v>
      </c>
      <c r="W4558">
        <v>0</v>
      </c>
      <c r="X4558" t="s">
        <v>3065</v>
      </c>
      <c r="Y4558" t="s">
        <v>7809</v>
      </c>
      <c r="Z4558" t="s">
        <v>358</v>
      </c>
    </row>
    <row r="4559" spans="17:26" x14ac:dyDescent="0.35">
      <c r="Q4559" t="s">
        <v>171</v>
      </c>
      <c r="R4559">
        <v>3</v>
      </c>
      <c r="S4559">
        <v>150</v>
      </c>
      <c r="T4559">
        <v>98.9</v>
      </c>
      <c r="U4559" t="s">
        <v>172</v>
      </c>
      <c r="V4559">
        <v>0</v>
      </c>
      <c r="W4559">
        <v>0</v>
      </c>
      <c r="X4559" t="s">
        <v>3065</v>
      </c>
      <c r="Y4559" t="s">
        <v>7810</v>
      </c>
      <c r="Z4559" t="s">
        <v>358</v>
      </c>
    </row>
    <row r="4560" spans="17:26" x14ac:dyDescent="0.35">
      <c r="Q4560" t="s">
        <v>171</v>
      </c>
      <c r="R4560">
        <v>3</v>
      </c>
      <c r="S4560">
        <v>150</v>
      </c>
      <c r="T4560">
        <v>98.9</v>
      </c>
      <c r="U4560" t="s">
        <v>172</v>
      </c>
      <c r="V4560">
        <v>0</v>
      </c>
      <c r="W4560">
        <v>0</v>
      </c>
      <c r="X4560" t="s">
        <v>2717</v>
      </c>
      <c r="Y4560" t="s">
        <v>7811</v>
      </c>
      <c r="Z4560" t="s">
        <v>358</v>
      </c>
    </row>
    <row r="4561" spans="17:26" x14ac:dyDescent="0.35">
      <c r="Q4561" t="s">
        <v>171</v>
      </c>
      <c r="R4561">
        <v>3</v>
      </c>
      <c r="S4561">
        <v>150</v>
      </c>
      <c r="T4561">
        <v>98.9</v>
      </c>
      <c r="U4561" t="s">
        <v>172</v>
      </c>
      <c r="V4561">
        <v>0</v>
      </c>
      <c r="W4561">
        <v>0</v>
      </c>
      <c r="X4561" t="s">
        <v>2717</v>
      </c>
      <c r="Y4561" t="s">
        <v>7812</v>
      </c>
      <c r="Z4561" t="s">
        <v>358</v>
      </c>
    </row>
    <row r="4562" spans="17:26" x14ac:dyDescent="0.35">
      <c r="Q4562" t="s">
        <v>171</v>
      </c>
      <c r="R4562">
        <v>3</v>
      </c>
      <c r="S4562">
        <v>150</v>
      </c>
      <c r="T4562">
        <v>98.9</v>
      </c>
      <c r="U4562" t="s">
        <v>172</v>
      </c>
      <c r="V4562">
        <v>0</v>
      </c>
      <c r="W4562">
        <v>0</v>
      </c>
      <c r="X4562" t="s">
        <v>3049</v>
      </c>
      <c r="Y4562" t="s">
        <v>7813</v>
      </c>
      <c r="Z4562" t="s">
        <v>358</v>
      </c>
    </row>
    <row r="4563" spans="17:26" x14ac:dyDescent="0.35">
      <c r="Q4563" t="s">
        <v>171</v>
      </c>
      <c r="R4563">
        <v>3</v>
      </c>
      <c r="S4563">
        <v>150</v>
      </c>
      <c r="T4563">
        <v>98.9</v>
      </c>
      <c r="U4563" t="s">
        <v>172</v>
      </c>
      <c r="V4563">
        <v>0</v>
      </c>
      <c r="W4563">
        <v>0</v>
      </c>
      <c r="X4563" t="s">
        <v>3049</v>
      </c>
      <c r="Y4563" t="s">
        <v>7814</v>
      </c>
      <c r="Z4563" t="s">
        <v>358</v>
      </c>
    </row>
    <row r="4564" spans="17:26" x14ac:dyDescent="0.35">
      <c r="Q4564" t="s">
        <v>171</v>
      </c>
      <c r="R4564">
        <v>3</v>
      </c>
      <c r="S4564">
        <v>150</v>
      </c>
      <c r="T4564">
        <v>98.9</v>
      </c>
      <c r="U4564" t="s">
        <v>2737</v>
      </c>
      <c r="V4564">
        <v>0</v>
      </c>
      <c r="W4564">
        <v>0</v>
      </c>
      <c r="X4564" t="s">
        <v>4091</v>
      </c>
      <c r="Y4564" t="s">
        <v>7815</v>
      </c>
      <c r="Z4564" t="s">
        <v>358</v>
      </c>
    </row>
    <row r="4565" spans="17:26" x14ac:dyDescent="0.35">
      <c r="Q4565" t="s">
        <v>171</v>
      </c>
      <c r="R4565">
        <v>3</v>
      </c>
      <c r="S4565">
        <v>150</v>
      </c>
      <c r="T4565">
        <v>98.9</v>
      </c>
      <c r="U4565" t="s">
        <v>2737</v>
      </c>
      <c r="V4565">
        <v>0</v>
      </c>
      <c r="W4565">
        <v>0</v>
      </c>
      <c r="X4565" t="s">
        <v>3040</v>
      </c>
      <c r="Y4565" t="s">
        <v>7816</v>
      </c>
      <c r="Z4565" t="s">
        <v>358</v>
      </c>
    </row>
    <row r="4566" spans="17:26" x14ac:dyDescent="0.35">
      <c r="Q4566" t="s">
        <v>171</v>
      </c>
      <c r="R4566">
        <v>3</v>
      </c>
      <c r="S4566">
        <v>150</v>
      </c>
      <c r="T4566">
        <v>98.9</v>
      </c>
      <c r="U4566" t="s">
        <v>2737</v>
      </c>
      <c r="V4566">
        <v>0</v>
      </c>
      <c r="W4566">
        <v>0</v>
      </c>
      <c r="X4566" t="s">
        <v>3393</v>
      </c>
      <c r="Y4566" t="s">
        <v>7817</v>
      </c>
      <c r="Z4566" t="s">
        <v>358</v>
      </c>
    </row>
    <row r="4567" spans="17:26" x14ac:dyDescent="0.35">
      <c r="Q4567" t="s">
        <v>171</v>
      </c>
      <c r="R4567">
        <v>3</v>
      </c>
      <c r="S4567">
        <v>150</v>
      </c>
      <c r="T4567">
        <v>98.9</v>
      </c>
      <c r="U4567" t="s">
        <v>2737</v>
      </c>
      <c r="V4567">
        <v>0</v>
      </c>
      <c r="W4567">
        <v>0</v>
      </c>
      <c r="X4567" t="s">
        <v>3393</v>
      </c>
      <c r="Y4567" t="s">
        <v>7818</v>
      </c>
      <c r="Z4567" t="s">
        <v>358</v>
      </c>
    </row>
    <row r="4568" spans="17:26" x14ac:dyDescent="0.35">
      <c r="Q4568" t="s">
        <v>171</v>
      </c>
      <c r="R4568">
        <v>3</v>
      </c>
      <c r="S4568">
        <v>150</v>
      </c>
      <c r="T4568">
        <v>98.9</v>
      </c>
      <c r="U4568" t="s">
        <v>2737</v>
      </c>
      <c r="V4568">
        <v>0</v>
      </c>
      <c r="W4568">
        <v>0</v>
      </c>
      <c r="X4568" t="s">
        <v>3075</v>
      </c>
      <c r="Y4568" t="s">
        <v>7819</v>
      </c>
      <c r="Z4568" t="s">
        <v>358</v>
      </c>
    </row>
    <row r="4569" spans="17:26" x14ac:dyDescent="0.35">
      <c r="Q4569" t="s">
        <v>171</v>
      </c>
      <c r="R4569">
        <v>3</v>
      </c>
      <c r="S4569">
        <v>150</v>
      </c>
      <c r="T4569">
        <v>98.9</v>
      </c>
      <c r="U4569" t="s">
        <v>2737</v>
      </c>
      <c r="V4569">
        <v>0</v>
      </c>
      <c r="W4569">
        <v>0</v>
      </c>
      <c r="X4569" t="s">
        <v>3065</v>
      </c>
      <c r="Y4569" t="s">
        <v>7820</v>
      </c>
      <c r="Z4569" t="s">
        <v>358</v>
      </c>
    </row>
    <row r="4570" spans="17:26" x14ac:dyDescent="0.35">
      <c r="Q4570" t="s">
        <v>171</v>
      </c>
      <c r="R4570">
        <v>3</v>
      </c>
      <c r="S4570">
        <v>150</v>
      </c>
      <c r="T4570">
        <v>98.9</v>
      </c>
      <c r="U4570" t="s">
        <v>2737</v>
      </c>
      <c r="V4570">
        <v>0</v>
      </c>
      <c r="W4570">
        <v>0</v>
      </c>
      <c r="X4570" t="s">
        <v>2793</v>
      </c>
      <c r="Y4570" t="s">
        <v>7821</v>
      </c>
      <c r="Z4570" t="s">
        <v>358</v>
      </c>
    </row>
    <row r="4571" spans="17:26" x14ac:dyDescent="0.35">
      <c r="Q4571" t="s">
        <v>171</v>
      </c>
      <c r="R4571">
        <v>3</v>
      </c>
      <c r="S4571">
        <v>150</v>
      </c>
      <c r="T4571">
        <v>98.9</v>
      </c>
      <c r="U4571" t="s">
        <v>2737</v>
      </c>
      <c r="V4571">
        <v>0</v>
      </c>
      <c r="W4571">
        <v>0</v>
      </c>
      <c r="X4571" t="s">
        <v>3023</v>
      </c>
      <c r="Y4571" t="s">
        <v>7822</v>
      </c>
      <c r="Z4571" t="s">
        <v>358</v>
      </c>
    </row>
    <row r="4572" spans="17:26" x14ac:dyDescent="0.35">
      <c r="Q4572" t="s">
        <v>171</v>
      </c>
      <c r="R4572">
        <v>3</v>
      </c>
      <c r="S4572">
        <v>150</v>
      </c>
      <c r="T4572">
        <v>98.9</v>
      </c>
      <c r="U4572" t="s">
        <v>2737</v>
      </c>
      <c r="V4572">
        <v>0</v>
      </c>
      <c r="W4572">
        <v>0</v>
      </c>
      <c r="X4572" t="s">
        <v>2721</v>
      </c>
      <c r="Y4572" t="s">
        <v>7823</v>
      </c>
      <c r="Z4572" t="s">
        <v>358</v>
      </c>
    </row>
    <row r="4573" spans="17:26" x14ac:dyDescent="0.35">
      <c r="Q4573" t="s">
        <v>171</v>
      </c>
      <c r="R4573">
        <v>3</v>
      </c>
      <c r="S4573">
        <v>150</v>
      </c>
      <c r="T4573">
        <v>98.9</v>
      </c>
      <c r="U4573" t="s">
        <v>2737</v>
      </c>
      <c r="V4573">
        <v>0</v>
      </c>
      <c r="W4573">
        <v>0</v>
      </c>
      <c r="X4573" t="s">
        <v>2721</v>
      </c>
      <c r="Y4573" t="s">
        <v>7824</v>
      </c>
      <c r="Z4573" t="s">
        <v>358</v>
      </c>
    </row>
    <row r="4574" spans="17:26" x14ac:dyDescent="0.35">
      <c r="Q4574" t="s">
        <v>171</v>
      </c>
      <c r="R4574">
        <v>3</v>
      </c>
      <c r="S4574">
        <v>150</v>
      </c>
      <c r="T4574">
        <v>99</v>
      </c>
      <c r="U4574" t="s">
        <v>172</v>
      </c>
      <c r="V4574">
        <v>0</v>
      </c>
      <c r="W4574">
        <v>0</v>
      </c>
      <c r="X4574" t="s">
        <v>3201</v>
      </c>
      <c r="Y4574" t="s">
        <v>7825</v>
      </c>
      <c r="Z4574" t="s">
        <v>358</v>
      </c>
    </row>
    <row r="4575" spans="17:26" x14ac:dyDescent="0.35">
      <c r="Q4575" t="s">
        <v>171</v>
      </c>
      <c r="R4575">
        <v>3</v>
      </c>
      <c r="S4575">
        <v>150</v>
      </c>
      <c r="T4575">
        <v>99</v>
      </c>
      <c r="U4575" t="s">
        <v>172</v>
      </c>
      <c r="V4575">
        <v>0</v>
      </c>
      <c r="W4575">
        <v>0</v>
      </c>
      <c r="X4575" t="s">
        <v>2823</v>
      </c>
      <c r="Y4575" t="s">
        <v>7826</v>
      </c>
      <c r="Z4575" t="s">
        <v>358</v>
      </c>
    </row>
    <row r="4576" spans="17:26" x14ac:dyDescent="0.35">
      <c r="Q4576" t="s">
        <v>171</v>
      </c>
      <c r="R4576">
        <v>3</v>
      </c>
      <c r="S4576">
        <v>150</v>
      </c>
      <c r="T4576">
        <v>99</v>
      </c>
      <c r="U4576" t="s">
        <v>2737</v>
      </c>
      <c r="V4576">
        <v>0</v>
      </c>
      <c r="W4576">
        <v>0</v>
      </c>
      <c r="X4576" t="s">
        <v>3539</v>
      </c>
      <c r="Y4576" t="s">
        <v>7827</v>
      </c>
      <c r="Z4576" t="s">
        <v>358</v>
      </c>
    </row>
    <row r="4577" spans="17:26" x14ac:dyDescent="0.35">
      <c r="Q4577" t="s">
        <v>171</v>
      </c>
      <c r="R4577">
        <v>3</v>
      </c>
      <c r="S4577">
        <v>150</v>
      </c>
      <c r="T4577">
        <v>99</v>
      </c>
      <c r="U4577" t="s">
        <v>2737</v>
      </c>
      <c r="V4577">
        <v>0</v>
      </c>
      <c r="W4577">
        <v>0</v>
      </c>
      <c r="X4577" t="s">
        <v>3147</v>
      </c>
      <c r="Y4577" t="s">
        <v>7828</v>
      </c>
      <c r="Z4577" t="s">
        <v>358</v>
      </c>
    </row>
    <row r="4578" spans="17:26" x14ac:dyDescent="0.35">
      <c r="Q4578" t="s">
        <v>171</v>
      </c>
      <c r="R4578">
        <v>3</v>
      </c>
      <c r="S4578">
        <v>150</v>
      </c>
      <c r="T4578">
        <v>99</v>
      </c>
      <c r="U4578" t="s">
        <v>2737</v>
      </c>
      <c r="V4578">
        <v>0</v>
      </c>
      <c r="W4578">
        <v>0</v>
      </c>
      <c r="X4578" t="s">
        <v>3193</v>
      </c>
      <c r="Y4578" t="s">
        <v>7829</v>
      </c>
      <c r="Z4578" t="s">
        <v>358</v>
      </c>
    </row>
    <row r="4579" spans="17:26" x14ac:dyDescent="0.35">
      <c r="Q4579" t="s">
        <v>171</v>
      </c>
      <c r="R4579">
        <v>3</v>
      </c>
      <c r="S4579">
        <v>150</v>
      </c>
      <c r="T4579">
        <v>99</v>
      </c>
      <c r="U4579" t="s">
        <v>2737</v>
      </c>
      <c r="V4579">
        <v>0</v>
      </c>
      <c r="W4579">
        <v>0</v>
      </c>
      <c r="X4579" t="s">
        <v>2823</v>
      </c>
      <c r="Y4579" t="s">
        <v>7830</v>
      </c>
      <c r="Z4579" t="s">
        <v>358</v>
      </c>
    </row>
    <row r="4580" spans="17:26" x14ac:dyDescent="0.35">
      <c r="Q4580" t="s">
        <v>171</v>
      </c>
      <c r="R4580">
        <v>3</v>
      </c>
      <c r="S4580">
        <v>150</v>
      </c>
      <c r="T4580">
        <v>99</v>
      </c>
      <c r="U4580" t="s">
        <v>2737</v>
      </c>
      <c r="V4580">
        <v>0</v>
      </c>
      <c r="W4580">
        <v>0</v>
      </c>
      <c r="X4580" t="s">
        <v>3101</v>
      </c>
      <c r="Y4580" t="s">
        <v>7831</v>
      </c>
      <c r="Z4580" t="s">
        <v>358</v>
      </c>
    </row>
    <row r="4581" spans="17:26" x14ac:dyDescent="0.35">
      <c r="Q4581" t="s">
        <v>171</v>
      </c>
      <c r="R4581">
        <v>3</v>
      </c>
      <c r="S4581">
        <v>150</v>
      </c>
      <c r="T4581">
        <v>99</v>
      </c>
      <c r="U4581" t="s">
        <v>2737</v>
      </c>
      <c r="V4581">
        <v>0</v>
      </c>
      <c r="W4581">
        <v>0</v>
      </c>
      <c r="X4581" t="s">
        <v>2715</v>
      </c>
      <c r="Y4581" t="s">
        <v>7832</v>
      </c>
      <c r="Z4581" t="s">
        <v>358</v>
      </c>
    </row>
    <row r="4582" spans="17:26" x14ac:dyDescent="0.35">
      <c r="Q4582" t="s">
        <v>171</v>
      </c>
      <c r="R4582">
        <v>3</v>
      </c>
      <c r="S4582">
        <v>150</v>
      </c>
      <c r="T4582">
        <v>99</v>
      </c>
      <c r="U4582" t="s">
        <v>2737</v>
      </c>
      <c r="V4582">
        <v>0</v>
      </c>
      <c r="W4582">
        <v>0</v>
      </c>
      <c r="X4582" t="s">
        <v>2787</v>
      </c>
      <c r="Y4582" t="s">
        <v>7833</v>
      </c>
      <c r="Z4582" t="s">
        <v>358</v>
      </c>
    </row>
    <row r="4583" spans="17:26" x14ac:dyDescent="0.35">
      <c r="Q4583" t="s">
        <v>171</v>
      </c>
      <c r="R4583">
        <v>3</v>
      </c>
      <c r="S4583">
        <v>150</v>
      </c>
      <c r="T4583">
        <v>99.1</v>
      </c>
      <c r="U4583" t="s">
        <v>172</v>
      </c>
      <c r="V4583">
        <v>0</v>
      </c>
      <c r="W4583">
        <v>0</v>
      </c>
      <c r="X4583" t="s">
        <v>2677</v>
      </c>
      <c r="Y4583" t="s">
        <v>7834</v>
      </c>
      <c r="Z4583" t="s">
        <v>358</v>
      </c>
    </row>
    <row r="4584" spans="17:26" x14ac:dyDescent="0.35">
      <c r="Q4584" t="s">
        <v>171</v>
      </c>
      <c r="R4584">
        <v>3</v>
      </c>
      <c r="S4584">
        <v>150</v>
      </c>
      <c r="T4584">
        <v>99.1</v>
      </c>
      <c r="U4584" t="s">
        <v>172</v>
      </c>
      <c r="V4584">
        <v>0</v>
      </c>
      <c r="W4584">
        <v>0</v>
      </c>
      <c r="X4584" t="s">
        <v>3206</v>
      </c>
      <c r="Y4584" t="s">
        <v>7835</v>
      </c>
      <c r="Z4584" t="s">
        <v>358</v>
      </c>
    </row>
    <row r="4585" spans="17:26" x14ac:dyDescent="0.35">
      <c r="Q4585" t="s">
        <v>171</v>
      </c>
      <c r="R4585">
        <v>3</v>
      </c>
      <c r="S4585">
        <v>150</v>
      </c>
      <c r="T4585">
        <v>99.1</v>
      </c>
      <c r="U4585" t="s">
        <v>172</v>
      </c>
      <c r="V4585">
        <v>0</v>
      </c>
      <c r="W4585">
        <v>0</v>
      </c>
      <c r="X4585" t="s">
        <v>2848</v>
      </c>
      <c r="Y4585" t="s">
        <v>7836</v>
      </c>
      <c r="Z4585" t="s">
        <v>358</v>
      </c>
    </row>
    <row r="4586" spans="17:26" x14ac:dyDescent="0.35">
      <c r="Q4586" t="s">
        <v>171</v>
      </c>
      <c r="R4586">
        <v>3</v>
      </c>
      <c r="S4586">
        <v>150</v>
      </c>
      <c r="T4586">
        <v>99.1</v>
      </c>
      <c r="U4586" t="s">
        <v>172</v>
      </c>
      <c r="V4586">
        <v>0</v>
      </c>
      <c r="W4586">
        <v>0</v>
      </c>
      <c r="X4586" t="s">
        <v>4115</v>
      </c>
      <c r="Y4586" t="s">
        <v>7837</v>
      </c>
      <c r="Z4586" t="s">
        <v>358</v>
      </c>
    </row>
    <row r="4587" spans="17:26" x14ac:dyDescent="0.35">
      <c r="Q4587" t="s">
        <v>171</v>
      </c>
      <c r="R4587">
        <v>3</v>
      </c>
      <c r="S4587">
        <v>150</v>
      </c>
      <c r="T4587">
        <v>99.1</v>
      </c>
      <c r="U4587" t="s">
        <v>172</v>
      </c>
      <c r="V4587">
        <v>0</v>
      </c>
      <c r="W4587">
        <v>0</v>
      </c>
      <c r="X4587" t="s">
        <v>2960</v>
      </c>
      <c r="Y4587" t="s">
        <v>7838</v>
      </c>
      <c r="Z4587" t="s">
        <v>358</v>
      </c>
    </row>
    <row r="4588" spans="17:26" x14ac:dyDescent="0.35">
      <c r="Q4588" t="s">
        <v>171</v>
      </c>
      <c r="R4588">
        <v>3</v>
      </c>
      <c r="S4588">
        <v>150</v>
      </c>
      <c r="T4588">
        <v>99.1</v>
      </c>
      <c r="U4588" t="s">
        <v>172</v>
      </c>
      <c r="V4588">
        <v>0</v>
      </c>
      <c r="W4588">
        <v>0</v>
      </c>
      <c r="X4588" t="s">
        <v>2771</v>
      </c>
      <c r="Y4588" t="s">
        <v>7839</v>
      </c>
      <c r="Z4588" t="s">
        <v>358</v>
      </c>
    </row>
    <row r="4589" spans="17:26" x14ac:dyDescent="0.35">
      <c r="Q4589" t="s">
        <v>171</v>
      </c>
      <c r="R4589">
        <v>3</v>
      </c>
      <c r="S4589">
        <v>150</v>
      </c>
      <c r="T4589">
        <v>99.1</v>
      </c>
      <c r="U4589" t="s">
        <v>172</v>
      </c>
      <c r="V4589">
        <v>0</v>
      </c>
      <c r="W4589">
        <v>0</v>
      </c>
      <c r="X4589" t="s">
        <v>2771</v>
      </c>
      <c r="Y4589" t="s">
        <v>7840</v>
      </c>
      <c r="Z4589" t="s">
        <v>358</v>
      </c>
    </row>
    <row r="4590" spans="17:26" x14ac:dyDescent="0.35">
      <c r="Q4590" t="s">
        <v>171</v>
      </c>
      <c r="R4590">
        <v>3</v>
      </c>
      <c r="S4590">
        <v>150</v>
      </c>
      <c r="T4590">
        <v>99.1</v>
      </c>
      <c r="U4590" t="s">
        <v>2737</v>
      </c>
      <c r="V4590">
        <v>0</v>
      </c>
      <c r="W4590">
        <v>0</v>
      </c>
      <c r="X4590" t="s">
        <v>2751</v>
      </c>
      <c r="Y4590" t="s">
        <v>7841</v>
      </c>
      <c r="Z4590" t="s">
        <v>358</v>
      </c>
    </row>
    <row r="4591" spans="17:26" x14ac:dyDescent="0.35">
      <c r="Q4591" t="s">
        <v>171</v>
      </c>
      <c r="R4591">
        <v>3</v>
      </c>
      <c r="S4591">
        <v>150</v>
      </c>
      <c r="T4591">
        <v>99.1</v>
      </c>
      <c r="U4591" t="s">
        <v>2737</v>
      </c>
      <c r="V4591">
        <v>0</v>
      </c>
      <c r="W4591">
        <v>0</v>
      </c>
      <c r="X4591" t="s">
        <v>3186</v>
      </c>
      <c r="Y4591" t="s">
        <v>7842</v>
      </c>
      <c r="Z4591" t="s">
        <v>358</v>
      </c>
    </row>
    <row r="4592" spans="17:26" x14ac:dyDescent="0.35">
      <c r="Q4592" t="s">
        <v>171</v>
      </c>
      <c r="R4592">
        <v>3</v>
      </c>
      <c r="S4592">
        <v>150</v>
      </c>
      <c r="T4592">
        <v>99.1</v>
      </c>
      <c r="U4592" t="s">
        <v>2737</v>
      </c>
      <c r="V4592">
        <v>0</v>
      </c>
      <c r="W4592">
        <v>0</v>
      </c>
      <c r="X4592" t="s">
        <v>2964</v>
      </c>
      <c r="Y4592" t="s">
        <v>7843</v>
      </c>
      <c r="Z4592" t="s">
        <v>358</v>
      </c>
    </row>
    <row r="4593" spans="17:26" x14ac:dyDescent="0.35">
      <c r="Q4593" t="s">
        <v>171</v>
      </c>
      <c r="R4593">
        <v>3</v>
      </c>
      <c r="S4593">
        <v>150</v>
      </c>
      <c r="T4593">
        <v>99.1</v>
      </c>
      <c r="U4593" t="s">
        <v>2737</v>
      </c>
      <c r="V4593">
        <v>0</v>
      </c>
      <c r="W4593">
        <v>0</v>
      </c>
      <c r="X4593" t="s">
        <v>2773</v>
      </c>
      <c r="Y4593" t="s">
        <v>7844</v>
      </c>
      <c r="Z4593" t="s">
        <v>358</v>
      </c>
    </row>
    <row r="4594" spans="17:26" x14ac:dyDescent="0.35">
      <c r="Q4594" t="s">
        <v>171</v>
      </c>
      <c r="R4594">
        <v>3</v>
      </c>
      <c r="S4594">
        <v>150</v>
      </c>
      <c r="T4594">
        <v>99.1</v>
      </c>
      <c r="U4594" t="s">
        <v>2737</v>
      </c>
      <c r="V4594">
        <v>0</v>
      </c>
      <c r="W4594">
        <v>0</v>
      </c>
      <c r="X4594" t="s">
        <v>3431</v>
      </c>
      <c r="Y4594" t="s">
        <v>7845</v>
      </c>
      <c r="Z4594" t="s">
        <v>358</v>
      </c>
    </row>
    <row r="4595" spans="17:26" x14ac:dyDescent="0.35">
      <c r="Q4595" t="s">
        <v>171</v>
      </c>
      <c r="R4595">
        <v>3</v>
      </c>
      <c r="S4595">
        <v>150</v>
      </c>
      <c r="T4595">
        <v>99.1</v>
      </c>
      <c r="U4595" t="s">
        <v>2737</v>
      </c>
      <c r="V4595">
        <v>0</v>
      </c>
      <c r="W4595">
        <v>0</v>
      </c>
      <c r="X4595" t="s">
        <v>2778</v>
      </c>
      <c r="Y4595" t="s">
        <v>7846</v>
      </c>
      <c r="Z4595" t="s">
        <v>358</v>
      </c>
    </row>
    <row r="4596" spans="17:26" x14ac:dyDescent="0.35">
      <c r="Q4596" t="s">
        <v>171</v>
      </c>
      <c r="R4596">
        <v>3</v>
      </c>
      <c r="S4596">
        <v>150</v>
      </c>
      <c r="T4596">
        <v>99.1</v>
      </c>
      <c r="U4596" t="s">
        <v>2737</v>
      </c>
      <c r="V4596">
        <v>0</v>
      </c>
      <c r="W4596">
        <v>0</v>
      </c>
      <c r="X4596" t="s">
        <v>2778</v>
      </c>
      <c r="Y4596" t="s">
        <v>7847</v>
      </c>
      <c r="Z4596" t="s">
        <v>358</v>
      </c>
    </row>
    <row r="4597" spans="17:26" x14ac:dyDescent="0.35">
      <c r="Q4597" t="s">
        <v>171</v>
      </c>
      <c r="R4597">
        <v>3</v>
      </c>
      <c r="S4597">
        <v>150</v>
      </c>
      <c r="T4597">
        <v>99.2</v>
      </c>
      <c r="U4597" t="s">
        <v>172</v>
      </c>
      <c r="V4597">
        <v>0</v>
      </c>
      <c r="W4597">
        <v>0</v>
      </c>
      <c r="X4597" t="s">
        <v>3254</v>
      </c>
      <c r="Y4597" t="s">
        <v>7848</v>
      </c>
      <c r="Z4597" t="s">
        <v>358</v>
      </c>
    </row>
    <row r="4598" spans="17:26" x14ac:dyDescent="0.35">
      <c r="Q4598" t="s">
        <v>171</v>
      </c>
      <c r="R4598">
        <v>3</v>
      </c>
      <c r="S4598">
        <v>150</v>
      </c>
      <c r="T4598">
        <v>99.2</v>
      </c>
      <c r="U4598" t="s">
        <v>172</v>
      </c>
      <c r="V4598">
        <v>0</v>
      </c>
      <c r="W4598">
        <v>0</v>
      </c>
      <c r="X4598" t="s">
        <v>3440</v>
      </c>
      <c r="Y4598" t="s">
        <v>7849</v>
      </c>
      <c r="Z4598" t="s">
        <v>358</v>
      </c>
    </row>
    <row r="4599" spans="17:26" x14ac:dyDescent="0.35">
      <c r="Q4599" t="s">
        <v>171</v>
      </c>
      <c r="R4599">
        <v>3</v>
      </c>
      <c r="S4599">
        <v>150</v>
      </c>
      <c r="T4599">
        <v>99.2</v>
      </c>
      <c r="U4599" t="s">
        <v>172</v>
      </c>
      <c r="V4599">
        <v>0</v>
      </c>
      <c r="W4599">
        <v>0</v>
      </c>
      <c r="X4599" t="s">
        <v>3026</v>
      </c>
      <c r="Y4599" t="s">
        <v>7850</v>
      </c>
      <c r="Z4599" t="s">
        <v>358</v>
      </c>
    </row>
    <row r="4600" spans="17:26" x14ac:dyDescent="0.35">
      <c r="Q4600" t="s">
        <v>171</v>
      </c>
      <c r="R4600">
        <v>3</v>
      </c>
      <c r="S4600">
        <v>150</v>
      </c>
      <c r="T4600">
        <v>99.2</v>
      </c>
      <c r="U4600" t="s">
        <v>172</v>
      </c>
      <c r="V4600">
        <v>0</v>
      </c>
      <c r="W4600">
        <v>0</v>
      </c>
      <c r="X4600" t="s">
        <v>3634</v>
      </c>
      <c r="Y4600" t="s">
        <v>7851</v>
      </c>
      <c r="Z4600" t="s">
        <v>358</v>
      </c>
    </row>
    <row r="4601" spans="17:26" x14ac:dyDescent="0.35">
      <c r="Q4601" t="s">
        <v>171</v>
      </c>
      <c r="R4601">
        <v>3</v>
      </c>
      <c r="S4601">
        <v>150</v>
      </c>
      <c r="T4601">
        <v>99.2</v>
      </c>
      <c r="U4601" t="s">
        <v>172</v>
      </c>
      <c r="V4601">
        <v>0</v>
      </c>
      <c r="W4601">
        <v>0</v>
      </c>
      <c r="X4601" t="s">
        <v>3729</v>
      </c>
      <c r="Y4601" t="s">
        <v>7852</v>
      </c>
      <c r="Z4601" t="s">
        <v>358</v>
      </c>
    </row>
    <row r="4602" spans="17:26" x14ac:dyDescent="0.35">
      <c r="Q4602" t="s">
        <v>171</v>
      </c>
      <c r="R4602">
        <v>3</v>
      </c>
      <c r="S4602">
        <v>150</v>
      </c>
      <c r="T4602">
        <v>99.2</v>
      </c>
      <c r="U4602" t="s">
        <v>172</v>
      </c>
      <c r="V4602">
        <v>0</v>
      </c>
      <c r="W4602">
        <v>0</v>
      </c>
      <c r="X4602" t="s">
        <v>3216</v>
      </c>
      <c r="Y4602" t="s">
        <v>7853</v>
      </c>
      <c r="Z4602" t="s">
        <v>358</v>
      </c>
    </row>
    <row r="4603" spans="17:26" x14ac:dyDescent="0.35">
      <c r="Q4603" t="s">
        <v>171</v>
      </c>
      <c r="R4603">
        <v>3</v>
      </c>
      <c r="S4603">
        <v>150</v>
      </c>
      <c r="T4603">
        <v>99.2</v>
      </c>
      <c r="U4603" t="s">
        <v>172</v>
      </c>
      <c r="V4603">
        <v>0</v>
      </c>
      <c r="W4603">
        <v>0</v>
      </c>
      <c r="X4603" t="s">
        <v>2749</v>
      </c>
      <c r="Y4603" t="s">
        <v>7854</v>
      </c>
      <c r="Z4603" t="s">
        <v>358</v>
      </c>
    </row>
    <row r="4604" spans="17:26" x14ac:dyDescent="0.35">
      <c r="Q4604" t="s">
        <v>171</v>
      </c>
      <c r="R4604">
        <v>3</v>
      </c>
      <c r="S4604">
        <v>150</v>
      </c>
      <c r="T4604">
        <v>99.2</v>
      </c>
      <c r="U4604" t="s">
        <v>172</v>
      </c>
      <c r="V4604">
        <v>0</v>
      </c>
      <c r="W4604">
        <v>0</v>
      </c>
      <c r="X4604" t="s">
        <v>2998</v>
      </c>
      <c r="Y4604" t="s">
        <v>7855</v>
      </c>
      <c r="Z4604" t="s">
        <v>358</v>
      </c>
    </row>
    <row r="4605" spans="17:26" x14ac:dyDescent="0.35">
      <c r="Q4605" t="s">
        <v>171</v>
      </c>
      <c r="R4605">
        <v>3</v>
      </c>
      <c r="S4605">
        <v>150</v>
      </c>
      <c r="T4605">
        <v>99.2</v>
      </c>
      <c r="U4605" t="s">
        <v>172</v>
      </c>
      <c r="V4605">
        <v>0</v>
      </c>
      <c r="W4605">
        <v>0</v>
      </c>
      <c r="X4605" t="s">
        <v>2758</v>
      </c>
      <c r="Y4605" t="s">
        <v>7856</v>
      </c>
      <c r="Z4605" t="s">
        <v>358</v>
      </c>
    </row>
    <row r="4606" spans="17:26" x14ac:dyDescent="0.35">
      <c r="Q4606" t="s">
        <v>171</v>
      </c>
      <c r="R4606">
        <v>3</v>
      </c>
      <c r="S4606">
        <v>150</v>
      </c>
      <c r="T4606">
        <v>99.2</v>
      </c>
      <c r="U4606" t="s">
        <v>172</v>
      </c>
      <c r="V4606">
        <v>0</v>
      </c>
      <c r="W4606">
        <v>0</v>
      </c>
      <c r="X4606" t="s">
        <v>2758</v>
      </c>
      <c r="Y4606" t="s">
        <v>7857</v>
      </c>
      <c r="Z4606" t="s">
        <v>358</v>
      </c>
    </row>
    <row r="4607" spans="17:26" x14ac:dyDescent="0.35">
      <c r="Q4607" t="s">
        <v>171</v>
      </c>
      <c r="R4607">
        <v>3</v>
      </c>
      <c r="S4607">
        <v>150</v>
      </c>
      <c r="T4607">
        <v>99.2</v>
      </c>
      <c r="U4607" t="s">
        <v>172</v>
      </c>
      <c r="V4607">
        <v>0</v>
      </c>
      <c r="W4607">
        <v>0</v>
      </c>
      <c r="X4607" t="s">
        <v>3001</v>
      </c>
      <c r="Y4607" t="s">
        <v>7858</v>
      </c>
      <c r="Z4607" t="s">
        <v>358</v>
      </c>
    </row>
    <row r="4608" spans="17:26" x14ac:dyDescent="0.35">
      <c r="Q4608" t="s">
        <v>171</v>
      </c>
      <c r="R4608">
        <v>3</v>
      </c>
      <c r="S4608">
        <v>150</v>
      </c>
      <c r="T4608">
        <v>99.2</v>
      </c>
      <c r="U4608" t="s">
        <v>2737</v>
      </c>
      <c r="V4608">
        <v>0</v>
      </c>
      <c r="W4608">
        <v>0</v>
      </c>
      <c r="X4608" t="s">
        <v>3026</v>
      </c>
      <c r="Y4608" t="s">
        <v>7859</v>
      </c>
      <c r="Z4608" t="s">
        <v>358</v>
      </c>
    </row>
    <row r="4609" spans="17:26" x14ac:dyDescent="0.35">
      <c r="Q4609" t="s">
        <v>171</v>
      </c>
      <c r="R4609">
        <v>3</v>
      </c>
      <c r="S4609">
        <v>150</v>
      </c>
      <c r="T4609">
        <v>99.2</v>
      </c>
      <c r="U4609" t="s">
        <v>2737</v>
      </c>
      <c r="V4609">
        <v>0</v>
      </c>
      <c r="W4609">
        <v>0</v>
      </c>
      <c r="X4609" t="s">
        <v>3026</v>
      </c>
      <c r="Y4609" t="s">
        <v>7860</v>
      </c>
      <c r="Z4609" t="s">
        <v>358</v>
      </c>
    </row>
    <row r="4610" spans="17:26" x14ac:dyDescent="0.35">
      <c r="Q4610" t="s">
        <v>171</v>
      </c>
      <c r="R4610">
        <v>3</v>
      </c>
      <c r="S4610">
        <v>150</v>
      </c>
      <c r="T4610">
        <v>99.2</v>
      </c>
      <c r="U4610" t="s">
        <v>2737</v>
      </c>
      <c r="V4610">
        <v>0</v>
      </c>
      <c r="W4610">
        <v>0</v>
      </c>
      <c r="X4610" t="s">
        <v>3913</v>
      </c>
      <c r="Y4610" t="s">
        <v>7861</v>
      </c>
      <c r="Z4610" t="s">
        <v>358</v>
      </c>
    </row>
    <row r="4611" spans="17:26" x14ac:dyDescent="0.35">
      <c r="Q4611" t="s">
        <v>171</v>
      </c>
      <c r="R4611">
        <v>3</v>
      </c>
      <c r="S4611">
        <v>150</v>
      </c>
      <c r="T4611">
        <v>99.2</v>
      </c>
      <c r="U4611" t="s">
        <v>2737</v>
      </c>
      <c r="V4611">
        <v>0</v>
      </c>
      <c r="W4611">
        <v>0</v>
      </c>
      <c r="X4611" t="s">
        <v>2747</v>
      </c>
      <c r="Y4611" t="s">
        <v>7862</v>
      </c>
      <c r="Z4611" t="s">
        <v>358</v>
      </c>
    </row>
    <row r="4612" spans="17:26" x14ac:dyDescent="0.35">
      <c r="Q4612" t="s">
        <v>171</v>
      </c>
      <c r="R4612">
        <v>3</v>
      </c>
      <c r="S4612">
        <v>150</v>
      </c>
      <c r="T4612">
        <v>99.2</v>
      </c>
      <c r="U4612" t="s">
        <v>2737</v>
      </c>
      <c r="V4612">
        <v>0</v>
      </c>
      <c r="W4612">
        <v>0</v>
      </c>
      <c r="X4612" t="s">
        <v>3249</v>
      </c>
      <c r="Y4612" t="s">
        <v>7863</v>
      </c>
      <c r="Z4612" t="s">
        <v>358</v>
      </c>
    </row>
    <row r="4613" spans="17:26" x14ac:dyDescent="0.35">
      <c r="Q4613" t="s">
        <v>171</v>
      </c>
      <c r="R4613">
        <v>3</v>
      </c>
      <c r="S4613">
        <v>150</v>
      </c>
      <c r="T4613">
        <v>99.2</v>
      </c>
      <c r="U4613" t="s">
        <v>2737</v>
      </c>
      <c r="V4613">
        <v>0</v>
      </c>
      <c r="W4613">
        <v>0</v>
      </c>
      <c r="X4613" t="s">
        <v>3035</v>
      </c>
      <c r="Y4613" t="s">
        <v>7864</v>
      </c>
      <c r="Z4613" t="s">
        <v>358</v>
      </c>
    </row>
    <row r="4614" spans="17:26" x14ac:dyDescent="0.35">
      <c r="Q4614" t="s">
        <v>171</v>
      </c>
      <c r="R4614">
        <v>3</v>
      </c>
      <c r="S4614">
        <v>150</v>
      </c>
      <c r="T4614">
        <v>99.2</v>
      </c>
      <c r="U4614" t="s">
        <v>2737</v>
      </c>
      <c r="V4614">
        <v>0</v>
      </c>
      <c r="W4614">
        <v>0</v>
      </c>
      <c r="X4614" t="s">
        <v>2758</v>
      </c>
      <c r="Y4614" t="s">
        <v>7865</v>
      </c>
      <c r="Z4614" t="s">
        <v>358</v>
      </c>
    </row>
    <row r="4615" spans="17:26" x14ac:dyDescent="0.35">
      <c r="Q4615" t="s">
        <v>171</v>
      </c>
      <c r="R4615">
        <v>3</v>
      </c>
      <c r="S4615">
        <v>150</v>
      </c>
      <c r="T4615">
        <v>99.2</v>
      </c>
      <c r="U4615" t="s">
        <v>2737</v>
      </c>
      <c r="V4615">
        <v>0</v>
      </c>
      <c r="W4615">
        <v>0</v>
      </c>
      <c r="X4615" t="s">
        <v>2760</v>
      </c>
      <c r="Y4615" t="s">
        <v>7866</v>
      </c>
      <c r="Z4615" t="s">
        <v>358</v>
      </c>
    </row>
    <row r="4616" spans="17:26" x14ac:dyDescent="0.35">
      <c r="Q4616" t="s">
        <v>171</v>
      </c>
      <c r="R4616">
        <v>3</v>
      </c>
      <c r="S4616">
        <v>150</v>
      </c>
      <c r="T4616">
        <v>99.2</v>
      </c>
      <c r="U4616" t="s">
        <v>2737</v>
      </c>
      <c r="V4616">
        <v>0</v>
      </c>
      <c r="W4616">
        <v>0</v>
      </c>
      <c r="X4616" t="s">
        <v>2762</v>
      </c>
      <c r="Y4616" t="s">
        <v>7867</v>
      </c>
      <c r="Z4616" t="s">
        <v>358</v>
      </c>
    </row>
    <row r="4617" spans="17:26" x14ac:dyDescent="0.35">
      <c r="Q4617" t="s">
        <v>171</v>
      </c>
      <c r="R4617">
        <v>3</v>
      </c>
      <c r="S4617">
        <v>150</v>
      </c>
      <c r="T4617">
        <v>99.2</v>
      </c>
      <c r="U4617" t="s">
        <v>2737</v>
      </c>
      <c r="V4617">
        <v>0</v>
      </c>
      <c r="W4617">
        <v>0</v>
      </c>
      <c r="X4617" t="s">
        <v>2976</v>
      </c>
      <c r="Y4617" t="s">
        <v>7868</v>
      </c>
      <c r="Z4617" t="s">
        <v>358</v>
      </c>
    </row>
    <row r="4618" spans="17:26" x14ac:dyDescent="0.35">
      <c r="Q4618" t="s">
        <v>171</v>
      </c>
      <c r="R4618">
        <v>3</v>
      </c>
      <c r="S4618">
        <v>150</v>
      </c>
      <c r="T4618">
        <v>99.2</v>
      </c>
      <c r="U4618" t="s">
        <v>2737</v>
      </c>
      <c r="V4618">
        <v>0</v>
      </c>
      <c r="W4618">
        <v>0</v>
      </c>
      <c r="X4618" t="s">
        <v>2766</v>
      </c>
      <c r="Y4618" t="s">
        <v>7869</v>
      </c>
      <c r="Z4618" t="s">
        <v>358</v>
      </c>
    </row>
    <row r="4619" spans="17:26" x14ac:dyDescent="0.35">
      <c r="Q4619" t="s">
        <v>171</v>
      </c>
      <c r="R4619">
        <v>3</v>
      </c>
      <c r="S4619">
        <v>150</v>
      </c>
      <c r="T4619">
        <v>99.3</v>
      </c>
      <c r="U4619" t="s">
        <v>172</v>
      </c>
      <c r="V4619">
        <v>0</v>
      </c>
      <c r="W4619">
        <v>0</v>
      </c>
      <c r="X4619" t="s">
        <v>3284</v>
      </c>
      <c r="Y4619" t="s">
        <v>7870</v>
      </c>
      <c r="Z4619" t="s">
        <v>358</v>
      </c>
    </row>
    <row r="4620" spans="17:26" x14ac:dyDescent="0.35">
      <c r="Q4620" t="s">
        <v>171</v>
      </c>
      <c r="R4620">
        <v>3</v>
      </c>
      <c r="S4620">
        <v>150</v>
      </c>
      <c r="T4620">
        <v>99.3</v>
      </c>
      <c r="U4620" t="s">
        <v>172</v>
      </c>
      <c r="V4620">
        <v>0</v>
      </c>
      <c r="W4620">
        <v>0</v>
      </c>
      <c r="X4620" t="s">
        <v>4317</v>
      </c>
      <c r="Y4620" t="s">
        <v>7871</v>
      </c>
      <c r="Z4620" t="s">
        <v>358</v>
      </c>
    </row>
    <row r="4621" spans="17:26" x14ac:dyDescent="0.35">
      <c r="Q4621" t="s">
        <v>171</v>
      </c>
      <c r="R4621">
        <v>3</v>
      </c>
      <c r="S4621">
        <v>150</v>
      </c>
      <c r="T4621">
        <v>99.3</v>
      </c>
      <c r="U4621" t="s">
        <v>172</v>
      </c>
      <c r="V4621">
        <v>0</v>
      </c>
      <c r="W4621">
        <v>0</v>
      </c>
      <c r="X4621" t="s">
        <v>3564</v>
      </c>
      <c r="Y4621" t="s">
        <v>7872</v>
      </c>
      <c r="Z4621" t="s">
        <v>358</v>
      </c>
    </row>
    <row r="4622" spans="17:26" x14ac:dyDescent="0.35">
      <c r="Q4622" t="s">
        <v>171</v>
      </c>
      <c r="R4622">
        <v>3</v>
      </c>
      <c r="S4622">
        <v>150</v>
      </c>
      <c r="T4622">
        <v>99.3</v>
      </c>
      <c r="U4622" t="s">
        <v>172</v>
      </c>
      <c r="V4622">
        <v>0</v>
      </c>
      <c r="W4622">
        <v>0</v>
      </c>
      <c r="X4622" t="s">
        <v>2835</v>
      </c>
      <c r="Y4622" t="s">
        <v>7873</v>
      </c>
      <c r="Z4622" t="s">
        <v>358</v>
      </c>
    </row>
    <row r="4623" spans="17:26" x14ac:dyDescent="0.35">
      <c r="Q4623" t="s">
        <v>171</v>
      </c>
      <c r="R4623">
        <v>3</v>
      </c>
      <c r="S4623">
        <v>150</v>
      </c>
      <c r="T4623">
        <v>99.3</v>
      </c>
      <c r="U4623" t="s">
        <v>172</v>
      </c>
      <c r="V4623">
        <v>0</v>
      </c>
      <c r="W4623">
        <v>0</v>
      </c>
      <c r="X4623" t="s">
        <v>2859</v>
      </c>
      <c r="Y4623" t="s">
        <v>7874</v>
      </c>
      <c r="Z4623" t="s">
        <v>358</v>
      </c>
    </row>
    <row r="4624" spans="17:26" x14ac:dyDescent="0.35">
      <c r="Q4624" t="s">
        <v>171</v>
      </c>
      <c r="R4624">
        <v>3</v>
      </c>
      <c r="S4624">
        <v>150</v>
      </c>
      <c r="T4624">
        <v>99.3</v>
      </c>
      <c r="U4624" t="s">
        <v>172</v>
      </c>
      <c r="V4624">
        <v>0</v>
      </c>
      <c r="W4624">
        <v>0</v>
      </c>
      <c r="X4624" t="s">
        <v>3804</v>
      </c>
      <c r="Y4624" t="s">
        <v>7875</v>
      </c>
      <c r="Z4624" t="s">
        <v>358</v>
      </c>
    </row>
    <row r="4625" spans="17:26" x14ac:dyDescent="0.35">
      <c r="Q4625" t="s">
        <v>171</v>
      </c>
      <c r="R4625">
        <v>3</v>
      </c>
      <c r="S4625">
        <v>150</v>
      </c>
      <c r="T4625">
        <v>99.3</v>
      </c>
      <c r="U4625" t="s">
        <v>172</v>
      </c>
      <c r="V4625">
        <v>0</v>
      </c>
      <c r="W4625">
        <v>0</v>
      </c>
      <c r="X4625" t="s">
        <v>3085</v>
      </c>
      <c r="Y4625" t="s">
        <v>7876</v>
      </c>
      <c r="Z4625" t="s">
        <v>358</v>
      </c>
    </row>
    <row r="4626" spans="17:26" x14ac:dyDescent="0.35">
      <c r="Q4626" t="s">
        <v>171</v>
      </c>
      <c r="R4626">
        <v>3</v>
      </c>
      <c r="S4626">
        <v>150</v>
      </c>
      <c r="T4626">
        <v>99.3</v>
      </c>
      <c r="U4626" t="s">
        <v>172</v>
      </c>
      <c r="V4626">
        <v>0</v>
      </c>
      <c r="W4626">
        <v>0</v>
      </c>
      <c r="X4626" t="s">
        <v>2745</v>
      </c>
      <c r="Y4626" t="s">
        <v>7877</v>
      </c>
      <c r="Z4626" t="s">
        <v>358</v>
      </c>
    </row>
    <row r="4627" spans="17:26" x14ac:dyDescent="0.35">
      <c r="Q4627" t="s">
        <v>171</v>
      </c>
      <c r="R4627">
        <v>3</v>
      </c>
      <c r="S4627">
        <v>150</v>
      </c>
      <c r="T4627">
        <v>99.3</v>
      </c>
      <c r="U4627" t="s">
        <v>172</v>
      </c>
      <c r="V4627">
        <v>0</v>
      </c>
      <c r="W4627">
        <v>0</v>
      </c>
      <c r="X4627" t="s">
        <v>2837</v>
      </c>
      <c r="Y4627" t="s">
        <v>7878</v>
      </c>
      <c r="Z4627" t="s">
        <v>358</v>
      </c>
    </row>
    <row r="4628" spans="17:26" x14ac:dyDescent="0.35">
      <c r="Q4628" t="s">
        <v>171</v>
      </c>
      <c r="R4628">
        <v>3</v>
      </c>
      <c r="S4628">
        <v>150</v>
      </c>
      <c r="T4628">
        <v>99.3</v>
      </c>
      <c r="U4628" t="s">
        <v>172</v>
      </c>
      <c r="V4628">
        <v>0</v>
      </c>
      <c r="W4628">
        <v>0</v>
      </c>
      <c r="X4628" t="s">
        <v>2868</v>
      </c>
      <c r="Y4628" t="s">
        <v>7879</v>
      </c>
      <c r="Z4628" t="s">
        <v>358</v>
      </c>
    </row>
    <row r="4629" spans="17:26" x14ac:dyDescent="0.35">
      <c r="Q4629" t="s">
        <v>171</v>
      </c>
      <c r="R4629">
        <v>3</v>
      </c>
      <c r="S4629">
        <v>150</v>
      </c>
      <c r="T4629">
        <v>99.3</v>
      </c>
      <c r="U4629" t="s">
        <v>172</v>
      </c>
      <c r="V4629">
        <v>0</v>
      </c>
      <c r="W4629">
        <v>0</v>
      </c>
      <c r="X4629" t="s">
        <v>3600</v>
      </c>
      <c r="Y4629" t="s">
        <v>7880</v>
      </c>
      <c r="Z4629" t="s">
        <v>358</v>
      </c>
    </row>
    <row r="4630" spans="17:26" x14ac:dyDescent="0.35">
      <c r="Q4630" t="s">
        <v>171</v>
      </c>
      <c r="R4630">
        <v>3</v>
      </c>
      <c r="S4630">
        <v>150</v>
      </c>
      <c r="T4630">
        <v>99.3</v>
      </c>
      <c r="U4630" t="s">
        <v>172</v>
      </c>
      <c r="V4630">
        <v>0</v>
      </c>
      <c r="W4630">
        <v>0</v>
      </c>
      <c r="X4630" t="s">
        <v>3274</v>
      </c>
      <c r="Y4630" t="s">
        <v>7881</v>
      </c>
      <c r="Z4630" t="s">
        <v>358</v>
      </c>
    </row>
    <row r="4631" spans="17:26" x14ac:dyDescent="0.35">
      <c r="Q4631" t="s">
        <v>171</v>
      </c>
      <c r="R4631">
        <v>3</v>
      </c>
      <c r="S4631">
        <v>150</v>
      </c>
      <c r="T4631">
        <v>99.3</v>
      </c>
      <c r="U4631" t="s">
        <v>172</v>
      </c>
      <c r="V4631">
        <v>0</v>
      </c>
      <c r="W4631">
        <v>0</v>
      </c>
      <c r="X4631" t="s">
        <v>3052</v>
      </c>
      <c r="Y4631" t="s">
        <v>7882</v>
      </c>
      <c r="Z4631" t="s">
        <v>358</v>
      </c>
    </row>
    <row r="4632" spans="17:26" x14ac:dyDescent="0.35">
      <c r="Q4632" t="s">
        <v>171</v>
      </c>
      <c r="R4632">
        <v>3</v>
      </c>
      <c r="S4632">
        <v>150</v>
      </c>
      <c r="T4632">
        <v>99.3</v>
      </c>
      <c r="U4632" t="s">
        <v>172</v>
      </c>
      <c r="V4632">
        <v>0</v>
      </c>
      <c r="W4632">
        <v>0</v>
      </c>
      <c r="X4632" t="s">
        <v>3735</v>
      </c>
      <c r="Y4632" t="s">
        <v>7883</v>
      </c>
      <c r="Z4632" t="s">
        <v>358</v>
      </c>
    </row>
    <row r="4633" spans="17:26" x14ac:dyDescent="0.35">
      <c r="Q4633" t="s">
        <v>171</v>
      </c>
      <c r="R4633">
        <v>3</v>
      </c>
      <c r="S4633">
        <v>150</v>
      </c>
      <c r="T4633">
        <v>99.3</v>
      </c>
      <c r="U4633" t="s">
        <v>172</v>
      </c>
      <c r="V4633">
        <v>0</v>
      </c>
      <c r="W4633">
        <v>0</v>
      </c>
      <c r="X4633" t="s">
        <v>3056</v>
      </c>
      <c r="Y4633" t="s">
        <v>7884</v>
      </c>
      <c r="Z4633" t="s">
        <v>358</v>
      </c>
    </row>
    <row r="4634" spans="17:26" x14ac:dyDescent="0.35">
      <c r="Q4634" t="s">
        <v>171</v>
      </c>
      <c r="R4634">
        <v>3</v>
      </c>
      <c r="S4634">
        <v>150</v>
      </c>
      <c r="T4634">
        <v>99.3</v>
      </c>
      <c r="U4634" t="s">
        <v>172</v>
      </c>
      <c r="V4634">
        <v>0</v>
      </c>
      <c r="W4634">
        <v>0</v>
      </c>
      <c r="X4634" t="s">
        <v>2821</v>
      </c>
      <c r="Y4634" t="s">
        <v>7885</v>
      </c>
      <c r="Z4634" t="s">
        <v>358</v>
      </c>
    </row>
    <row r="4635" spans="17:26" x14ac:dyDescent="0.35">
      <c r="Q4635" t="s">
        <v>171</v>
      </c>
      <c r="R4635">
        <v>3</v>
      </c>
      <c r="S4635">
        <v>150</v>
      </c>
      <c r="T4635">
        <v>99.3</v>
      </c>
      <c r="U4635" t="s">
        <v>172</v>
      </c>
      <c r="V4635">
        <v>0</v>
      </c>
      <c r="W4635">
        <v>0</v>
      </c>
      <c r="X4635" t="s">
        <v>2873</v>
      </c>
      <c r="Y4635" t="s">
        <v>7886</v>
      </c>
      <c r="Z4635" t="s">
        <v>358</v>
      </c>
    </row>
    <row r="4636" spans="17:26" x14ac:dyDescent="0.35">
      <c r="Q4636" t="s">
        <v>171</v>
      </c>
      <c r="R4636">
        <v>3</v>
      </c>
      <c r="S4636">
        <v>150</v>
      </c>
      <c r="T4636">
        <v>99.3</v>
      </c>
      <c r="U4636" t="s">
        <v>172</v>
      </c>
      <c r="V4636">
        <v>0</v>
      </c>
      <c r="W4636">
        <v>0</v>
      </c>
      <c r="X4636" t="s">
        <v>3468</v>
      </c>
      <c r="Y4636" t="s">
        <v>7887</v>
      </c>
      <c r="Z4636" t="s">
        <v>358</v>
      </c>
    </row>
    <row r="4637" spans="17:26" x14ac:dyDescent="0.35">
      <c r="Q4637" t="s">
        <v>171</v>
      </c>
      <c r="R4637">
        <v>3</v>
      </c>
      <c r="S4637">
        <v>150</v>
      </c>
      <c r="T4637">
        <v>99.3</v>
      </c>
      <c r="U4637" t="s">
        <v>172</v>
      </c>
      <c r="V4637">
        <v>0</v>
      </c>
      <c r="W4637">
        <v>0</v>
      </c>
      <c r="X4637" t="s">
        <v>2884</v>
      </c>
      <c r="Y4637" t="s">
        <v>7888</v>
      </c>
      <c r="Z4637" t="s">
        <v>358</v>
      </c>
    </row>
    <row r="4638" spans="17:26" x14ac:dyDescent="0.35">
      <c r="Q4638" t="s">
        <v>171</v>
      </c>
      <c r="R4638">
        <v>3</v>
      </c>
      <c r="S4638">
        <v>150</v>
      </c>
      <c r="T4638">
        <v>99.3</v>
      </c>
      <c r="U4638" t="s">
        <v>172</v>
      </c>
      <c r="V4638">
        <v>0</v>
      </c>
      <c r="W4638">
        <v>0</v>
      </c>
      <c r="X4638" t="s">
        <v>3509</v>
      </c>
      <c r="Y4638" t="s">
        <v>7889</v>
      </c>
      <c r="Z4638" t="s">
        <v>358</v>
      </c>
    </row>
    <row r="4639" spans="17:26" x14ac:dyDescent="0.35">
      <c r="Q4639" t="s">
        <v>171</v>
      </c>
      <c r="R4639">
        <v>3</v>
      </c>
      <c r="S4639">
        <v>150</v>
      </c>
      <c r="T4639">
        <v>99.3</v>
      </c>
      <c r="U4639" t="s">
        <v>172</v>
      </c>
      <c r="V4639">
        <v>0</v>
      </c>
      <c r="W4639">
        <v>0</v>
      </c>
      <c r="X4639" t="s">
        <v>3475</v>
      </c>
      <c r="Y4639" t="s">
        <v>7890</v>
      </c>
      <c r="Z4639" t="s">
        <v>358</v>
      </c>
    </row>
    <row r="4640" spans="17:26" x14ac:dyDescent="0.35">
      <c r="Q4640" t="s">
        <v>171</v>
      </c>
      <c r="R4640">
        <v>3</v>
      </c>
      <c r="S4640">
        <v>150</v>
      </c>
      <c r="T4640">
        <v>99.3</v>
      </c>
      <c r="U4640" t="s">
        <v>172</v>
      </c>
      <c r="V4640">
        <v>0</v>
      </c>
      <c r="W4640">
        <v>0</v>
      </c>
      <c r="X4640" t="s">
        <v>2933</v>
      </c>
      <c r="Y4640" t="s">
        <v>7891</v>
      </c>
      <c r="Z4640" t="s">
        <v>358</v>
      </c>
    </row>
    <row r="4641" spans="17:26" x14ac:dyDescent="0.35">
      <c r="Q4641" t="s">
        <v>171</v>
      </c>
      <c r="R4641">
        <v>3</v>
      </c>
      <c r="S4641">
        <v>150</v>
      </c>
      <c r="T4641">
        <v>99.3</v>
      </c>
      <c r="U4641" t="s">
        <v>172</v>
      </c>
      <c r="V4641">
        <v>0</v>
      </c>
      <c r="W4641">
        <v>0</v>
      </c>
      <c r="X4641" t="s">
        <v>3605</v>
      </c>
      <c r="Y4641" t="s">
        <v>7892</v>
      </c>
      <c r="Z4641" t="s">
        <v>358</v>
      </c>
    </row>
    <row r="4642" spans="17:26" x14ac:dyDescent="0.35">
      <c r="Q4642" t="s">
        <v>171</v>
      </c>
      <c r="R4642">
        <v>3</v>
      </c>
      <c r="S4642">
        <v>150</v>
      </c>
      <c r="T4642">
        <v>99.3</v>
      </c>
      <c r="U4642" t="s">
        <v>172</v>
      </c>
      <c r="V4642">
        <v>0</v>
      </c>
      <c r="W4642">
        <v>0</v>
      </c>
      <c r="X4642" t="s">
        <v>3605</v>
      </c>
      <c r="Y4642" t="s">
        <v>7893</v>
      </c>
      <c r="Z4642" t="s">
        <v>358</v>
      </c>
    </row>
    <row r="4643" spans="17:26" x14ac:dyDescent="0.35">
      <c r="Q4643" t="s">
        <v>171</v>
      </c>
      <c r="R4643">
        <v>3</v>
      </c>
      <c r="S4643">
        <v>150</v>
      </c>
      <c r="T4643">
        <v>99.3</v>
      </c>
      <c r="U4643" t="s">
        <v>172</v>
      </c>
      <c r="V4643">
        <v>0</v>
      </c>
      <c r="W4643">
        <v>0</v>
      </c>
      <c r="X4643" t="s">
        <v>3477</v>
      </c>
      <c r="Y4643" t="s">
        <v>7894</v>
      </c>
      <c r="Z4643" t="s">
        <v>358</v>
      </c>
    </row>
    <row r="4644" spans="17:26" x14ac:dyDescent="0.35">
      <c r="Q4644" t="s">
        <v>171</v>
      </c>
      <c r="R4644">
        <v>3</v>
      </c>
      <c r="S4644">
        <v>150</v>
      </c>
      <c r="T4644">
        <v>99.3</v>
      </c>
      <c r="U4644" t="s">
        <v>172</v>
      </c>
      <c r="V4644">
        <v>0</v>
      </c>
      <c r="W4644">
        <v>0</v>
      </c>
      <c r="X4644" t="s">
        <v>3097</v>
      </c>
      <c r="Y4644" t="s">
        <v>7895</v>
      </c>
      <c r="Z4644" t="s">
        <v>358</v>
      </c>
    </row>
    <row r="4645" spans="17:26" x14ac:dyDescent="0.35">
      <c r="Q4645" t="s">
        <v>171</v>
      </c>
      <c r="R4645">
        <v>3</v>
      </c>
      <c r="S4645">
        <v>150</v>
      </c>
      <c r="T4645">
        <v>99.3</v>
      </c>
      <c r="U4645" t="s">
        <v>172</v>
      </c>
      <c r="V4645">
        <v>0</v>
      </c>
      <c r="W4645">
        <v>0</v>
      </c>
      <c r="X4645" t="s">
        <v>2713</v>
      </c>
      <c r="Y4645" t="s">
        <v>7896</v>
      </c>
      <c r="Z4645" t="s">
        <v>358</v>
      </c>
    </row>
    <row r="4646" spans="17:26" x14ac:dyDescent="0.35">
      <c r="Q4646" t="s">
        <v>171</v>
      </c>
      <c r="R4646">
        <v>3</v>
      </c>
      <c r="S4646">
        <v>150</v>
      </c>
      <c r="T4646">
        <v>99.3</v>
      </c>
      <c r="U4646" t="s">
        <v>172</v>
      </c>
      <c r="V4646">
        <v>0</v>
      </c>
      <c r="W4646">
        <v>0</v>
      </c>
      <c r="X4646" t="s">
        <v>3345</v>
      </c>
      <c r="Y4646" t="s">
        <v>7897</v>
      </c>
      <c r="Z4646" t="s">
        <v>358</v>
      </c>
    </row>
    <row r="4647" spans="17:26" x14ac:dyDescent="0.35">
      <c r="Q4647" t="s">
        <v>171</v>
      </c>
      <c r="R4647">
        <v>3</v>
      </c>
      <c r="S4647">
        <v>150</v>
      </c>
      <c r="T4647">
        <v>99.3</v>
      </c>
      <c r="U4647" t="s">
        <v>172</v>
      </c>
      <c r="V4647">
        <v>0</v>
      </c>
      <c r="W4647">
        <v>0</v>
      </c>
      <c r="X4647" t="s">
        <v>2906</v>
      </c>
      <c r="Y4647" t="s">
        <v>7898</v>
      </c>
      <c r="Z4647" t="s">
        <v>358</v>
      </c>
    </row>
    <row r="4648" spans="17:26" x14ac:dyDescent="0.35">
      <c r="Q4648" t="s">
        <v>171</v>
      </c>
      <c r="R4648">
        <v>3</v>
      </c>
      <c r="S4648">
        <v>150</v>
      </c>
      <c r="T4648">
        <v>99.3</v>
      </c>
      <c r="U4648" t="s">
        <v>172</v>
      </c>
      <c r="V4648">
        <v>0</v>
      </c>
      <c r="W4648">
        <v>0</v>
      </c>
      <c r="X4648" t="s">
        <v>2908</v>
      </c>
      <c r="Y4648" t="s">
        <v>7899</v>
      </c>
      <c r="Z4648" t="s">
        <v>358</v>
      </c>
    </row>
    <row r="4649" spans="17:26" x14ac:dyDescent="0.35">
      <c r="Q4649" t="s">
        <v>171</v>
      </c>
      <c r="R4649">
        <v>3</v>
      </c>
      <c r="S4649">
        <v>150</v>
      </c>
      <c r="T4649">
        <v>99.3</v>
      </c>
      <c r="U4649" t="s">
        <v>172</v>
      </c>
      <c r="V4649">
        <v>0</v>
      </c>
      <c r="W4649">
        <v>0</v>
      </c>
      <c r="X4649" t="s">
        <v>2910</v>
      </c>
      <c r="Y4649" t="s">
        <v>7900</v>
      </c>
      <c r="Z4649" t="s">
        <v>358</v>
      </c>
    </row>
    <row r="4650" spans="17:26" x14ac:dyDescent="0.35">
      <c r="Q4650" t="s">
        <v>171</v>
      </c>
      <c r="R4650">
        <v>3</v>
      </c>
      <c r="S4650">
        <v>150</v>
      </c>
      <c r="T4650">
        <v>99.3</v>
      </c>
      <c r="U4650" t="s">
        <v>172</v>
      </c>
      <c r="V4650">
        <v>0</v>
      </c>
      <c r="W4650">
        <v>0</v>
      </c>
      <c r="X4650" t="s">
        <v>2910</v>
      </c>
      <c r="Y4650" t="s">
        <v>7901</v>
      </c>
      <c r="Z4650" t="s">
        <v>358</v>
      </c>
    </row>
    <row r="4651" spans="17:26" x14ac:dyDescent="0.35">
      <c r="Q4651" t="s">
        <v>171</v>
      </c>
      <c r="R4651">
        <v>3</v>
      </c>
      <c r="S4651">
        <v>150</v>
      </c>
      <c r="T4651">
        <v>99.3</v>
      </c>
      <c r="U4651" t="s">
        <v>172</v>
      </c>
      <c r="V4651">
        <v>0</v>
      </c>
      <c r="W4651">
        <v>0</v>
      </c>
      <c r="X4651" t="s">
        <v>3174</v>
      </c>
      <c r="Y4651" t="s">
        <v>7902</v>
      </c>
      <c r="Z4651" t="s">
        <v>358</v>
      </c>
    </row>
    <row r="4652" spans="17:26" x14ac:dyDescent="0.35">
      <c r="Q4652" t="s">
        <v>171</v>
      </c>
      <c r="R4652">
        <v>3</v>
      </c>
      <c r="S4652">
        <v>150</v>
      </c>
      <c r="T4652">
        <v>99.3</v>
      </c>
      <c r="U4652" t="s">
        <v>172</v>
      </c>
      <c r="V4652">
        <v>0</v>
      </c>
      <c r="W4652">
        <v>0</v>
      </c>
      <c r="X4652" t="s">
        <v>3174</v>
      </c>
      <c r="Y4652" t="s">
        <v>7903</v>
      </c>
      <c r="Z4652" t="s">
        <v>358</v>
      </c>
    </row>
    <row r="4653" spans="17:26" x14ac:dyDescent="0.35">
      <c r="Q4653" t="s">
        <v>171</v>
      </c>
      <c r="R4653">
        <v>3</v>
      </c>
      <c r="S4653">
        <v>150</v>
      </c>
      <c r="T4653">
        <v>99.3</v>
      </c>
      <c r="U4653" t="s">
        <v>172</v>
      </c>
      <c r="V4653">
        <v>0</v>
      </c>
      <c r="W4653">
        <v>0</v>
      </c>
      <c r="X4653" t="s">
        <v>3965</v>
      </c>
      <c r="Y4653" t="s">
        <v>7904</v>
      </c>
      <c r="Z4653" t="s">
        <v>358</v>
      </c>
    </row>
    <row r="4654" spans="17:26" x14ac:dyDescent="0.35">
      <c r="Q4654" t="s">
        <v>171</v>
      </c>
      <c r="R4654">
        <v>3</v>
      </c>
      <c r="S4654">
        <v>150</v>
      </c>
      <c r="T4654">
        <v>99.3</v>
      </c>
      <c r="U4654" t="s">
        <v>172</v>
      </c>
      <c r="V4654">
        <v>0</v>
      </c>
      <c r="W4654">
        <v>0</v>
      </c>
      <c r="X4654" t="s">
        <v>3108</v>
      </c>
      <c r="Y4654" t="s">
        <v>7905</v>
      </c>
      <c r="Z4654" t="s">
        <v>358</v>
      </c>
    </row>
    <row r="4655" spans="17:26" x14ac:dyDescent="0.35">
      <c r="Q4655" t="s">
        <v>171</v>
      </c>
      <c r="R4655">
        <v>3</v>
      </c>
      <c r="S4655">
        <v>150</v>
      </c>
      <c r="T4655">
        <v>99.3</v>
      </c>
      <c r="U4655" t="s">
        <v>172</v>
      </c>
      <c r="V4655">
        <v>0</v>
      </c>
      <c r="W4655">
        <v>0</v>
      </c>
      <c r="X4655" t="s">
        <v>3110</v>
      </c>
      <c r="Y4655" t="s">
        <v>7906</v>
      </c>
      <c r="Z4655" t="s">
        <v>358</v>
      </c>
    </row>
    <row r="4656" spans="17:26" x14ac:dyDescent="0.35">
      <c r="Q4656" t="s">
        <v>171</v>
      </c>
      <c r="R4656">
        <v>3</v>
      </c>
      <c r="S4656">
        <v>150</v>
      </c>
      <c r="T4656">
        <v>99.3</v>
      </c>
      <c r="U4656" t="s">
        <v>172</v>
      </c>
      <c r="V4656">
        <v>0</v>
      </c>
      <c r="W4656">
        <v>0</v>
      </c>
      <c r="X4656" t="s">
        <v>3114</v>
      </c>
      <c r="Y4656" t="s">
        <v>7907</v>
      </c>
      <c r="Z4656" t="s">
        <v>358</v>
      </c>
    </row>
    <row r="4657" spans="17:26" x14ac:dyDescent="0.35">
      <c r="Q4657" t="s">
        <v>171</v>
      </c>
      <c r="R4657">
        <v>3</v>
      </c>
      <c r="S4657">
        <v>150</v>
      </c>
      <c r="T4657">
        <v>99.3</v>
      </c>
      <c r="U4657" t="s">
        <v>172</v>
      </c>
      <c r="V4657">
        <v>0</v>
      </c>
      <c r="W4657">
        <v>0</v>
      </c>
      <c r="X4657" t="s">
        <v>2733</v>
      </c>
      <c r="Y4657" t="s">
        <v>7908</v>
      </c>
      <c r="Z4657" t="s">
        <v>358</v>
      </c>
    </row>
    <row r="4658" spans="17:26" x14ac:dyDescent="0.35">
      <c r="Q4658" t="s">
        <v>171</v>
      </c>
      <c r="R4658">
        <v>3</v>
      </c>
      <c r="S4658">
        <v>150</v>
      </c>
      <c r="T4658">
        <v>99.3</v>
      </c>
      <c r="U4658" t="s">
        <v>172</v>
      </c>
      <c r="V4658">
        <v>0</v>
      </c>
      <c r="W4658">
        <v>0</v>
      </c>
      <c r="X4658" t="s">
        <v>7410</v>
      </c>
      <c r="Y4658" t="s">
        <v>7909</v>
      </c>
      <c r="Z4658" t="s">
        <v>358</v>
      </c>
    </row>
    <row r="4659" spans="17:26" x14ac:dyDescent="0.35">
      <c r="Q4659" t="s">
        <v>171</v>
      </c>
      <c r="R4659">
        <v>3</v>
      </c>
      <c r="S4659">
        <v>150</v>
      </c>
      <c r="T4659">
        <v>99.3</v>
      </c>
      <c r="U4659" t="s">
        <v>172</v>
      </c>
      <c r="V4659">
        <v>0</v>
      </c>
      <c r="W4659">
        <v>0</v>
      </c>
      <c r="X4659" t="s">
        <v>2944</v>
      </c>
      <c r="Y4659" t="s">
        <v>7910</v>
      </c>
      <c r="Z4659" t="s">
        <v>358</v>
      </c>
    </row>
    <row r="4660" spans="17:26" x14ac:dyDescent="0.35">
      <c r="Q4660" t="s">
        <v>171</v>
      </c>
      <c r="R4660">
        <v>3</v>
      </c>
      <c r="S4660">
        <v>150</v>
      </c>
      <c r="T4660">
        <v>99.3</v>
      </c>
      <c r="U4660" t="s">
        <v>2737</v>
      </c>
      <c r="V4660">
        <v>0</v>
      </c>
      <c r="W4660">
        <v>0</v>
      </c>
      <c r="X4660" t="s">
        <v>3948</v>
      </c>
      <c r="Y4660" t="s">
        <v>7911</v>
      </c>
      <c r="Z4660" t="s">
        <v>358</v>
      </c>
    </row>
    <row r="4661" spans="17:26" x14ac:dyDescent="0.35">
      <c r="Q4661" t="s">
        <v>171</v>
      </c>
      <c r="R4661">
        <v>3</v>
      </c>
      <c r="S4661">
        <v>150</v>
      </c>
      <c r="T4661">
        <v>99.3</v>
      </c>
      <c r="U4661" t="s">
        <v>2737</v>
      </c>
      <c r="V4661">
        <v>0</v>
      </c>
      <c r="W4661">
        <v>0</v>
      </c>
      <c r="X4661" t="s">
        <v>2918</v>
      </c>
      <c r="Y4661" t="s">
        <v>7912</v>
      </c>
      <c r="Z4661" t="s">
        <v>358</v>
      </c>
    </row>
    <row r="4662" spans="17:26" x14ac:dyDescent="0.35">
      <c r="Q4662" t="s">
        <v>171</v>
      </c>
      <c r="R4662">
        <v>3</v>
      </c>
      <c r="S4662">
        <v>150</v>
      </c>
      <c r="T4662">
        <v>99.3</v>
      </c>
      <c r="U4662" t="s">
        <v>2737</v>
      </c>
      <c r="V4662">
        <v>0</v>
      </c>
      <c r="W4662">
        <v>0</v>
      </c>
      <c r="X4662" t="s">
        <v>3650</v>
      </c>
      <c r="Y4662" t="s">
        <v>7913</v>
      </c>
      <c r="Z4662" t="s">
        <v>358</v>
      </c>
    </row>
    <row r="4663" spans="17:26" x14ac:dyDescent="0.35">
      <c r="Q4663" t="s">
        <v>171</v>
      </c>
      <c r="R4663">
        <v>3</v>
      </c>
      <c r="S4663">
        <v>150</v>
      </c>
      <c r="T4663">
        <v>99.3</v>
      </c>
      <c r="U4663" t="s">
        <v>2737</v>
      </c>
      <c r="V4663">
        <v>0</v>
      </c>
      <c r="W4663">
        <v>0</v>
      </c>
      <c r="X4663" t="s">
        <v>2740</v>
      </c>
      <c r="Y4663" t="s">
        <v>7914</v>
      </c>
      <c r="Z4663" t="s">
        <v>358</v>
      </c>
    </row>
    <row r="4664" spans="17:26" x14ac:dyDescent="0.35">
      <c r="Q4664" t="s">
        <v>171</v>
      </c>
      <c r="R4664">
        <v>3</v>
      </c>
      <c r="S4664">
        <v>150</v>
      </c>
      <c r="T4664">
        <v>99.3</v>
      </c>
      <c r="U4664" t="s">
        <v>2737</v>
      </c>
      <c r="V4664">
        <v>0</v>
      </c>
      <c r="W4664">
        <v>0</v>
      </c>
      <c r="X4664" t="s">
        <v>3614</v>
      </c>
      <c r="Y4664" t="s">
        <v>7915</v>
      </c>
      <c r="Z4664" t="s">
        <v>358</v>
      </c>
    </row>
    <row r="4665" spans="17:26" x14ac:dyDescent="0.35">
      <c r="Q4665" t="s">
        <v>171</v>
      </c>
      <c r="R4665">
        <v>3</v>
      </c>
      <c r="S4665">
        <v>150</v>
      </c>
      <c r="T4665">
        <v>99.3</v>
      </c>
      <c r="U4665" t="s">
        <v>2737</v>
      </c>
      <c r="V4665">
        <v>0</v>
      </c>
      <c r="W4665">
        <v>0</v>
      </c>
      <c r="X4665" t="s">
        <v>3085</v>
      </c>
      <c r="Y4665" t="s">
        <v>7916</v>
      </c>
      <c r="Z4665" t="s">
        <v>358</v>
      </c>
    </row>
    <row r="4666" spans="17:26" x14ac:dyDescent="0.35">
      <c r="Q4666" t="s">
        <v>171</v>
      </c>
      <c r="R4666">
        <v>3</v>
      </c>
      <c r="S4666">
        <v>150</v>
      </c>
      <c r="T4666">
        <v>99.3</v>
      </c>
      <c r="U4666" t="s">
        <v>2737</v>
      </c>
      <c r="V4666">
        <v>0</v>
      </c>
      <c r="W4666">
        <v>0</v>
      </c>
      <c r="X4666" t="s">
        <v>3653</v>
      </c>
      <c r="Y4666" t="s">
        <v>7917</v>
      </c>
      <c r="Z4666" t="s">
        <v>358</v>
      </c>
    </row>
    <row r="4667" spans="17:26" x14ac:dyDescent="0.35">
      <c r="Q4667" t="s">
        <v>171</v>
      </c>
      <c r="R4667">
        <v>3</v>
      </c>
      <c r="S4667">
        <v>150</v>
      </c>
      <c r="T4667">
        <v>99.3</v>
      </c>
      <c r="U4667" t="s">
        <v>2737</v>
      </c>
      <c r="V4667">
        <v>0</v>
      </c>
      <c r="W4667">
        <v>0</v>
      </c>
      <c r="X4667" t="s">
        <v>2871</v>
      </c>
      <c r="Y4667" t="s">
        <v>7918</v>
      </c>
      <c r="Z4667" t="s">
        <v>358</v>
      </c>
    </row>
    <row r="4668" spans="17:26" x14ac:dyDescent="0.35">
      <c r="Q4668" t="s">
        <v>171</v>
      </c>
      <c r="R4668">
        <v>3</v>
      </c>
      <c r="S4668">
        <v>150</v>
      </c>
      <c r="T4668">
        <v>99.3</v>
      </c>
      <c r="U4668" t="s">
        <v>2737</v>
      </c>
      <c r="V4668">
        <v>0</v>
      </c>
      <c r="W4668">
        <v>0</v>
      </c>
      <c r="X4668" t="s">
        <v>2871</v>
      </c>
      <c r="Y4668" t="s">
        <v>7919</v>
      </c>
      <c r="Z4668" t="s">
        <v>358</v>
      </c>
    </row>
    <row r="4669" spans="17:26" x14ac:dyDescent="0.35">
      <c r="Q4669" t="s">
        <v>171</v>
      </c>
      <c r="R4669">
        <v>3</v>
      </c>
      <c r="S4669">
        <v>150</v>
      </c>
      <c r="T4669">
        <v>99.3</v>
      </c>
      <c r="U4669" t="s">
        <v>2737</v>
      </c>
      <c r="V4669">
        <v>0</v>
      </c>
      <c r="W4669">
        <v>0</v>
      </c>
      <c r="X4669" t="s">
        <v>3056</v>
      </c>
      <c r="Y4669" t="s">
        <v>7920</v>
      </c>
      <c r="Z4669" t="s">
        <v>358</v>
      </c>
    </row>
    <row r="4670" spans="17:26" x14ac:dyDescent="0.35">
      <c r="Q4670" t="s">
        <v>171</v>
      </c>
      <c r="R4670">
        <v>3</v>
      </c>
      <c r="S4670">
        <v>150</v>
      </c>
      <c r="T4670">
        <v>99.3</v>
      </c>
      <c r="U4670" t="s">
        <v>2737</v>
      </c>
      <c r="V4670">
        <v>0</v>
      </c>
      <c r="W4670">
        <v>0</v>
      </c>
      <c r="X4670" t="s">
        <v>2826</v>
      </c>
      <c r="Y4670" t="s">
        <v>7921</v>
      </c>
      <c r="Z4670" t="s">
        <v>358</v>
      </c>
    </row>
    <row r="4671" spans="17:26" x14ac:dyDescent="0.35">
      <c r="Q4671" t="s">
        <v>171</v>
      </c>
      <c r="R4671">
        <v>3</v>
      </c>
      <c r="S4671">
        <v>150</v>
      </c>
      <c r="T4671">
        <v>99.3</v>
      </c>
      <c r="U4671" t="s">
        <v>2737</v>
      </c>
      <c r="V4671">
        <v>0</v>
      </c>
      <c r="W4671">
        <v>0</v>
      </c>
      <c r="X4671" t="s">
        <v>2821</v>
      </c>
      <c r="Y4671" t="s">
        <v>7922</v>
      </c>
      <c r="Z4671" t="s">
        <v>358</v>
      </c>
    </row>
    <row r="4672" spans="17:26" x14ac:dyDescent="0.35">
      <c r="Q4672" t="s">
        <v>171</v>
      </c>
      <c r="R4672">
        <v>3</v>
      </c>
      <c r="S4672">
        <v>150</v>
      </c>
      <c r="T4672">
        <v>99.3</v>
      </c>
      <c r="U4672" t="s">
        <v>2737</v>
      </c>
      <c r="V4672">
        <v>0</v>
      </c>
      <c r="W4672">
        <v>0</v>
      </c>
      <c r="X4672" t="s">
        <v>3061</v>
      </c>
      <c r="Y4672" t="s">
        <v>7923</v>
      </c>
      <c r="Z4672" t="s">
        <v>358</v>
      </c>
    </row>
    <row r="4673" spans="17:26" x14ac:dyDescent="0.35">
      <c r="Q4673" t="s">
        <v>171</v>
      </c>
      <c r="R4673">
        <v>3</v>
      </c>
      <c r="S4673">
        <v>150</v>
      </c>
      <c r="T4673">
        <v>99.3</v>
      </c>
      <c r="U4673" t="s">
        <v>2737</v>
      </c>
      <c r="V4673">
        <v>0</v>
      </c>
      <c r="W4673">
        <v>0</v>
      </c>
      <c r="X4673" t="s">
        <v>3142</v>
      </c>
      <c r="Y4673" t="s">
        <v>7924</v>
      </c>
      <c r="Z4673" t="s">
        <v>358</v>
      </c>
    </row>
    <row r="4674" spans="17:26" x14ac:dyDescent="0.35">
      <c r="Q4674" t="s">
        <v>171</v>
      </c>
      <c r="R4674">
        <v>3</v>
      </c>
      <c r="S4674">
        <v>150</v>
      </c>
      <c r="T4674">
        <v>99.3</v>
      </c>
      <c r="U4674" t="s">
        <v>2737</v>
      </c>
      <c r="V4674">
        <v>0</v>
      </c>
      <c r="W4674">
        <v>0</v>
      </c>
      <c r="X4674" t="s">
        <v>2681</v>
      </c>
      <c r="Y4674" t="s">
        <v>7925</v>
      </c>
      <c r="Z4674" t="s">
        <v>358</v>
      </c>
    </row>
    <row r="4675" spans="17:26" x14ac:dyDescent="0.35">
      <c r="Q4675" t="s">
        <v>171</v>
      </c>
      <c r="R4675">
        <v>3</v>
      </c>
      <c r="S4675">
        <v>150</v>
      </c>
      <c r="T4675">
        <v>99.3</v>
      </c>
      <c r="U4675" t="s">
        <v>2737</v>
      </c>
      <c r="V4675">
        <v>0</v>
      </c>
      <c r="W4675">
        <v>0</v>
      </c>
      <c r="X4675" t="s">
        <v>2880</v>
      </c>
      <c r="Y4675" t="s">
        <v>7926</v>
      </c>
      <c r="Z4675" t="s">
        <v>358</v>
      </c>
    </row>
    <row r="4676" spans="17:26" x14ac:dyDescent="0.35">
      <c r="Q4676" t="s">
        <v>171</v>
      </c>
      <c r="R4676">
        <v>3</v>
      </c>
      <c r="S4676">
        <v>150</v>
      </c>
      <c r="T4676">
        <v>99.3</v>
      </c>
      <c r="U4676" t="s">
        <v>2737</v>
      </c>
      <c r="V4676">
        <v>0</v>
      </c>
      <c r="W4676">
        <v>0</v>
      </c>
      <c r="X4676" t="s">
        <v>2884</v>
      </c>
      <c r="Y4676" t="s">
        <v>7927</v>
      </c>
      <c r="Z4676" t="s">
        <v>358</v>
      </c>
    </row>
    <row r="4677" spans="17:26" x14ac:dyDescent="0.35">
      <c r="Q4677" t="s">
        <v>171</v>
      </c>
      <c r="R4677">
        <v>3</v>
      </c>
      <c r="S4677">
        <v>150</v>
      </c>
      <c r="T4677">
        <v>99.3</v>
      </c>
      <c r="U4677" t="s">
        <v>2737</v>
      </c>
      <c r="V4677">
        <v>0</v>
      </c>
      <c r="W4677">
        <v>0</v>
      </c>
      <c r="X4677" t="s">
        <v>2887</v>
      </c>
      <c r="Y4677" t="s">
        <v>7928</v>
      </c>
      <c r="Z4677" t="s">
        <v>358</v>
      </c>
    </row>
    <row r="4678" spans="17:26" x14ac:dyDescent="0.35">
      <c r="Q4678" t="s">
        <v>171</v>
      </c>
      <c r="R4678">
        <v>3</v>
      </c>
      <c r="S4678">
        <v>150</v>
      </c>
      <c r="T4678">
        <v>99.3</v>
      </c>
      <c r="U4678" t="s">
        <v>2737</v>
      </c>
      <c r="V4678">
        <v>0</v>
      </c>
      <c r="W4678">
        <v>0</v>
      </c>
      <c r="X4678" t="s">
        <v>3624</v>
      </c>
      <c r="Y4678" t="s">
        <v>7929</v>
      </c>
      <c r="Z4678" t="s">
        <v>358</v>
      </c>
    </row>
    <row r="4679" spans="17:26" x14ac:dyDescent="0.35">
      <c r="Q4679" t="s">
        <v>171</v>
      </c>
      <c r="R4679">
        <v>3</v>
      </c>
      <c r="S4679">
        <v>150</v>
      </c>
      <c r="T4679">
        <v>99.3</v>
      </c>
      <c r="U4679" t="s">
        <v>2737</v>
      </c>
      <c r="V4679">
        <v>0</v>
      </c>
      <c r="W4679">
        <v>0</v>
      </c>
      <c r="X4679" t="s">
        <v>3983</v>
      </c>
      <c r="Y4679" t="s">
        <v>7930</v>
      </c>
      <c r="Z4679" t="s">
        <v>358</v>
      </c>
    </row>
    <row r="4680" spans="17:26" x14ac:dyDescent="0.35">
      <c r="Q4680" t="s">
        <v>171</v>
      </c>
      <c r="R4680">
        <v>3</v>
      </c>
      <c r="S4680">
        <v>150</v>
      </c>
      <c r="T4680">
        <v>99.3</v>
      </c>
      <c r="U4680" t="s">
        <v>2737</v>
      </c>
      <c r="V4680">
        <v>0</v>
      </c>
      <c r="W4680">
        <v>0</v>
      </c>
      <c r="X4680" t="s">
        <v>2713</v>
      </c>
      <c r="Y4680" t="s">
        <v>7931</v>
      </c>
      <c r="Z4680" t="s">
        <v>358</v>
      </c>
    </row>
    <row r="4681" spans="17:26" x14ac:dyDescent="0.35">
      <c r="Q4681" t="s">
        <v>171</v>
      </c>
      <c r="R4681">
        <v>3</v>
      </c>
      <c r="S4681">
        <v>150</v>
      </c>
      <c r="T4681">
        <v>99.3</v>
      </c>
      <c r="U4681" t="s">
        <v>2737</v>
      </c>
      <c r="V4681">
        <v>0</v>
      </c>
      <c r="W4681">
        <v>0</v>
      </c>
      <c r="X4681" t="s">
        <v>2785</v>
      </c>
      <c r="Y4681" t="s">
        <v>7932</v>
      </c>
      <c r="Z4681" t="s">
        <v>358</v>
      </c>
    </row>
    <row r="4682" spans="17:26" x14ac:dyDescent="0.35">
      <c r="Q4682" t="s">
        <v>171</v>
      </c>
      <c r="R4682">
        <v>3</v>
      </c>
      <c r="S4682">
        <v>150</v>
      </c>
      <c r="T4682">
        <v>99.3</v>
      </c>
      <c r="U4682" t="s">
        <v>2737</v>
      </c>
      <c r="V4682">
        <v>0</v>
      </c>
      <c r="W4682">
        <v>0</v>
      </c>
      <c r="X4682" t="s">
        <v>3719</v>
      </c>
      <c r="Y4682" t="s">
        <v>7933</v>
      </c>
      <c r="Z4682" t="s">
        <v>358</v>
      </c>
    </row>
    <row r="4683" spans="17:26" x14ac:dyDescent="0.35">
      <c r="Q4683" t="s">
        <v>171</v>
      </c>
      <c r="R4683">
        <v>3</v>
      </c>
      <c r="S4683">
        <v>150</v>
      </c>
      <c r="T4683">
        <v>99.3</v>
      </c>
      <c r="U4683" t="s">
        <v>2737</v>
      </c>
      <c r="V4683">
        <v>0</v>
      </c>
      <c r="W4683">
        <v>0</v>
      </c>
      <c r="X4683" t="s">
        <v>2902</v>
      </c>
      <c r="Y4683" t="s">
        <v>7934</v>
      </c>
      <c r="Z4683" t="s">
        <v>358</v>
      </c>
    </row>
    <row r="4684" spans="17:26" x14ac:dyDescent="0.35">
      <c r="Q4684" t="s">
        <v>171</v>
      </c>
      <c r="R4684">
        <v>3</v>
      </c>
      <c r="S4684">
        <v>150</v>
      </c>
      <c r="T4684">
        <v>99.3</v>
      </c>
      <c r="U4684" t="s">
        <v>2737</v>
      </c>
      <c r="V4684">
        <v>0</v>
      </c>
      <c r="W4684">
        <v>0</v>
      </c>
      <c r="X4684" t="s">
        <v>2906</v>
      </c>
      <c r="Y4684" t="s">
        <v>7935</v>
      </c>
      <c r="Z4684" t="s">
        <v>358</v>
      </c>
    </row>
    <row r="4685" spans="17:26" x14ac:dyDescent="0.35">
      <c r="Q4685" t="s">
        <v>171</v>
      </c>
      <c r="R4685">
        <v>3</v>
      </c>
      <c r="S4685">
        <v>150</v>
      </c>
      <c r="T4685">
        <v>99.3</v>
      </c>
      <c r="U4685" t="s">
        <v>2737</v>
      </c>
      <c r="V4685">
        <v>0</v>
      </c>
      <c r="W4685">
        <v>0</v>
      </c>
      <c r="X4685" t="s">
        <v>2908</v>
      </c>
      <c r="Y4685" t="s">
        <v>7936</v>
      </c>
      <c r="Z4685" t="s">
        <v>358</v>
      </c>
    </row>
    <row r="4686" spans="17:26" x14ac:dyDescent="0.35">
      <c r="Q4686" t="s">
        <v>171</v>
      </c>
      <c r="R4686">
        <v>3</v>
      </c>
      <c r="S4686">
        <v>150</v>
      </c>
      <c r="T4686">
        <v>99.3</v>
      </c>
      <c r="U4686" t="s">
        <v>2737</v>
      </c>
      <c r="V4686">
        <v>0</v>
      </c>
      <c r="W4686">
        <v>0</v>
      </c>
      <c r="X4686" t="s">
        <v>3692</v>
      </c>
      <c r="Y4686" t="s">
        <v>7937</v>
      </c>
      <c r="Z4686" t="s">
        <v>358</v>
      </c>
    </row>
    <row r="4687" spans="17:26" x14ac:dyDescent="0.35">
      <c r="Q4687" t="s">
        <v>171</v>
      </c>
      <c r="R4687">
        <v>3</v>
      </c>
      <c r="S4687">
        <v>150</v>
      </c>
      <c r="T4687">
        <v>99.3</v>
      </c>
      <c r="U4687" t="s">
        <v>2737</v>
      </c>
      <c r="V4687">
        <v>0</v>
      </c>
      <c r="W4687">
        <v>0</v>
      </c>
      <c r="X4687" t="s">
        <v>3692</v>
      </c>
      <c r="Y4687" t="s">
        <v>7938</v>
      </c>
      <c r="Z4687" t="s">
        <v>358</v>
      </c>
    </row>
    <row r="4688" spans="17:26" x14ac:dyDescent="0.35">
      <c r="Q4688" t="s">
        <v>171</v>
      </c>
      <c r="R4688">
        <v>3</v>
      </c>
      <c r="S4688">
        <v>150</v>
      </c>
      <c r="T4688">
        <v>99.3</v>
      </c>
      <c r="U4688" t="s">
        <v>2737</v>
      </c>
      <c r="V4688">
        <v>0</v>
      </c>
      <c r="W4688">
        <v>0</v>
      </c>
      <c r="X4688" t="s">
        <v>3121</v>
      </c>
      <c r="Y4688" t="s">
        <v>7939</v>
      </c>
      <c r="Z4688" t="s">
        <v>358</v>
      </c>
    </row>
    <row r="4689" spans="17:26" x14ac:dyDescent="0.35">
      <c r="Q4689" t="s">
        <v>171</v>
      </c>
      <c r="R4689">
        <v>3</v>
      </c>
      <c r="S4689">
        <v>150</v>
      </c>
      <c r="T4689">
        <v>99.3</v>
      </c>
      <c r="U4689" t="s">
        <v>2737</v>
      </c>
      <c r="V4689">
        <v>0</v>
      </c>
      <c r="W4689">
        <v>0</v>
      </c>
      <c r="X4689" t="s">
        <v>3121</v>
      </c>
      <c r="Y4689" t="s">
        <v>7940</v>
      </c>
      <c r="Z4689" t="s">
        <v>358</v>
      </c>
    </row>
    <row r="4690" spans="17:26" x14ac:dyDescent="0.35">
      <c r="Q4690" t="s">
        <v>171</v>
      </c>
      <c r="R4690">
        <v>3</v>
      </c>
      <c r="S4690">
        <v>150</v>
      </c>
      <c r="T4690">
        <v>99.3</v>
      </c>
      <c r="U4690" t="s">
        <v>2737</v>
      </c>
      <c r="V4690">
        <v>0</v>
      </c>
      <c r="W4690">
        <v>0</v>
      </c>
      <c r="X4690" t="s">
        <v>3748</v>
      </c>
      <c r="Y4690" t="s">
        <v>7941</v>
      </c>
      <c r="Z4690" t="s">
        <v>358</v>
      </c>
    </row>
    <row r="4691" spans="17:26" x14ac:dyDescent="0.35">
      <c r="Q4691" t="s">
        <v>171</v>
      </c>
      <c r="R4691">
        <v>3</v>
      </c>
      <c r="S4691">
        <v>150</v>
      </c>
      <c r="T4691">
        <v>99.3</v>
      </c>
      <c r="U4691" t="s">
        <v>2737</v>
      </c>
      <c r="V4691">
        <v>0</v>
      </c>
      <c r="W4691">
        <v>0</v>
      </c>
      <c r="X4691" t="s">
        <v>7410</v>
      </c>
      <c r="Y4691" t="s">
        <v>7942</v>
      </c>
      <c r="Z4691" t="s">
        <v>358</v>
      </c>
    </row>
    <row r="4692" spans="17:26" x14ac:dyDescent="0.35">
      <c r="Q4692" t="s">
        <v>171</v>
      </c>
      <c r="R4692">
        <v>3</v>
      </c>
      <c r="S4692">
        <v>150</v>
      </c>
      <c r="T4692">
        <v>99.3</v>
      </c>
      <c r="U4692" t="s">
        <v>2737</v>
      </c>
      <c r="V4692">
        <v>0</v>
      </c>
      <c r="W4692">
        <v>0</v>
      </c>
      <c r="X4692" t="s">
        <v>3184</v>
      </c>
      <c r="Y4692" t="s">
        <v>7943</v>
      </c>
      <c r="Z4692" t="s">
        <v>358</v>
      </c>
    </row>
    <row r="4693" spans="17:26" x14ac:dyDescent="0.35">
      <c r="Q4693" t="s">
        <v>171</v>
      </c>
      <c r="R4693">
        <v>3</v>
      </c>
      <c r="S4693">
        <v>150</v>
      </c>
      <c r="T4693">
        <v>99.3</v>
      </c>
      <c r="U4693" t="s">
        <v>2737</v>
      </c>
      <c r="V4693">
        <v>0</v>
      </c>
      <c r="W4693">
        <v>0</v>
      </c>
      <c r="X4693" t="s">
        <v>2948</v>
      </c>
      <c r="Y4693" t="s">
        <v>7944</v>
      </c>
      <c r="Z4693" t="s">
        <v>358</v>
      </c>
    </row>
    <row r="4694" spans="17:26" x14ac:dyDescent="0.35">
      <c r="Q4694" t="s">
        <v>171</v>
      </c>
      <c r="R4694">
        <v>30</v>
      </c>
      <c r="S4694">
        <v>150</v>
      </c>
      <c r="T4694">
        <v>100</v>
      </c>
      <c r="U4694" t="s">
        <v>172</v>
      </c>
      <c r="V4694">
        <v>0</v>
      </c>
      <c r="W4694">
        <v>0</v>
      </c>
      <c r="X4694" t="s">
        <v>2925</v>
      </c>
      <c r="Y4694" t="s">
        <v>7945</v>
      </c>
      <c r="Z4694" t="s">
        <v>2492</v>
      </c>
    </row>
    <row r="4695" spans="17:26" x14ac:dyDescent="0.35">
      <c r="Q4695" t="s">
        <v>171</v>
      </c>
      <c r="R4695">
        <v>30</v>
      </c>
      <c r="S4695">
        <v>150</v>
      </c>
      <c r="T4695">
        <v>100</v>
      </c>
      <c r="U4695" t="s">
        <v>172</v>
      </c>
      <c r="V4695">
        <v>0</v>
      </c>
      <c r="W4695">
        <v>0</v>
      </c>
      <c r="X4695" t="s">
        <v>2983</v>
      </c>
      <c r="Y4695" t="s">
        <v>7946</v>
      </c>
      <c r="Z4695" t="s">
        <v>2492</v>
      </c>
    </row>
    <row r="4696" spans="17:26" x14ac:dyDescent="0.35">
      <c r="Q4696" t="s">
        <v>171</v>
      </c>
      <c r="R4696">
        <v>30</v>
      </c>
      <c r="S4696">
        <v>150</v>
      </c>
      <c r="T4696">
        <v>100</v>
      </c>
      <c r="U4696" t="s">
        <v>172</v>
      </c>
      <c r="V4696">
        <v>0</v>
      </c>
      <c r="W4696">
        <v>0</v>
      </c>
      <c r="X4696" t="s">
        <v>2756</v>
      </c>
      <c r="Y4696" t="s">
        <v>7947</v>
      </c>
      <c r="Z4696" t="s">
        <v>2492</v>
      </c>
    </row>
    <row r="4697" spans="17:26" x14ac:dyDescent="0.35">
      <c r="Q4697" t="s">
        <v>171</v>
      </c>
      <c r="R4697">
        <v>30</v>
      </c>
      <c r="S4697">
        <v>150</v>
      </c>
      <c r="T4697">
        <v>100</v>
      </c>
      <c r="U4697" t="s">
        <v>172</v>
      </c>
      <c r="V4697">
        <v>0</v>
      </c>
      <c r="W4697">
        <v>0</v>
      </c>
      <c r="X4697" t="s">
        <v>2904</v>
      </c>
      <c r="Y4697" t="s">
        <v>7948</v>
      </c>
      <c r="Z4697" t="s">
        <v>2492</v>
      </c>
    </row>
    <row r="4698" spans="17:26" x14ac:dyDescent="0.35">
      <c r="Q4698" t="s">
        <v>171</v>
      </c>
      <c r="R4698">
        <v>30</v>
      </c>
      <c r="S4698">
        <v>150</v>
      </c>
      <c r="T4698">
        <v>100</v>
      </c>
      <c r="U4698" t="s">
        <v>2737</v>
      </c>
      <c r="V4698">
        <v>0</v>
      </c>
      <c r="W4698">
        <v>0</v>
      </c>
      <c r="X4698" t="s">
        <v>3282</v>
      </c>
      <c r="Y4698" t="s">
        <v>7949</v>
      </c>
      <c r="Z4698" t="s">
        <v>2492</v>
      </c>
    </row>
    <row r="4699" spans="17:26" x14ac:dyDescent="0.35">
      <c r="Q4699" t="s">
        <v>171</v>
      </c>
      <c r="R4699">
        <v>30</v>
      </c>
      <c r="S4699">
        <v>150</v>
      </c>
      <c r="T4699">
        <v>100</v>
      </c>
      <c r="U4699" t="s">
        <v>2737</v>
      </c>
      <c r="V4699">
        <v>0</v>
      </c>
      <c r="W4699">
        <v>0</v>
      </c>
      <c r="X4699" t="s">
        <v>3042</v>
      </c>
      <c r="Y4699" t="s">
        <v>7950</v>
      </c>
      <c r="Z4699" t="s">
        <v>2492</v>
      </c>
    </row>
    <row r="4700" spans="17:26" x14ac:dyDescent="0.35">
      <c r="Q4700" t="s">
        <v>171</v>
      </c>
      <c r="R4700">
        <v>30</v>
      </c>
      <c r="S4700">
        <v>150</v>
      </c>
      <c r="T4700">
        <v>97.1</v>
      </c>
      <c r="U4700" t="s">
        <v>172</v>
      </c>
      <c r="V4700">
        <v>0</v>
      </c>
      <c r="W4700">
        <v>0</v>
      </c>
      <c r="X4700" t="s">
        <v>2839</v>
      </c>
      <c r="Y4700" t="s">
        <v>7951</v>
      </c>
      <c r="Z4700" t="s">
        <v>2492</v>
      </c>
    </row>
    <row r="4701" spans="17:26" x14ac:dyDescent="0.35">
      <c r="Q4701" t="s">
        <v>171</v>
      </c>
      <c r="R4701">
        <v>30</v>
      </c>
      <c r="S4701">
        <v>150</v>
      </c>
      <c r="T4701">
        <v>97.2</v>
      </c>
      <c r="U4701" t="s">
        <v>172</v>
      </c>
      <c r="V4701">
        <v>0</v>
      </c>
      <c r="W4701">
        <v>0</v>
      </c>
      <c r="X4701" t="s">
        <v>3068</v>
      </c>
      <c r="Y4701" t="s">
        <v>7952</v>
      </c>
      <c r="Z4701" t="s">
        <v>2492</v>
      </c>
    </row>
    <row r="4702" spans="17:26" x14ac:dyDescent="0.35">
      <c r="Q4702" t="s">
        <v>171</v>
      </c>
      <c r="R4702">
        <v>30</v>
      </c>
      <c r="S4702">
        <v>150</v>
      </c>
      <c r="T4702">
        <v>97.2</v>
      </c>
      <c r="U4702" t="s">
        <v>172</v>
      </c>
      <c r="V4702">
        <v>0</v>
      </c>
      <c r="W4702">
        <v>0</v>
      </c>
      <c r="X4702" t="s">
        <v>2848</v>
      </c>
      <c r="Y4702" t="s">
        <v>7953</v>
      </c>
      <c r="Z4702" t="s">
        <v>2492</v>
      </c>
    </row>
    <row r="4703" spans="17:26" x14ac:dyDescent="0.35">
      <c r="Q4703" t="s">
        <v>171</v>
      </c>
      <c r="R4703">
        <v>30</v>
      </c>
      <c r="S4703">
        <v>150</v>
      </c>
      <c r="T4703">
        <v>97.2</v>
      </c>
      <c r="U4703" t="s">
        <v>2737</v>
      </c>
      <c r="V4703">
        <v>0</v>
      </c>
      <c r="W4703">
        <v>0</v>
      </c>
      <c r="X4703" t="s">
        <v>2673</v>
      </c>
      <c r="Y4703" t="s">
        <v>7954</v>
      </c>
      <c r="Z4703" t="s">
        <v>2492</v>
      </c>
    </row>
    <row r="4704" spans="17:26" x14ac:dyDescent="0.35">
      <c r="Q4704" t="s">
        <v>171</v>
      </c>
      <c r="R4704">
        <v>30</v>
      </c>
      <c r="S4704">
        <v>150</v>
      </c>
      <c r="T4704">
        <v>97.3</v>
      </c>
      <c r="U4704" t="s">
        <v>172</v>
      </c>
      <c r="V4704">
        <v>0</v>
      </c>
      <c r="W4704">
        <v>0</v>
      </c>
      <c r="X4704" t="s">
        <v>3564</v>
      </c>
      <c r="Y4704" t="s">
        <v>7955</v>
      </c>
      <c r="Z4704" t="s">
        <v>2492</v>
      </c>
    </row>
    <row r="4705" spans="17:26" x14ac:dyDescent="0.35">
      <c r="Q4705" t="s">
        <v>171</v>
      </c>
      <c r="R4705">
        <v>30</v>
      </c>
      <c r="S4705">
        <v>150</v>
      </c>
      <c r="T4705">
        <v>97.3</v>
      </c>
      <c r="U4705" t="s">
        <v>172</v>
      </c>
      <c r="V4705">
        <v>0</v>
      </c>
      <c r="W4705">
        <v>0</v>
      </c>
      <c r="X4705" t="s">
        <v>4032</v>
      </c>
      <c r="Y4705" t="s">
        <v>7956</v>
      </c>
      <c r="Z4705" t="s">
        <v>2492</v>
      </c>
    </row>
    <row r="4706" spans="17:26" x14ac:dyDescent="0.35">
      <c r="Q4706" t="s">
        <v>171</v>
      </c>
      <c r="R4706">
        <v>30</v>
      </c>
      <c r="S4706">
        <v>150</v>
      </c>
      <c r="T4706">
        <v>97.3</v>
      </c>
      <c r="U4706" t="s">
        <v>172</v>
      </c>
      <c r="V4706">
        <v>0</v>
      </c>
      <c r="W4706">
        <v>0</v>
      </c>
      <c r="X4706" t="s">
        <v>3114</v>
      </c>
      <c r="Y4706" t="s">
        <v>7957</v>
      </c>
      <c r="Z4706" t="s">
        <v>2492</v>
      </c>
    </row>
    <row r="4707" spans="17:26" x14ac:dyDescent="0.35">
      <c r="Q4707" t="s">
        <v>171</v>
      </c>
      <c r="R4707">
        <v>30</v>
      </c>
      <c r="S4707">
        <v>150</v>
      </c>
      <c r="T4707">
        <v>97.3</v>
      </c>
      <c r="U4707" t="s">
        <v>2737</v>
      </c>
      <c r="V4707">
        <v>0</v>
      </c>
      <c r="W4707">
        <v>0</v>
      </c>
      <c r="X4707" t="s">
        <v>2871</v>
      </c>
      <c r="Y4707" t="s">
        <v>7958</v>
      </c>
      <c r="Z4707" t="s">
        <v>2492</v>
      </c>
    </row>
    <row r="4708" spans="17:26" x14ac:dyDescent="0.35">
      <c r="Q4708" t="s">
        <v>171</v>
      </c>
      <c r="R4708">
        <v>30</v>
      </c>
      <c r="S4708">
        <v>150</v>
      </c>
      <c r="T4708">
        <v>97.3</v>
      </c>
      <c r="U4708" t="s">
        <v>2737</v>
      </c>
      <c r="V4708">
        <v>0</v>
      </c>
      <c r="W4708">
        <v>0</v>
      </c>
      <c r="X4708" t="s">
        <v>3093</v>
      </c>
      <c r="Y4708" t="s">
        <v>7959</v>
      </c>
      <c r="Z4708" t="s">
        <v>2492</v>
      </c>
    </row>
    <row r="4709" spans="17:26" x14ac:dyDescent="0.35">
      <c r="Q4709" t="s">
        <v>171</v>
      </c>
      <c r="R4709">
        <v>30</v>
      </c>
      <c r="S4709">
        <v>150</v>
      </c>
      <c r="T4709">
        <v>97.3</v>
      </c>
      <c r="U4709" t="s">
        <v>2737</v>
      </c>
      <c r="V4709">
        <v>0</v>
      </c>
      <c r="W4709">
        <v>0</v>
      </c>
      <c r="X4709" t="s">
        <v>3177</v>
      </c>
      <c r="Y4709" t="s">
        <v>7960</v>
      </c>
      <c r="Z4709" t="s">
        <v>2492</v>
      </c>
    </row>
    <row r="4710" spans="17:26" x14ac:dyDescent="0.35">
      <c r="Q4710" t="s">
        <v>171</v>
      </c>
      <c r="R4710">
        <v>30</v>
      </c>
      <c r="S4710">
        <v>150</v>
      </c>
      <c r="T4710">
        <v>97.4</v>
      </c>
      <c r="U4710" t="s">
        <v>172</v>
      </c>
      <c r="V4710">
        <v>0</v>
      </c>
      <c r="W4710">
        <v>0</v>
      </c>
      <c r="X4710" t="s">
        <v>2816</v>
      </c>
      <c r="Y4710" t="s">
        <v>7961</v>
      </c>
      <c r="Z4710" t="s">
        <v>2492</v>
      </c>
    </row>
    <row r="4711" spans="17:26" x14ac:dyDescent="0.35">
      <c r="Q4711" t="s">
        <v>171</v>
      </c>
      <c r="R4711">
        <v>30</v>
      </c>
      <c r="S4711">
        <v>150</v>
      </c>
      <c r="T4711">
        <v>97.4</v>
      </c>
      <c r="U4711" t="s">
        <v>2737</v>
      </c>
      <c r="V4711">
        <v>0</v>
      </c>
      <c r="W4711">
        <v>0</v>
      </c>
      <c r="X4711" t="s">
        <v>2754</v>
      </c>
      <c r="Y4711" t="s">
        <v>7962</v>
      </c>
      <c r="Z4711" t="s">
        <v>2492</v>
      </c>
    </row>
    <row r="4712" spans="17:26" x14ac:dyDescent="0.35">
      <c r="Q4712" t="s">
        <v>171</v>
      </c>
      <c r="R4712">
        <v>30</v>
      </c>
      <c r="S4712">
        <v>150</v>
      </c>
      <c r="T4712">
        <v>97.4</v>
      </c>
      <c r="U4712" t="s">
        <v>2737</v>
      </c>
      <c r="V4712">
        <v>0</v>
      </c>
      <c r="W4712">
        <v>0</v>
      </c>
      <c r="X4712" t="s">
        <v>2756</v>
      </c>
      <c r="Y4712" t="s">
        <v>7963</v>
      </c>
      <c r="Z4712" t="s">
        <v>2492</v>
      </c>
    </row>
    <row r="4713" spans="17:26" x14ac:dyDescent="0.35">
      <c r="Q4713" t="s">
        <v>171</v>
      </c>
      <c r="R4713">
        <v>30</v>
      </c>
      <c r="S4713">
        <v>150</v>
      </c>
      <c r="T4713">
        <v>97.5</v>
      </c>
      <c r="U4713" t="s">
        <v>172</v>
      </c>
      <c r="V4713">
        <v>0</v>
      </c>
      <c r="W4713">
        <v>0</v>
      </c>
      <c r="X4713" t="s">
        <v>2983</v>
      </c>
      <c r="Y4713" t="s">
        <v>7964</v>
      </c>
      <c r="Z4713" t="s">
        <v>2492</v>
      </c>
    </row>
    <row r="4714" spans="17:26" x14ac:dyDescent="0.35">
      <c r="Q4714" t="s">
        <v>171</v>
      </c>
      <c r="R4714">
        <v>30</v>
      </c>
      <c r="S4714">
        <v>150</v>
      </c>
      <c r="T4714">
        <v>97.5</v>
      </c>
      <c r="U4714" t="s">
        <v>172</v>
      </c>
      <c r="V4714">
        <v>0</v>
      </c>
      <c r="W4714">
        <v>0</v>
      </c>
      <c r="X4714" t="s">
        <v>2807</v>
      </c>
      <c r="Y4714" t="s">
        <v>7965</v>
      </c>
      <c r="Z4714" t="s">
        <v>2492</v>
      </c>
    </row>
    <row r="4715" spans="17:26" x14ac:dyDescent="0.35">
      <c r="Q4715" t="s">
        <v>171</v>
      </c>
      <c r="R4715">
        <v>30</v>
      </c>
      <c r="S4715">
        <v>150</v>
      </c>
      <c r="T4715">
        <v>98</v>
      </c>
      <c r="U4715" t="s">
        <v>172</v>
      </c>
      <c r="V4715">
        <v>0</v>
      </c>
      <c r="W4715">
        <v>0</v>
      </c>
      <c r="X4715" t="s">
        <v>4317</v>
      </c>
      <c r="Y4715" t="s">
        <v>7966</v>
      </c>
      <c r="Z4715" t="s">
        <v>2492</v>
      </c>
    </row>
    <row r="4716" spans="17:26" x14ac:dyDescent="0.35">
      <c r="Q4716" t="s">
        <v>171</v>
      </c>
      <c r="R4716">
        <v>30</v>
      </c>
      <c r="S4716">
        <v>150</v>
      </c>
      <c r="T4716">
        <v>98</v>
      </c>
      <c r="U4716" t="s">
        <v>172</v>
      </c>
      <c r="V4716">
        <v>0</v>
      </c>
      <c r="W4716">
        <v>0</v>
      </c>
      <c r="X4716" t="s">
        <v>3815</v>
      </c>
      <c r="Y4716" t="s">
        <v>7967</v>
      </c>
      <c r="Z4716" t="s">
        <v>2492</v>
      </c>
    </row>
    <row r="4717" spans="17:26" x14ac:dyDescent="0.35">
      <c r="Q4717" t="s">
        <v>171</v>
      </c>
      <c r="R4717">
        <v>30</v>
      </c>
      <c r="S4717">
        <v>150</v>
      </c>
      <c r="T4717">
        <v>98</v>
      </c>
      <c r="U4717" t="s">
        <v>172</v>
      </c>
      <c r="V4717">
        <v>0</v>
      </c>
      <c r="W4717">
        <v>0</v>
      </c>
      <c r="X4717" t="s">
        <v>3112</v>
      </c>
      <c r="Y4717" t="s">
        <v>7968</v>
      </c>
      <c r="Z4717" t="s">
        <v>2492</v>
      </c>
    </row>
    <row r="4718" spans="17:26" x14ac:dyDescent="0.35">
      <c r="Q4718" t="s">
        <v>171</v>
      </c>
      <c r="R4718">
        <v>30</v>
      </c>
      <c r="S4718">
        <v>150</v>
      </c>
      <c r="T4718">
        <v>98</v>
      </c>
      <c r="U4718" t="s">
        <v>2737</v>
      </c>
      <c r="V4718">
        <v>0</v>
      </c>
      <c r="W4718">
        <v>0</v>
      </c>
      <c r="X4718" t="s">
        <v>2865</v>
      </c>
      <c r="Y4718" t="s">
        <v>7969</v>
      </c>
      <c r="Z4718" t="s">
        <v>2492</v>
      </c>
    </row>
    <row r="4719" spans="17:26" x14ac:dyDescent="0.35">
      <c r="Q4719" t="s">
        <v>171</v>
      </c>
      <c r="R4719">
        <v>30</v>
      </c>
      <c r="S4719">
        <v>150</v>
      </c>
      <c r="T4719">
        <v>98</v>
      </c>
      <c r="U4719" t="s">
        <v>2737</v>
      </c>
      <c r="V4719">
        <v>0</v>
      </c>
      <c r="W4719">
        <v>0</v>
      </c>
      <c r="X4719" t="s">
        <v>3093</v>
      </c>
      <c r="Y4719" t="s">
        <v>7970</v>
      </c>
      <c r="Z4719" t="s">
        <v>2492</v>
      </c>
    </row>
    <row r="4720" spans="17:26" x14ac:dyDescent="0.35">
      <c r="Q4720" t="s">
        <v>171</v>
      </c>
      <c r="R4720">
        <v>30</v>
      </c>
      <c r="S4720">
        <v>150</v>
      </c>
      <c r="T4720">
        <v>98</v>
      </c>
      <c r="U4720" t="s">
        <v>2737</v>
      </c>
      <c r="V4720">
        <v>0</v>
      </c>
      <c r="W4720">
        <v>0</v>
      </c>
      <c r="X4720" t="s">
        <v>2880</v>
      </c>
      <c r="Y4720" t="s">
        <v>7971</v>
      </c>
      <c r="Z4720" t="s">
        <v>2492</v>
      </c>
    </row>
    <row r="4721" spans="17:26" x14ac:dyDescent="0.35">
      <c r="Q4721" t="s">
        <v>171</v>
      </c>
      <c r="R4721">
        <v>30</v>
      </c>
      <c r="S4721">
        <v>150</v>
      </c>
      <c r="T4721">
        <v>98.1</v>
      </c>
      <c r="U4721" t="s">
        <v>172</v>
      </c>
      <c r="V4721">
        <v>0</v>
      </c>
      <c r="W4721">
        <v>0</v>
      </c>
      <c r="X4721" t="s">
        <v>3201</v>
      </c>
      <c r="Y4721" t="s">
        <v>7972</v>
      </c>
      <c r="Z4721" t="s">
        <v>2492</v>
      </c>
    </row>
    <row r="4722" spans="17:26" x14ac:dyDescent="0.35">
      <c r="Q4722" t="s">
        <v>171</v>
      </c>
      <c r="R4722">
        <v>30</v>
      </c>
      <c r="S4722">
        <v>150</v>
      </c>
      <c r="T4722">
        <v>98.1</v>
      </c>
      <c r="U4722" t="s">
        <v>2737</v>
      </c>
      <c r="V4722">
        <v>0</v>
      </c>
      <c r="W4722">
        <v>0</v>
      </c>
      <c r="X4722" t="s">
        <v>2783</v>
      </c>
      <c r="Y4722" t="s">
        <v>7973</v>
      </c>
      <c r="Z4722" t="s">
        <v>2492</v>
      </c>
    </row>
    <row r="4723" spans="17:26" x14ac:dyDescent="0.35">
      <c r="Q4723" t="s">
        <v>171</v>
      </c>
      <c r="R4723">
        <v>30</v>
      </c>
      <c r="S4723">
        <v>150</v>
      </c>
      <c r="T4723">
        <v>98.4</v>
      </c>
      <c r="U4723" t="s">
        <v>172</v>
      </c>
      <c r="V4723">
        <v>0</v>
      </c>
      <c r="W4723">
        <v>0</v>
      </c>
      <c r="X4723" t="s">
        <v>4123</v>
      </c>
      <c r="Y4723" t="s">
        <v>7974</v>
      </c>
      <c r="Z4723" t="s">
        <v>2492</v>
      </c>
    </row>
    <row r="4724" spans="17:26" x14ac:dyDescent="0.35">
      <c r="Q4724" t="s">
        <v>171</v>
      </c>
      <c r="R4724">
        <v>30</v>
      </c>
      <c r="S4724">
        <v>150</v>
      </c>
      <c r="T4724">
        <v>98.4</v>
      </c>
      <c r="U4724" t="s">
        <v>172</v>
      </c>
      <c r="V4724">
        <v>0</v>
      </c>
      <c r="W4724">
        <v>0</v>
      </c>
      <c r="X4724" t="s">
        <v>3006</v>
      </c>
      <c r="Y4724" t="s">
        <v>7975</v>
      </c>
      <c r="Z4724" t="s">
        <v>2492</v>
      </c>
    </row>
    <row r="4725" spans="17:26" x14ac:dyDescent="0.35">
      <c r="Q4725" t="s">
        <v>171</v>
      </c>
      <c r="R4725">
        <v>30</v>
      </c>
      <c r="S4725">
        <v>150</v>
      </c>
      <c r="T4725">
        <v>98.5</v>
      </c>
      <c r="U4725" t="s">
        <v>2737</v>
      </c>
      <c r="V4725">
        <v>0</v>
      </c>
      <c r="W4725">
        <v>0</v>
      </c>
      <c r="X4725" t="s">
        <v>3061</v>
      </c>
      <c r="Y4725" t="s">
        <v>7976</v>
      </c>
      <c r="Z4725" t="s">
        <v>2492</v>
      </c>
    </row>
    <row r="4726" spans="17:26" x14ac:dyDescent="0.35">
      <c r="Q4726" t="s">
        <v>171</v>
      </c>
      <c r="R4726">
        <v>30</v>
      </c>
      <c r="S4726">
        <v>150</v>
      </c>
      <c r="T4726">
        <v>98.5</v>
      </c>
      <c r="U4726" t="s">
        <v>2737</v>
      </c>
      <c r="V4726">
        <v>0</v>
      </c>
      <c r="W4726">
        <v>0</v>
      </c>
      <c r="X4726" t="s">
        <v>3013</v>
      </c>
      <c r="Y4726" t="s">
        <v>7977</v>
      </c>
      <c r="Z4726" t="s">
        <v>2492</v>
      </c>
    </row>
    <row r="4727" spans="17:26" x14ac:dyDescent="0.35">
      <c r="Q4727" t="s">
        <v>171</v>
      </c>
      <c r="R4727">
        <v>30</v>
      </c>
      <c r="S4727">
        <v>150</v>
      </c>
      <c r="T4727">
        <v>98.6</v>
      </c>
      <c r="U4727" t="s">
        <v>172</v>
      </c>
      <c r="V4727">
        <v>0</v>
      </c>
      <c r="W4727">
        <v>0</v>
      </c>
      <c r="X4727" t="s">
        <v>2731</v>
      </c>
      <c r="Y4727" t="s">
        <v>7978</v>
      </c>
      <c r="Z4727" t="s">
        <v>2492</v>
      </c>
    </row>
    <row r="4728" spans="17:26" x14ac:dyDescent="0.35">
      <c r="Q4728" t="s">
        <v>171</v>
      </c>
      <c r="R4728">
        <v>30</v>
      </c>
      <c r="S4728">
        <v>150</v>
      </c>
      <c r="T4728">
        <v>98.7</v>
      </c>
      <c r="U4728" t="s">
        <v>172</v>
      </c>
      <c r="V4728">
        <v>0</v>
      </c>
      <c r="W4728">
        <v>0</v>
      </c>
      <c r="X4728" t="s">
        <v>3085</v>
      </c>
      <c r="Y4728" t="s">
        <v>7979</v>
      </c>
      <c r="Z4728" t="s">
        <v>2492</v>
      </c>
    </row>
    <row r="4729" spans="17:26" x14ac:dyDescent="0.35">
      <c r="Q4729" t="s">
        <v>171</v>
      </c>
      <c r="R4729">
        <v>30</v>
      </c>
      <c r="S4729">
        <v>150</v>
      </c>
      <c r="T4729">
        <v>98.7</v>
      </c>
      <c r="U4729" t="s">
        <v>172</v>
      </c>
      <c r="V4729">
        <v>0</v>
      </c>
      <c r="W4729">
        <v>0</v>
      </c>
      <c r="X4729" t="s">
        <v>2868</v>
      </c>
      <c r="Y4729" t="s">
        <v>7980</v>
      </c>
      <c r="Z4729" t="s">
        <v>2492</v>
      </c>
    </row>
    <row r="4730" spans="17:26" x14ac:dyDescent="0.35">
      <c r="Q4730" t="s">
        <v>171</v>
      </c>
      <c r="R4730">
        <v>30</v>
      </c>
      <c r="S4730">
        <v>150</v>
      </c>
      <c r="T4730">
        <v>98.7</v>
      </c>
      <c r="U4730" t="s">
        <v>172</v>
      </c>
      <c r="V4730">
        <v>0</v>
      </c>
      <c r="W4730">
        <v>0</v>
      </c>
      <c r="X4730" t="s">
        <v>2954</v>
      </c>
      <c r="Y4730" t="s">
        <v>7981</v>
      </c>
      <c r="Z4730" t="s">
        <v>2492</v>
      </c>
    </row>
    <row r="4731" spans="17:26" x14ac:dyDescent="0.35">
      <c r="Q4731" t="s">
        <v>171</v>
      </c>
      <c r="R4731">
        <v>30</v>
      </c>
      <c r="S4731">
        <v>150</v>
      </c>
      <c r="T4731">
        <v>98.7</v>
      </c>
      <c r="U4731" t="s">
        <v>2737</v>
      </c>
      <c r="V4731">
        <v>0</v>
      </c>
      <c r="W4731">
        <v>0</v>
      </c>
      <c r="X4731" t="s">
        <v>2871</v>
      </c>
      <c r="Y4731" t="s">
        <v>7982</v>
      </c>
      <c r="Z4731" t="s">
        <v>2492</v>
      </c>
    </row>
    <row r="4732" spans="17:26" x14ac:dyDescent="0.35">
      <c r="Q4732" t="s">
        <v>171</v>
      </c>
      <c r="R4732">
        <v>30</v>
      </c>
      <c r="S4732">
        <v>150</v>
      </c>
      <c r="T4732">
        <v>98.7</v>
      </c>
      <c r="U4732" t="s">
        <v>2737</v>
      </c>
      <c r="V4732">
        <v>0</v>
      </c>
      <c r="W4732">
        <v>0</v>
      </c>
      <c r="X4732" t="s">
        <v>2704</v>
      </c>
      <c r="Y4732" t="s">
        <v>7983</v>
      </c>
      <c r="Z4732" t="s">
        <v>2492</v>
      </c>
    </row>
    <row r="4733" spans="17:26" x14ac:dyDescent="0.35">
      <c r="Q4733" t="s">
        <v>171</v>
      </c>
      <c r="R4733">
        <v>30</v>
      </c>
      <c r="S4733">
        <v>150</v>
      </c>
      <c r="T4733">
        <v>98.7</v>
      </c>
      <c r="U4733" t="s">
        <v>2737</v>
      </c>
      <c r="V4733">
        <v>0</v>
      </c>
      <c r="W4733">
        <v>0</v>
      </c>
      <c r="X4733" t="s">
        <v>4450</v>
      </c>
      <c r="Y4733" t="s">
        <v>7984</v>
      </c>
      <c r="Z4733" t="s">
        <v>2492</v>
      </c>
    </row>
    <row r="4734" spans="17:26" x14ac:dyDescent="0.35">
      <c r="Q4734" t="s">
        <v>171</v>
      </c>
      <c r="R4734">
        <v>30</v>
      </c>
      <c r="S4734">
        <v>150</v>
      </c>
      <c r="T4734">
        <v>98.7</v>
      </c>
      <c r="U4734" t="s">
        <v>2737</v>
      </c>
      <c r="V4734">
        <v>0</v>
      </c>
      <c r="W4734">
        <v>0</v>
      </c>
      <c r="X4734" t="s">
        <v>3321</v>
      </c>
      <c r="Y4734" t="s">
        <v>7985</v>
      </c>
      <c r="Z4734" t="s">
        <v>2492</v>
      </c>
    </row>
    <row r="4735" spans="17:26" x14ac:dyDescent="0.35">
      <c r="Q4735" t="s">
        <v>171</v>
      </c>
      <c r="R4735">
        <v>30</v>
      </c>
      <c r="S4735">
        <v>150</v>
      </c>
      <c r="T4735">
        <v>99.1</v>
      </c>
      <c r="U4735" t="s">
        <v>172</v>
      </c>
      <c r="V4735">
        <v>0</v>
      </c>
      <c r="W4735">
        <v>0</v>
      </c>
      <c r="X4735" t="s">
        <v>2775</v>
      </c>
      <c r="Y4735" t="s">
        <v>7986</v>
      </c>
      <c r="Z4735" t="s">
        <v>2492</v>
      </c>
    </row>
    <row r="4736" spans="17:26" x14ac:dyDescent="0.35">
      <c r="Q4736" t="s">
        <v>171</v>
      </c>
      <c r="R4736">
        <v>30</v>
      </c>
      <c r="S4736">
        <v>150</v>
      </c>
      <c r="T4736">
        <v>99.1</v>
      </c>
      <c r="U4736" t="s">
        <v>2737</v>
      </c>
      <c r="V4736">
        <v>0</v>
      </c>
      <c r="W4736">
        <v>0</v>
      </c>
      <c r="X4736" t="s">
        <v>2773</v>
      </c>
      <c r="Y4736" t="s">
        <v>7987</v>
      </c>
      <c r="Z4736" t="s">
        <v>2492</v>
      </c>
    </row>
    <row r="4737" spans="17:26" x14ac:dyDescent="0.35">
      <c r="Q4737" t="s">
        <v>171</v>
      </c>
      <c r="R4737">
        <v>30</v>
      </c>
      <c r="S4737">
        <v>150</v>
      </c>
      <c r="T4737">
        <v>99.3</v>
      </c>
      <c r="U4737" t="s">
        <v>172</v>
      </c>
      <c r="V4737">
        <v>0</v>
      </c>
      <c r="W4737">
        <v>0</v>
      </c>
      <c r="X4737" t="s">
        <v>3137</v>
      </c>
      <c r="Y4737" t="s">
        <v>7988</v>
      </c>
      <c r="Z4737" t="s">
        <v>2492</v>
      </c>
    </row>
    <row r="4738" spans="17:26" x14ac:dyDescent="0.35">
      <c r="Q4738" t="s">
        <v>171</v>
      </c>
      <c r="R4738">
        <v>30</v>
      </c>
      <c r="S4738">
        <v>150</v>
      </c>
      <c r="T4738">
        <v>99.3</v>
      </c>
      <c r="U4738" t="s">
        <v>172</v>
      </c>
      <c r="V4738">
        <v>0</v>
      </c>
      <c r="W4738">
        <v>0</v>
      </c>
      <c r="X4738" t="s">
        <v>2925</v>
      </c>
      <c r="Y4738" t="s">
        <v>7989</v>
      </c>
      <c r="Z4738" t="s">
        <v>2492</v>
      </c>
    </row>
    <row r="4739" spans="17:26" x14ac:dyDescent="0.35">
      <c r="Q4739" t="s">
        <v>171</v>
      </c>
      <c r="R4739">
        <v>30</v>
      </c>
      <c r="S4739">
        <v>150</v>
      </c>
      <c r="T4739">
        <v>99.3</v>
      </c>
      <c r="U4739" t="s">
        <v>172</v>
      </c>
      <c r="V4739">
        <v>0</v>
      </c>
      <c r="W4739">
        <v>0</v>
      </c>
      <c r="X4739" t="s">
        <v>3315</v>
      </c>
      <c r="Y4739" t="s">
        <v>7990</v>
      </c>
      <c r="Z4739" t="s">
        <v>2492</v>
      </c>
    </row>
    <row r="4740" spans="17:26" x14ac:dyDescent="0.35">
      <c r="Q4740" t="s">
        <v>171</v>
      </c>
      <c r="R4740">
        <v>30</v>
      </c>
      <c r="S4740">
        <v>150</v>
      </c>
      <c r="T4740">
        <v>99.3</v>
      </c>
      <c r="U4740" t="s">
        <v>2737</v>
      </c>
      <c r="V4740">
        <v>0</v>
      </c>
      <c r="W4740">
        <v>0</v>
      </c>
      <c r="X4740" t="s">
        <v>3317</v>
      </c>
      <c r="Y4740" t="s">
        <v>7991</v>
      </c>
      <c r="Z4740" t="s">
        <v>2492</v>
      </c>
    </row>
    <row r="4741" spans="17:26" x14ac:dyDescent="0.35">
      <c r="Q4741" t="s">
        <v>171</v>
      </c>
      <c r="R4741">
        <v>33</v>
      </c>
      <c r="S4741">
        <v>150</v>
      </c>
      <c r="T4741">
        <v>100</v>
      </c>
      <c r="U4741" t="s">
        <v>172</v>
      </c>
      <c r="V4741">
        <v>0</v>
      </c>
      <c r="W4741">
        <v>0</v>
      </c>
      <c r="X4741" t="s">
        <v>3618</v>
      </c>
      <c r="Y4741" t="s">
        <v>7992</v>
      </c>
      <c r="Z4741" t="s">
        <v>388</v>
      </c>
    </row>
    <row r="4742" spans="17:26" x14ac:dyDescent="0.35">
      <c r="Q4742" t="s">
        <v>171</v>
      </c>
      <c r="R4742">
        <v>33</v>
      </c>
      <c r="S4742">
        <v>150</v>
      </c>
      <c r="T4742">
        <v>100</v>
      </c>
      <c r="U4742" t="s">
        <v>172</v>
      </c>
      <c r="V4742">
        <v>0</v>
      </c>
      <c r="W4742">
        <v>0</v>
      </c>
      <c r="X4742" t="s">
        <v>2861</v>
      </c>
      <c r="Y4742" t="s">
        <v>7993</v>
      </c>
      <c r="Z4742" t="s">
        <v>388</v>
      </c>
    </row>
    <row r="4743" spans="17:26" x14ac:dyDescent="0.35">
      <c r="Q4743" t="s">
        <v>171</v>
      </c>
      <c r="R4743">
        <v>33</v>
      </c>
      <c r="S4743">
        <v>150</v>
      </c>
      <c r="T4743">
        <v>100</v>
      </c>
      <c r="U4743" t="s">
        <v>172</v>
      </c>
      <c r="V4743">
        <v>0</v>
      </c>
      <c r="W4743">
        <v>0</v>
      </c>
      <c r="X4743" t="s">
        <v>3917</v>
      </c>
      <c r="Y4743" t="s">
        <v>7994</v>
      </c>
      <c r="Z4743" t="s">
        <v>388</v>
      </c>
    </row>
    <row r="4744" spans="17:26" x14ac:dyDescent="0.35">
      <c r="Q4744" t="s">
        <v>171</v>
      </c>
      <c r="R4744">
        <v>33</v>
      </c>
      <c r="S4744">
        <v>150</v>
      </c>
      <c r="T4744">
        <v>100</v>
      </c>
      <c r="U4744" t="s">
        <v>172</v>
      </c>
      <c r="V4744">
        <v>0</v>
      </c>
      <c r="W4744">
        <v>0</v>
      </c>
      <c r="X4744" t="s">
        <v>4115</v>
      </c>
      <c r="Y4744" t="s">
        <v>7995</v>
      </c>
      <c r="Z4744" t="s">
        <v>388</v>
      </c>
    </row>
    <row r="4745" spans="17:26" x14ac:dyDescent="0.35">
      <c r="Q4745" t="s">
        <v>171</v>
      </c>
      <c r="R4745">
        <v>33</v>
      </c>
      <c r="S4745">
        <v>150</v>
      </c>
      <c r="T4745">
        <v>100</v>
      </c>
      <c r="U4745" t="s">
        <v>172</v>
      </c>
      <c r="V4745">
        <v>0</v>
      </c>
      <c r="W4745">
        <v>0</v>
      </c>
      <c r="X4745" t="s">
        <v>2679</v>
      </c>
      <c r="Y4745" t="s">
        <v>7996</v>
      </c>
      <c r="Z4745" t="s">
        <v>388</v>
      </c>
    </row>
    <row r="4746" spans="17:26" x14ac:dyDescent="0.35">
      <c r="Q4746" t="s">
        <v>171</v>
      </c>
      <c r="R4746">
        <v>33</v>
      </c>
      <c r="S4746">
        <v>150</v>
      </c>
      <c r="T4746">
        <v>100</v>
      </c>
      <c r="U4746" t="s">
        <v>172</v>
      </c>
      <c r="V4746">
        <v>0</v>
      </c>
      <c r="W4746">
        <v>0</v>
      </c>
      <c r="X4746" t="s">
        <v>3317</v>
      </c>
      <c r="Y4746" t="s">
        <v>7997</v>
      </c>
      <c r="Z4746" t="s">
        <v>388</v>
      </c>
    </row>
    <row r="4747" spans="17:26" x14ac:dyDescent="0.35">
      <c r="Q4747" t="s">
        <v>171</v>
      </c>
      <c r="R4747">
        <v>33</v>
      </c>
      <c r="S4747">
        <v>150</v>
      </c>
      <c r="T4747">
        <v>100</v>
      </c>
      <c r="U4747" t="s">
        <v>2737</v>
      </c>
      <c r="V4747">
        <v>0</v>
      </c>
      <c r="W4747">
        <v>0</v>
      </c>
      <c r="X4747" t="s">
        <v>3650</v>
      </c>
      <c r="Y4747" t="s">
        <v>7998</v>
      </c>
      <c r="Z4747" t="s">
        <v>388</v>
      </c>
    </row>
    <row r="4748" spans="17:26" x14ac:dyDescent="0.35">
      <c r="Q4748" t="s">
        <v>171</v>
      </c>
      <c r="R4748">
        <v>33</v>
      </c>
      <c r="S4748">
        <v>150</v>
      </c>
      <c r="T4748">
        <v>100</v>
      </c>
      <c r="U4748" t="s">
        <v>2737</v>
      </c>
      <c r="V4748">
        <v>0</v>
      </c>
      <c r="W4748">
        <v>0</v>
      </c>
      <c r="X4748" t="s">
        <v>2747</v>
      </c>
      <c r="Y4748" t="s">
        <v>7999</v>
      </c>
      <c r="Z4748" t="s">
        <v>388</v>
      </c>
    </row>
    <row r="4749" spans="17:26" x14ac:dyDescent="0.35">
      <c r="Q4749" t="s">
        <v>171</v>
      </c>
      <c r="R4749">
        <v>33</v>
      </c>
      <c r="S4749">
        <v>150</v>
      </c>
      <c r="T4749">
        <v>100</v>
      </c>
      <c r="U4749" t="s">
        <v>2737</v>
      </c>
      <c r="V4749">
        <v>0</v>
      </c>
      <c r="W4749">
        <v>0</v>
      </c>
      <c r="X4749" t="s">
        <v>3218</v>
      </c>
      <c r="Y4749" t="s">
        <v>8000</v>
      </c>
      <c r="Z4749" t="s">
        <v>388</v>
      </c>
    </row>
    <row r="4750" spans="17:26" x14ac:dyDescent="0.35">
      <c r="Q4750" t="s">
        <v>171</v>
      </c>
      <c r="R4750">
        <v>33</v>
      </c>
      <c r="S4750">
        <v>150</v>
      </c>
      <c r="T4750">
        <v>100</v>
      </c>
      <c r="U4750" t="s">
        <v>2737</v>
      </c>
      <c r="V4750">
        <v>0</v>
      </c>
      <c r="W4750">
        <v>0</v>
      </c>
      <c r="X4750" t="s">
        <v>3186</v>
      </c>
      <c r="Y4750" t="s">
        <v>8001</v>
      </c>
      <c r="Z4750" t="s">
        <v>388</v>
      </c>
    </row>
    <row r="4751" spans="17:26" x14ac:dyDescent="0.35">
      <c r="Q4751" t="s">
        <v>171</v>
      </c>
      <c r="R4751">
        <v>33</v>
      </c>
      <c r="S4751">
        <v>150</v>
      </c>
      <c r="T4751">
        <v>100</v>
      </c>
      <c r="U4751" t="s">
        <v>2737</v>
      </c>
      <c r="V4751">
        <v>0</v>
      </c>
      <c r="W4751">
        <v>0</v>
      </c>
      <c r="X4751" t="s">
        <v>2831</v>
      </c>
      <c r="Y4751" t="s">
        <v>8002</v>
      </c>
      <c r="Z4751" t="s">
        <v>388</v>
      </c>
    </row>
    <row r="4752" spans="17:26" x14ac:dyDescent="0.35">
      <c r="Q4752" t="s">
        <v>171</v>
      </c>
      <c r="R4752">
        <v>33</v>
      </c>
      <c r="S4752">
        <v>150</v>
      </c>
      <c r="T4752">
        <v>100</v>
      </c>
      <c r="U4752" t="s">
        <v>2737</v>
      </c>
      <c r="V4752">
        <v>0</v>
      </c>
      <c r="W4752">
        <v>0</v>
      </c>
      <c r="X4752" t="s">
        <v>3759</v>
      </c>
      <c r="Y4752" t="s">
        <v>8003</v>
      </c>
      <c r="Z4752" t="s">
        <v>388</v>
      </c>
    </row>
    <row r="4753" spans="17:26" x14ac:dyDescent="0.35">
      <c r="Q4753" t="s">
        <v>171</v>
      </c>
      <c r="R4753">
        <v>33</v>
      </c>
      <c r="S4753">
        <v>150</v>
      </c>
      <c r="T4753">
        <v>97</v>
      </c>
      <c r="U4753" t="s">
        <v>172</v>
      </c>
      <c r="V4753">
        <v>0</v>
      </c>
      <c r="W4753">
        <v>0</v>
      </c>
      <c r="X4753" t="s">
        <v>3147</v>
      </c>
      <c r="Y4753" t="s">
        <v>8004</v>
      </c>
      <c r="Z4753" t="s">
        <v>388</v>
      </c>
    </row>
    <row r="4754" spans="17:26" x14ac:dyDescent="0.35">
      <c r="Q4754" t="s">
        <v>171</v>
      </c>
      <c r="R4754">
        <v>33</v>
      </c>
      <c r="S4754">
        <v>150</v>
      </c>
      <c r="T4754">
        <v>97</v>
      </c>
      <c r="U4754" t="s">
        <v>2737</v>
      </c>
      <c r="V4754">
        <v>0</v>
      </c>
      <c r="W4754">
        <v>0</v>
      </c>
      <c r="X4754" t="s">
        <v>2829</v>
      </c>
      <c r="Y4754" t="s">
        <v>8005</v>
      </c>
      <c r="Z4754" t="s">
        <v>388</v>
      </c>
    </row>
    <row r="4755" spans="17:26" x14ac:dyDescent="0.35">
      <c r="Q4755" t="s">
        <v>171</v>
      </c>
      <c r="R4755">
        <v>33</v>
      </c>
      <c r="S4755">
        <v>150</v>
      </c>
      <c r="T4755">
        <v>97.1</v>
      </c>
      <c r="U4755" t="s">
        <v>172</v>
      </c>
      <c r="V4755">
        <v>0</v>
      </c>
      <c r="W4755">
        <v>0</v>
      </c>
      <c r="X4755" t="s">
        <v>3735</v>
      </c>
      <c r="Y4755" t="s">
        <v>8006</v>
      </c>
      <c r="Z4755" t="s">
        <v>388</v>
      </c>
    </row>
    <row r="4756" spans="17:26" x14ac:dyDescent="0.35">
      <c r="Q4756" t="s">
        <v>171</v>
      </c>
      <c r="R4756">
        <v>33</v>
      </c>
      <c r="S4756">
        <v>150</v>
      </c>
      <c r="T4756">
        <v>97.1</v>
      </c>
      <c r="U4756" t="s">
        <v>2737</v>
      </c>
      <c r="V4756">
        <v>0</v>
      </c>
      <c r="W4756">
        <v>0</v>
      </c>
      <c r="X4756" t="s">
        <v>2839</v>
      </c>
      <c r="Y4756" t="s">
        <v>8007</v>
      </c>
      <c r="Z4756" t="s">
        <v>388</v>
      </c>
    </row>
    <row r="4757" spans="17:26" x14ac:dyDescent="0.35">
      <c r="Q4757" t="s">
        <v>171</v>
      </c>
      <c r="R4757">
        <v>33</v>
      </c>
      <c r="S4757">
        <v>150</v>
      </c>
      <c r="T4757">
        <v>97.1</v>
      </c>
      <c r="U4757" t="s">
        <v>2737</v>
      </c>
      <c r="V4757">
        <v>0</v>
      </c>
      <c r="W4757">
        <v>0</v>
      </c>
      <c r="X4757" t="s">
        <v>3541</v>
      </c>
      <c r="Y4757" t="s">
        <v>8008</v>
      </c>
      <c r="Z4757" t="s">
        <v>388</v>
      </c>
    </row>
    <row r="4758" spans="17:26" x14ac:dyDescent="0.35">
      <c r="Q4758" t="s">
        <v>171</v>
      </c>
      <c r="R4758">
        <v>33</v>
      </c>
      <c r="S4758">
        <v>150</v>
      </c>
      <c r="T4758">
        <v>97.2</v>
      </c>
      <c r="U4758" t="s">
        <v>172</v>
      </c>
      <c r="V4758">
        <v>0</v>
      </c>
      <c r="W4758">
        <v>0</v>
      </c>
      <c r="X4758" t="s">
        <v>3543</v>
      </c>
      <c r="Y4758" t="s">
        <v>8009</v>
      </c>
      <c r="Z4758" t="s">
        <v>388</v>
      </c>
    </row>
    <row r="4759" spans="17:26" x14ac:dyDescent="0.35">
      <c r="Q4759" t="s">
        <v>171</v>
      </c>
      <c r="R4759">
        <v>33</v>
      </c>
      <c r="S4759">
        <v>150</v>
      </c>
      <c r="T4759">
        <v>97.2</v>
      </c>
      <c r="U4759" t="s">
        <v>172</v>
      </c>
      <c r="V4759">
        <v>0</v>
      </c>
      <c r="W4759">
        <v>0</v>
      </c>
      <c r="X4759" t="s">
        <v>2848</v>
      </c>
      <c r="Y4759" t="s">
        <v>8010</v>
      </c>
      <c r="Z4759" t="s">
        <v>388</v>
      </c>
    </row>
    <row r="4760" spans="17:26" x14ac:dyDescent="0.35">
      <c r="Q4760" t="s">
        <v>171</v>
      </c>
      <c r="R4760">
        <v>33</v>
      </c>
      <c r="S4760">
        <v>150</v>
      </c>
      <c r="T4760">
        <v>97.2</v>
      </c>
      <c r="U4760" t="s">
        <v>2737</v>
      </c>
      <c r="V4760">
        <v>0</v>
      </c>
      <c r="W4760">
        <v>0</v>
      </c>
      <c r="X4760" t="s">
        <v>2848</v>
      </c>
      <c r="Y4760" t="s">
        <v>8011</v>
      </c>
      <c r="Z4760" t="s">
        <v>388</v>
      </c>
    </row>
    <row r="4761" spans="17:26" x14ac:dyDescent="0.35">
      <c r="Q4761" t="s">
        <v>171</v>
      </c>
      <c r="R4761">
        <v>33</v>
      </c>
      <c r="S4761">
        <v>150</v>
      </c>
      <c r="T4761">
        <v>97.3</v>
      </c>
      <c r="U4761" t="s">
        <v>172</v>
      </c>
      <c r="V4761">
        <v>0</v>
      </c>
      <c r="W4761">
        <v>0</v>
      </c>
      <c r="X4761" t="s">
        <v>2853</v>
      </c>
      <c r="Y4761" t="s">
        <v>8012</v>
      </c>
      <c r="Z4761" t="s">
        <v>388</v>
      </c>
    </row>
    <row r="4762" spans="17:26" x14ac:dyDescent="0.35">
      <c r="Q4762" t="s">
        <v>171</v>
      </c>
      <c r="R4762">
        <v>33</v>
      </c>
      <c r="S4762">
        <v>150</v>
      </c>
      <c r="T4762">
        <v>97.3</v>
      </c>
      <c r="U4762" t="s">
        <v>172</v>
      </c>
      <c r="V4762">
        <v>0</v>
      </c>
      <c r="W4762">
        <v>0</v>
      </c>
      <c r="X4762" t="s">
        <v>2918</v>
      </c>
      <c r="Y4762" t="s">
        <v>8013</v>
      </c>
      <c r="Z4762" t="s">
        <v>388</v>
      </c>
    </row>
    <row r="4763" spans="17:26" x14ac:dyDescent="0.35">
      <c r="Q4763" t="s">
        <v>171</v>
      </c>
      <c r="R4763">
        <v>33</v>
      </c>
      <c r="S4763">
        <v>150</v>
      </c>
      <c r="T4763">
        <v>97.3</v>
      </c>
      <c r="U4763" t="s">
        <v>172</v>
      </c>
      <c r="V4763">
        <v>0</v>
      </c>
      <c r="W4763">
        <v>0</v>
      </c>
      <c r="X4763" t="s">
        <v>3284</v>
      </c>
      <c r="Y4763" t="s">
        <v>8014</v>
      </c>
      <c r="Z4763" t="s">
        <v>388</v>
      </c>
    </row>
    <row r="4764" spans="17:26" x14ac:dyDescent="0.35">
      <c r="Q4764" t="s">
        <v>171</v>
      </c>
      <c r="R4764">
        <v>33</v>
      </c>
      <c r="S4764">
        <v>150</v>
      </c>
      <c r="T4764">
        <v>97.3</v>
      </c>
      <c r="U4764" t="s">
        <v>172</v>
      </c>
      <c r="V4764">
        <v>0</v>
      </c>
      <c r="W4764">
        <v>0</v>
      </c>
      <c r="X4764" t="s">
        <v>3325</v>
      </c>
      <c r="Y4764" t="s">
        <v>8015</v>
      </c>
      <c r="Z4764" t="s">
        <v>388</v>
      </c>
    </row>
    <row r="4765" spans="17:26" x14ac:dyDescent="0.35">
      <c r="Q4765" t="s">
        <v>171</v>
      </c>
      <c r="R4765">
        <v>33</v>
      </c>
      <c r="S4765">
        <v>150</v>
      </c>
      <c r="T4765">
        <v>97.3</v>
      </c>
      <c r="U4765" t="s">
        <v>172</v>
      </c>
      <c r="V4765">
        <v>0</v>
      </c>
      <c r="W4765">
        <v>0</v>
      </c>
      <c r="X4765" t="s">
        <v>3612</v>
      </c>
      <c r="Y4765" t="s">
        <v>8016</v>
      </c>
      <c r="Z4765" t="s">
        <v>388</v>
      </c>
    </row>
    <row r="4766" spans="17:26" x14ac:dyDescent="0.35">
      <c r="Q4766" t="s">
        <v>171</v>
      </c>
      <c r="R4766">
        <v>33</v>
      </c>
      <c r="S4766">
        <v>150</v>
      </c>
      <c r="T4766">
        <v>97.3</v>
      </c>
      <c r="U4766" t="s">
        <v>172</v>
      </c>
      <c r="V4766">
        <v>0</v>
      </c>
      <c r="W4766">
        <v>0</v>
      </c>
      <c r="X4766" t="s">
        <v>3085</v>
      </c>
      <c r="Y4766" t="s">
        <v>8017</v>
      </c>
      <c r="Z4766" t="s">
        <v>388</v>
      </c>
    </row>
    <row r="4767" spans="17:26" x14ac:dyDescent="0.35">
      <c r="Q4767" t="s">
        <v>171</v>
      </c>
      <c r="R4767">
        <v>33</v>
      </c>
      <c r="S4767">
        <v>150</v>
      </c>
      <c r="T4767">
        <v>97.3</v>
      </c>
      <c r="U4767" t="s">
        <v>172</v>
      </c>
      <c r="V4767">
        <v>0</v>
      </c>
      <c r="W4767">
        <v>0</v>
      </c>
      <c r="X4767" t="s">
        <v>3815</v>
      </c>
      <c r="Y4767" t="s">
        <v>8018</v>
      </c>
      <c r="Z4767" t="s">
        <v>388</v>
      </c>
    </row>
    <row r="4768" spans="17:26" x14ac:dyDescent="0.35">
      <c r="Q4768" t="s">
        <v>171</v>
      </c>
      <c r="R4768">
        <v>33</v>
      </c>
      <c r="S4768">
        <v>150</v>
      </c>
      <c r="T4768">
        <v>97.3</v>
      </c>
      <c r="U4768" t="s">
        <v>172</v>
      </c>
      <c r="V4768">
        <v>0</v>
      </c>
      <c r="W4768">
        <v>0</v>
      </c>
      <c r="X4768" t="s">
        <v>3714</v>
      </c>
      <c r="Y4768" t="s">
        <v>8019</v>
      </c>
      <c r="Z4768" t="s">
        <v>388</v>
      </c>
    </row>
    <row r="4769" spans="17:26" x14ac:dyDescent="0.35">
      <c r="Q4769" t="s">
        <v>171</v>
      </c>
      <c r="R4769">
        <v>33</v>
      </c>
      <c r="S4769">
        <v>150</v>
      </c>
      <c r="T4769">
        <v>97.3</v>
      </c>
      <c r="U4769" t="s">
        <v>172</v>
      </c>
      <c r="V4769">
        <v>0</v>
      </c>
      <c r="W4769">
        <v>0</v>
      </c>
      <c r="X4769" t="s">
        <v>3286</v>
      </c>
      <c r="Y4769" t="s">
        <v>8020</v>
      </c>
      <c r="Z4769" t="s">
        <v>388</v>
      </c>
    </row>
    <row r="4770" spans="17:26" x14ac:dyDescent="0.35">
      <c r="Q4770" t="s">
        <v>171</v>
      </c>
      <c r="R4770">
        <v>33</v>
      </c>
      <c r="S4770">
        <v>150</v>
      </c>
      <c r="T4770">
        <v>97.3</v>
      </c>
      <c r="U4770" t="s">
        <v>172</v>
      </c>
      <c r="V4770">
        <v>0</v>
      </c>
      <c r="W4770">
        <v>0</v>
      </c>
      <c r="X4770" t="s">
        <v>3139</v>
      </c>
      <c r="Y4770" t="s">
        <v>8021</v>
      </c>
      <c r="Z4770" t="s">
        <v>388</v>
      </c>
    </row>
    <row r="4771" spans="17:26" x14ac:dyDescent="0.35">
      <c r="Q4771" t="s">
        <v>171</v>
      </c>
      <c r="R4771">
        <v>33</v>
      </c>
      <c r="S4771">
        <v>150</v>
      </c>
      <c r="T4771">
        <v>97.3</v>
      </c>
      <c r="U4771" t="s">
        <v>172</v>
      </c>
      <c r="V4771">
        <v>0</v>
      </c>
      <c r="W4771">
        <v>0</v>
      </c>
      <c r="X4771" t="s">
        <v>2868</v>
      </c>
      <c r="Y4771" t="s">
        <v>8022</v>
      </c>
      <c r="Z4771" t="s">
        <v>388</v>
      </c>
    </row>
    <row r="4772" spans="17:26" x14ac:dyDescent="0.35">
      <c r="Q4772" t="s">
        <v>171</v>
      </c>
      <c r="R4772">
        <v>33</v>
      </c>
      <c r="S4772">
        <v>150</v>
      </c>
      <c r="T4772">
        <v>97.3</v>
      </c>
      <c r="U4772" t="s">
        <v>172</v>
      </c>
      <c r="V4772">
        <v>0</v>
      </c>
      <c r="W4772">
        <v>0</v>
      </c>
      <c r="X4772" t="s">
        <v>3600</v>
      </c>
      <c r="Y4772" t="s">
        <v>8023</v>
      </c>
      <c r="Z4772" t="s">
        <v>388</v>
      </c>
    </row>
    <row r="4773" spans="17:26" x14ac:dyDescent="0.35">
      <c r="Q4773" t="s">
        <v>171</v>
      </c>
      <c r="R4773">
        <v>33</v>
      </c>
      <c r="S4773">
        <v>150</v>
      </c>
      <c r="T4773">
        <v>97.3</v>
      </c>
      <c r="U4773" t="s">
        <v>172</v>
      </c>
      <c r="V4773">
        <v>0</v>
      </c>
      <c r="W4773">
        <v>0</v>
      </c>
      <c r="X4773" t="s">
        <v>3206</v>
      </c>
      <c r="Y4773" t="s">
        <v>8024</v>
      </c>
      <c r="Z4773" t="s">
        <v>388</v>
      </c>
    </row>
    <row r="4774" spans="17:26" x14ac:dyDescent="0.35">
      <c r="Q4774" t="s">
        <v>171</v>
      </c>
      <c r="R4774">
        <v>33</v>
      </c>
      <c r="S4774">
        <v>150</v>
      </c>
      <c r="T4774">
        <v>97.3</v>
      </c>
      <c r="U4774" t="s">
        <v>172</v>
      </c>
      <c r="V4774">
        <v>0</v>
      </c>
      <c r="W4774">
        <v>0</v>
      </c>
      <c r="X4774" t="s">
        <v>3481</v>
      </c>
      <c r="Y4774" t="s">
        <v>8025</v>
      </c>
      <c r="Z4774" t="s">
        <v>388</v>
      </c>
    </row>
    <row r="4775" spans="17:26" x14ac:dyDescent="0.35">
      <c r="Q4775" t="s">
        <v>171</v>
      </c>
      <c r="R4775">
        <v>33</v>
      </c>
      <c r="S4775">
        <v>150</v>
      </c>
      <c r="T4775">
        <v>97.3</v>
      </c>
      <c r="U4775" t="s">
        <v>172</v>
      </c>
      <c r="V4775">
        <v>0</v>
      </c>
      <c r="W4775">
        <v>0</v>
      </c>
      <c r="X4775" t="s">
        <v>3104</v>
      </c>
      <c r="Y4775" t="s">
        <v>8026</v>
      </c>
      <c r="Z4775" t="s">
        <v>388</v>
      </c>
    </row>
    <row r="4776" spans="17:26" x14ac:dyDescent="0.35">
      <c r="Q4776" t="s">
        <v>171</v>
      </c>
      <c r="R4776">
        <v>33</v>
      </c>
      <c r="S4776">
        <v>150</v>
      </c>
      <c r="T4776">
        <v>97.3</v>
      </c>
      <c r="U4776" t="s">
        <v>172</v>
      </c>
      <c r="V4776">
        <v>0</v>
      </c>
      <c r="W4776">
        <v>0</v>
      </c>
      <c r="X4776" t="s">
        <v>2904</v>
      </c>
      <c r="Y4776" t="s">
        <v>8027</v>
      </c>
      <c r="Z4776" t="s">
        <v>388</v>
      </c>
    </row>
    <row r="4777" spans="17:26" x14ac:dyDescent="0.35">
      <c r="Q4777" t="s">
        <v>171</v>
      </c>
      <c r="R4777">
        <v>33</v>
      </c>
      <c r="S4777">
        <v>150</v>
      </c>
      <c r="T4777">
        <v>97.3</v>
      </c>
      <c r="U4777" t="s">
        <v>172</v>
      </c>
      <c r="V4777">
        <v>0</v>
      </c>
      <c r="W4777">
        <v>0</v>
      </c>
      <c r="X4777" t="s">
        <v>3106</v>
      </c>
      <c r="Y4777" t="s">
        <v>8028</v>
      </c>
      <c r="Z4777" t="s">
        <v>388</v>
      </c>
    </row>
    <row r="4778" spans="17:26" x14ac:dyDescent="0.35">
      <c r="Q4778" t="s">
        <v>171</v>
      </c>
      <c r="R4778">
        <v>33</v>
      </c>
      <c r="S4778">
        <v>150</v>
      </c>
      <c r="T4778">
        <v>97.3</v>
      </c>
      <c r="U4778" t="s">
        <v>172</v>
      </c>
      <c r="V4778">
        <v>0</v>
      </c>
      <c r="W4778">
        <v>0</v>
      </c>
      <c r="X4778" t="s">
        <v>3317</v>
      </c>
      <c r="Y4778" t="s">
        <v>8029</v>
      </c>
      <c r="Z4778" t="s">
        <v>388</v>
      </c>
    </row>
    <row r="4779" spans="17:26" x14ac:dyDescent="0.35">
      <c r="Q4779" t="s">
        <v>171</v>
      </c>
      <c r="R4779">
        <v>33</v>
      </c>
      <c r="S4779">
        <v>150</v>
      </c>
      <c r="T4779">
        <v>97.3</v>
      </c>
      <c r="U4779" t="s">
        <v>172</v>
      </c>
      <c r="V4779">
        <v>0</v>
      </c>
      <c r="W4779">
        <v>0</v>
      </c>
      <c r="X4779" t="s">
        <v>2733</v>
      </c>
      <c r="Y4779" t="s">
        <v>8030</v>
      </c>
      <c r="Z4779" t="s">
        <v>388</v>
      </c>
    </row>
    <row r="4780" spans="17:26" x14ac:dyDescent="0.35">
      <c r="Q4780" t="s">
        <v>171</v>
      </c>
      <c r="R4780">
        <v>33</v>
      </c>
      <c r="S4780">
        <v>150</v>
      </c>
      <c r="T4780">
        <v>97.3</v>
      </c>
      <c r="U4780" t="s">
        <v>172</v>
      </c>
      <c r="V4780">
        <v>0</v>
      </c>
      <c r="W4780">
        <v>0</v>
      </c>
      <c r="X4780" t="s">
        <v>3692</v>
      </c>
      <c r="Y4780" t="s">
        <v>8031</v>
      </c>
      <c r="Z4780" t="s">
        <v>388</v>
      </c>
    </row>
    <row r="4781" spans="17:26" x14ac:dyDescent="0.35">
      <c r="Q4781" t="s">
        <v>171</v>
      </c>
      <c r="R4781">
        <v>33</v>
      </c>
      <c r="S4781">
        <v>150</v>
      </c>
      <c r="T4781">
        <v>97.3</v>
      </c>
      <c r="U4781" t="s">
        <v>172</v>
      </c>
      <c r="V4781">
        <v>0</v>
      </c>
      <c r="W4781">
        <v>0</v>
      </c>
      <c r="X4781" t="s">
        <v>3319</v>
      </c>
      <c r="Y4781" t="s">
        <v>8032</v>
      </c>
      <c r="Z4781" t="s">
        <v>388</v>
      </c>
    </row>
    <row r="4782" spans="17:26" x14ac:dyDescent="0.35">
      <c r="Q4782" t="s">
        <v>171</v>
      </c>
      <c r="R4782">
        <v>33</v>
      </c>
      <c r="S4782">
        <v>150</v>
      </c>
      <c r="T4782">
        <v>97.3</v>
      </c>
      <c r="U4782" t="s">
        <v>172</v>
      </c>
      <c r="V4782">
        <v>0</v>
      </c>
      <c r="W4782">
        <v>0</v>
      </c>
      <c r="X4782" t="s">
        <v>2914</v>
      </c>
      <c r="Y4782" t="s">
        <v>8033</v>
      </c>
      <c r="Z4782" t="s">
        <v>388</v>
      </c>
    </row>
    <row r="4783" spans="17:26" x14ac:dyDescent="0.35">
      <c r="Q4783" t="s">
        <v>171</v>
      </c>
      <c r="R4783">
        <v>33</v>
      </c>
      <c r="S4783">
        <v>150</v>
      </c>
      <c r="T4783">
        <v>97.3</v>
      </c>
      <c r="U4783" t="s">
        <v>172</v>
      </c>
      <c r="V4783">
        <v>0</v>
      </c>
      <c r="W4783">
        <v>0</v>
      </c>
      <c r="X4783" t="s">
        <v>3125</v>
      </c>
      <c r="Y4783" t="s">
        <v>8034</v>
      </c>
      <c r="Z4783" t="s">
        <v>388</v>
      </c>
    </row>
    <row r="4784" spans="17:26" x14ac:dyDescent="0.35">
      <c r="Q4784" t="s">
        <v>171</v>
      </c>
      <c r="R4784">
        <v>33</v>
      </c>
      <c r="S4784">
        <v>150</v>
      </c>
      <c r="T4784">
        <v>97.3</v>
      </c>
      <c r="U4784" t="s">
        <v>2737</v>
      </c>
      <c r="V4784">
        <v>0</v>
      </c>
      <c r="W4784">
        <v>0</v>
      </c>
      <c r="X4784" t="s">
        <v>3548</v>
      </c>
      <c r="Y4784" t="s">
        <v>8035</v>
      </c>
      <c r="Z4784" t="s">
        <v>388</v>
      </c>
    </row>
    <row r="4785" spans="17:26" x14ac:dyDescent="0.35">
      <c r="Q4785" t="s">
        <v>171</v>
      </c>
      <c r="R4785">
        <v>33</v>
      </c>
      <c r="S4785">
        <v>150</v>
      </c>
      <c r="T4785">
        <v>97.3</v>
      </c>
      <c r="U4785" t="s">
        <v>2737</v>
      </c>
      <c r="V4785">
        <v>0</v>
      </c>
      <c r="W4785">
        <v>0</v>
      </c>
      <c r="X4785" t="s">
        <v>3548</v>
      </c>
      <c r="Y4785" t="s">
        <v>8036</v>
      </c>
      <c r="Z4785" t="s">
        <v>388</v>
      </c>
    </row>
    <row r="4786" spans="17:26" x14ac:dyDescent="0.35">
      <c r="Q4786" t="s">
        <v>171</v>
      </c>
      <c r="R4786">
        <v>33</v>
      </c>
      <c r="S4786">
        <v>150</v>
      </c>
      <c r="T4786">
        <v>97.3</v>
      </c>
      <c r="U4786" t="s">
        <v>2737</v>
      </c>
      <c r="V4786">
        <v>0</v>
      </c>
      <c r="W4786">
        <v>0</v>
      </c>
      <c r="X4786" t="s">
        <v>3134</v>
      </c>
      <c r="Y4786" t="s">
        <v>8037</v>
      </c>
      <c r="Z4786" t="s">
        <v>388</v>
      </c>
    </row>
    <row r="4787" spans="17:26" x14ac:dyDescent="0.35">
      <c r="Q4787" t="s">
        <v>171</v>
      </c>
      <c r="R4787">
        <v>33</v>
      </c>
      <c r="S4787">
        <v>150</v>
      </c>
      <c r="T4787">
        <v>97.3</v>
      </c>
      <c r="U4787" t="s">
        <v>2737</v>
      </c>
      <c r="V4787">
        <v>0</v>
      </c>
      <c r="W4787">
        <v>0</v>
      </c>
      <c r="X4787" t="s">
        <v>4032</v>
      </c>
      <c r="Y4787" t="s">
        <v>8038</v>
      </c>
      <c r="Z4787" t="s">
        <v>388</v>
      </c>
    </row>
    <row r="4788" spans="17:26" x14ac:dyDescent="0.35">
      <c r="Q4788" t="s">
        <v>171</v>
      </c>
      <c r="R4788">
        <v>33</v>
      </c>
      <c r="S4788">
        <v>150</v>
      </c>
      <c r="T4788">
        <v>97.3</v>
      </c>
      <c r="U4788" t="s">
        <v>2737</v>
      </c>
      <c r="V4788">
        <v>0</v>
      </c>
      <c r="W4788">
        <v>0</v>
      </c>
      <c r="X4788" t="s">
        <v>3497</v>
      </c>
      <c r="Y4788" t="s">
        <v>8039</v>
      </c>
      <c r="Z4788" t="s">
        <v>388</v>
      </c>
    </row>
    <row r="4789" spans="17:26" x14ac:dyDescent="0.35">
      <c r="Q4789" t="s">
        <v>171</v>
      </c>
      <c r="R4789">
        <v>33</v>
      </c>
      <c r="S4789">
        <v>150</v>
      </c>
      <c r="T4789">
        <v>97.3</v>
      </c>
      <c r="U4789" t="s">
        <v>2737</v>
      </c>
      <c r="V4789">
        <v>0</v>
      </c>
      <c r="W4789">
        <v>0</v>
      </c>
      <c r="X4789" t="s">
        <v>3206</v>
      </c>
      <c r="Y4789" t="s">
        <v>8040</v>
      </c>
      <c r="Z4789" t="s">
        <v>388</v>
      </c>
    </row>
    <row r="4790" spans="17:26" x14ac:dyDescent="0.35">
      <c r="Q4790" t="s">
        <v>171</v>
      </c>
      <c r="R4790">
        <v>33</v>
      </c>
      <c r="S4790">
        <v>150</v>
      </c>
      <c r="T4790">
        <v>97.3</v>
      </c>
      <c r="U4790" t="s">
        <v>2737</v>
      </c>
      <c r="V4790">
        <v>0</v>
      </c>
      <c r="W4790">
        <v>0</v>
      </c>
      <c r="X4790" t="s">
        <v>3206</v>
      </c>
      <c r="Y4790" t="s">
        <v>8041</v>
      </c>
      <c r="Z4790" t="s">
        <v>388</v>
      </c>
    </row>
    <row r="4791" spans="17:26" x14ac:dyDescent="0.35">
      <c r="Q4791" t="s">
        <v>171</v>
      </c>
      <c r="R4791">
        <v>33</v>
      </c>
      <c r="S4791">
        <v>150</v>
      </c>
      <c r="T4791">
        <v>97.3</v>
      </c>
      <c r="U4791" t="s">
        <v>2737</v>
      </c>
      <c r="V4791">
        <v>0</v>
      </c>
      <c r="W4791">
        <v>0</v>
      </c>
      <c r="X4791" t="s">
        <v>2910</v>
      </c>
      <c r="Y4791" t="s">
        <v>8042</v>
      </c>
      <c r="Z4791" t="s">
        <v>388</v>
      </c>
    </row>
    <row r="4792" spans="17:26" x14ac:dyDescent="0.35">
      <c r="Q4792" t="s">
        <v>171</v>
      </c>
      <c r="R4792">
        <v>33</v>
      </c>
      <c r="S4792">
        <v>150</v>
      </c>
      <c r="T4792">
        <v>97.3</v>
      </c>
      <c r="U4792" t="s">
        <v>2737</v>
      </c>
      <c r="V4792">
        <v>0</v>
      </c>
      <c r="W4792">
        <v>0</v>
      </c>
      <c r="X4792" t="s">
        <v>3485</v>
      </c>
      <c r="Y4792" t="s">
        <v>8043</v>
      </c>
      <c r="Z4792" t="s">
        <v>388</v>
      </c>
    </row>
    <row r="4793" spans="17:26" x14ac:dyDescent="0.35">
      <c r="Q4793" t="s">
        <v>171</v>
      </c>
      <c r="R4793">
        <v>33</v>
      </c>
      <c r="S4793">
        <v>150</v>
      </c>
      <c r="T4793">
        <v>97.3</v>
      </c>
      <c r="U4793" t="s">
        <v>2737</v>
      </c>
      <c r="V4793">
        <v>0</v>
      </c>
      <c r="W4793">
        <v>0</v>
      </c>
      <c r="X4793" t="s">
        <v>3965</v>
      </c>
      <c r="Y4793" t="s">
        <v>8044</v>
      </c>
      <c r="Z4793" t="s">
        <v>388</v>
      </c>
    </row>
    <row r="4794" spans="17:26" x14ac:dyDescent="0.35">
      <c r="Q4794" t="s">
        <v>171</v>
      </c>
      <c r="R4794">
        <v>33</v>
      </c>
      <c r="S4794">
        <v>150</v>
      </c>
      <c r="T4794">
        <v>97.3</v>
      </c>
      <c r="U4794" t="s">
        <v>2737</v>
      </c>
      <c r="V4794">
        <v>0</v>
      </c>
      <c r="W4794">
        <v>0</v>
      </c>
      <c r="X4794" t="s">
        <v>3112</v>
      </c>
      <c r="Y4794" t="s">
        <v>8045</v>
      </c>
      <c r="Z4794" t="s">
        <v>388</v>
      </c>
    </row>
    <row r="4795" spans="17:26" x14ac:dyDescent="0.35">
      <c r="Q4795" t="s">
        <v>171</v>
      </c>
      <c r="R4795">
        <v>33</v>
      </c>
      <c r="S4795">
        <v>150</v>
      </c>
      <c r="T4795">
        <v>97.3</v>
      </c>
      <c r="U4795" t="s">
        <v>2737</v>
      </c>
      <c r="V4795">
        <v>0</v>
      </c>
      <c r="W4795">
        <v>0</v>
      </c>
      <c r="X4795" t="s">
        <v>3315</v>
      </c>
      <c r="Y4795" t="s">
        <v>8046</v>
      </c>
      <c r="Z4795" t="s">
        <v>388</v>
      </c>
    </row>
    <row r="4796" spans="17:26" x14ac:dyDescent="0.35">
      <c r="Q4796" t="s">
        <v>171</v>
      </c>
      <c r="R4796">
        <v>33</v>
      </c>
      <c r="S4796">
        <v>150</v>
      </c>
      <c r="T4796">
        <v>97.3</v>
      </c>
      <c r="U4796" t="s">
        <v>2737</v>
      </c>
      <c r="V4796">
        <v>0</v>
      </c>
      <c r="W4796">
        <v>0</v>
      </c>
      <c r="X4796" t="s">
        <v>3319</v>
      </c>
      <c r="Y4796" t="s">
        <v>8047</v>
      </c>
      <c r="Z4796" t="s">
        <v>388</v>
      </c>
    </row>
    <row r="4797" spans="17:26" x14ac:dyDescent="0.35">
      <c r="Q4797" t="s">
        <v>171</v>
      </c>
      <c r="R4797">
        <v>33</v>
      </c>
      <c r="S4797">
        <v>150</v>
      </c>
      <c r="T4797">
        <v>97.3</v>
      </c>
      <c r="U4797" t="s">
        <v>2737</v>
      </c>
      <c r="V4797">
        <v>0</v>
      </c>
      <c r="W4797">
        <v>0</v>
      </c>
      <c r="X4797" t="s">
        <v>2819</v>
      </c>
      <c r="Y4797" t="s">
        <v>8048</v>
      </c>
      <c r="Z4797" t="s">
        <v>388</v>
      </c>
    </row>
    <row r="4798" spans="17:26" x14ac:dyDescent="0.35">
      <c r="Q4798" t="s">
        <v>171</v>
      </c>
      <c r="R4798">
        <v>33</v>
      </c>
      <c r="S4798">
        <v>150</v>
      </c>
      <c r="T4798">
        <v>97.3</v>
      </c>
      <c r="U4798" t="s">
        <v>2737</v>
      </c>
      <c r="V4798">
        <v>0</v>
      </c>
      <c r="W4798">
        <v>0</v>
      </c>
      <c r="X4798" t="s">
        <v>3321</v>
      </c>
      <c r="Y4798" t="s">
        <v>8049</v>
      </c>
      <c r="Z4798" t="s">
        <v>388</v>
      </c>
    </row>
    <row r="4799" spans="17:26" x14ac:dyDescent="0.35">
      <c r="Q4799" t="s">
        <v>171</v>
      </c>
      <c r="R4799">
        <v>33</v>
      </c>
      <c r="S4799">
        <v>150</v>
      </c>
      <c r="T4799">
        <v>97.3</v>
      </c>
      <c r="U4799" t="s">
        <v>2737</v>
      </c>
      <c r="V4799">
        <v>0</v>
      </c>
      <c r="W4799">
        <v>0</v>
      </c>
      <c r="X4799" t="s">
        <v>3184</v>
      </c>
      <c r="Y4799" t="s">
        <v>8050</v>
      </c>
      <c r="Z4799" t="s">
        <v>388</v>
      </c>
    </row>
    <row r="4800" spans="17:26" x14ac:dyDescent="0.35">
      <c r="Q4800" t="s">
        <v>171</v>
      </c>
      <c r="R4800">
        <v>33</v>
      </c>
      <c r="S4800">
        <v>150</v>
      </c>
      <c r="T4800">
        <v>97.4</v>
      </c>
      <c r="U4800" t="s">
        <v>172</v>
      </c>
      <c r="V4800">
        <v>0</v>
      </c>
      <c r="W4800">
        <v>0</v>
      </c>
      <c r="X4800" t="s">
        <v>2950</v>
      </c>
      <c r="Y4800" t="s">
        <v>8051</v>
      </c>
      <c r="Z4800" t="s">
        <v>388</v>
      </c>
    </row>
    <row r="4801" spans="17:26" x14ac:dyDescent="0.35">
      <c r="Q4801" t="s">
        <v>171</v>
      </c>
      <c r="R4801">
        <v>33</v>
      </c>
      <c r="S4801">
        <v>150</v>
      </c>
      <c r="T4801">
        <v>97.4</v>
      </c>
      <c r="U4801" t="s">
        <v>2737</v>
      </c>
      <c r="V4801">
        <v>0</v>
      </c>
      <c r="W4801">
        <v>0</v>
      </c>
      <c r="X4801" t="s">
        <v>3218</v>
      </c>
      <c r="Y4801" t="s">
        <v>8052</v>
      </c>
      <c r="Z4801" t="s">
        <v>388</v>
      </c>
    </row>
    <row r="4802" spans="17:26" x14ac:dyDescent="0.35">
      <c r="Q4802" t="s">
        <v>171</v>
      </c>
      <c r="R4802">
        <v>33</v>
      </c>
      <c r="S4802">
        <v>150</v>
      </c>
      <c r="T4802">
        <v>97.5</v>
      </c>
      <c r="U4802" t="s">
        <v>172</v>
      </c>
      <c r="V4802">
        <v>0</v>
      </c>
      <c r="W4802">
        <v>0</v>
      </c>
      <c r="X4802" t="s">
        <v>3216</v>
      </c>
      <c r="Y4802" t="s">
        <v>8053</v>
      </c>
      <c r="Z4802" t="s">
        <v>388</v>
      </c>
    </row>
    <row r="4803" spans="17:26" x14ac:dyDescent="0.35">
      <c r="Q4803" t="s">
        <v>171</v>
      </c>
      <c r="R4803">
        <v>33</v>
      </c>
      <c r="S4803">
        <v>150</v>
      </c>
      <c r="T4803">
        <v>97.7</v>
      </c>
      <c r="U4803" t="s">
        <v>172</v>
      </c>
      <c r="V4803">
        <v>0</v>
      </c>
      <c r="W4803">
        <v>0</v>
      </c>
      <c r="X4803" t="s">
        <v>3254</v>
      </c>
      <c r="Y4803" t="s">
        <v>8054</v>
      </c>
      <c r="Z4803" t="s">
        <v>388</v>
      </c>
    </row>
    <row r="4804" spans="17:26" x14ac:dyDescent="0.35">
      <c r="Q4804" t="s">
        <v>171</v>
      </c>
      <c r="R4804">
        <v>33</v>
      </c>
      <c r="S4804">
        <v>150</v>
      </c>
      <c r="T4804">
        <v>97.7</v>
      </c>
      <c r="U4804" t="s">
        <v>172</v>
      </c>
      <c r="V4804">
        <v>0</v>
      </c>
      <c r="W4804">
        <v>0</v>
      </c>
      <c r="X4804" t="s">
        <v>4715</v>
      </c>
      <c r="Y4804" t="s">
        <v>8055</v>
      </c>
      <c r="Z4804" t="s">
        <v>388</v>
      </c>
    </row>
    <row r="4805" spans="17:26" x14ac:dyDescent="0.35">
      <c r="Q4805" t="s">
        <v>171</v>
      </c>
      <c r="R4805">
        <v>33</v>
      </c>
      <c r="S4805">
        <v>150</v>
      </c>
      <c r="T4805">
        <v>97.8</v>
      </c>
      <c r="U4805" t="s">
        <v>172</v>
      </c>
      <c r="V4805">
        <v>0</v>
      </c>
      <c r="W4805">
        <v>0</v>
      </c>
      <c r="X4805" t="s">
        <v>2839</v>
      </c>
      <c r="Y4805" t="s">
        <v>8056</v>
      </c>
      <c r="Z4805" t="s">
        <v>388</v>
      </c>
    </row>
    <row r="4806" spans="17:26" x14ac:dyDescent="0.35">
      <c r="Q4806" t="s">
        <v>171</v>
      </c>
      <c r="R4806">
        <v>33</v>
      </c>
      <c r="S4806">
        <v>150</v>
      </c>
      <c r="T4806">
        <v>97.9</v>
      </c>
      <c r="U4806" t="s">
        <v>172</v>
      </c>
      <c r="V4806">
        <v>0</v>
      </c>
      <c r="W4806">
        <v>0</v>
      </c>
      <c r="X4806" t="s">
        <v>3421</v>
      </c>
      <c r="Y4806" t="s">
        <v>8057</v>
      </c>
      <c r="Z4806" t="s">
        <v>388</v>
      </c>
    </row>
    <row r="4807" spans="17:26" x14ac:dyDescent="0.35">
      <c r="Q4807" t="s">
        <v>171</v>
      </c>
      <c r="R4807">
        <v>33</v>
      </c>
      <c r="S4807">
        <v>150</v>
      </c>
      <c r="T4807">
        <v>97.9</v>
      </c>
      <c r="U4807" t="s">
        <v>2737</v>
      </c>
      <c r="V4807">
        <v>0</v>
      </c>
      <c r="W4807">
        <v>0</v>
      </c>
      <c r="X4807" t="s">
        <v>3421</v>
      </c>
      <c r="Y4807" t="s">
        <v>8058</v>
      </c>
      <c r="Z4807" t="s">
        <v>388</v>
      </c>
    </row>
    <row r="4808" spans="17:26" x14ac:dyDescent="0.35">
      <c r="Q4808" t="s">
        <v>171</v>
      </c>
      <c r="R4808">
        <v>33</v>
      </c>
      <c r="S4808">
        <v>150</v>
      </c>
      <c r="T4808">
        <v>97.9</v>
      </c>
      <c r="U4808" t="s">
        <v>2737</v>
      </c>
      <c r="V4808">
        <v>0</v>
      </c>
      <c r="W4808">
        <v>0</v>
      </c>
      <c r="X4808" t="s">
        <v>3521</v>
      </c>
      <c r="Y4808" t="s">
        <v>8059</v>
      </c>
      <c r="Z4808" t="s">
        <v>388</v>
      </c>
    </row>
    <row r="4809" spans="17:26" x14ac:dyDescent="0.35">
      <c r="Q4809" t="s">
        <v>171</v>
      </c>
      <c r="R4809">
        <v>33</v>
      </c>
      <c r="S4809">
        <v>150</v>
      </c>
      <c r="T4809">
        <v>97.9</v>
      </c>
      <c r="U4809" t="s">
        <v>2737</v>
      </c>
      <c r="V4809">
        <v>0</v>
      </c>
      <c r="W4809">
        <v>0</v>
      </c>
      <c r="X4809" t="s">
        <v>3387</v>
      </c>
      <c r="Y4809" t="s">
        <v>8060</v>
      </c>
      <c r="Z4809" t="s">
        <v>388</v>
      </c>
    </row>
    <row r="4810" spans="17:26" x14ac:dyDescent="0.35">
      <c r="Q4810" t="s">
        <v>171</v>
      </c>
      <c r="R4810">
        <v>33</v>
      </c>
      <c r="S4810">
        <v>150</v>
      </c>
      <c r="T4810">
        <v>98</v>
      </c>
      <c r="U4810" t="s">
        <v>172</v>
      </c>
      <c r="V4810">
        <v>0</v>
      </c>
      <c r="W4810">
        <v>0</v>
      </c>
      <c r="X4810" t="s">
        <v>3131</v>
      </c>
      <c r="Y4810" t="s">
        <v>8061</v>
      </c>
      <c r="Z4810" t="s">
        <v>388</v>
      </c>
    </row>
    <row r="4811" spans="17:26" x14ac:dyDescent="0.35">
      <c r="Q4811" t="s">
        <v>171</v>
      </c>
      <c r="R4811">
        <v>33</v>
      </c>
      <c r="S4811">
        <v>150</v>
      </c>
      <c r="T4811">
        <v>98</v>
      </c>
      <c r="U4811" t="s">
        <v>172</v>
      </c>
      <c r="V4811">
        <v>0</v>
      </c>
      <c r="W4811">
        <v>0</v>
      </c>
      <c r="X4811" t="s">
        <v>3081</v>
      </c>
      <c r="Y4811" t="s">
        <v>8062</v>
      </c>
      <c r="Z4811" t="s">
        <v>388</v>
      </c>
    </row>
    <row r="4812" spans="17:26" x14ac:dyDescent="0.35">
      <c r="Q4812" t="s">
        <v>171</v>
      </c>
      <c r="R4812">
        <v>33</v>
      </c>
      <c r="S4812">
        <v>150</v>
      </c>
      <c r="T4812">
        <v>98</v>
      </c>
      <c r="U4812" t="s">
        <v>172</v>
      </c>
      <c r="V4812">
        <v>0</v>
      </c>
      <c r="W4812">
        <v>0</v>
      </c>
      <c r="X4812" t="s">
        <v>2669</v>
      </c>
      <c r="Y4812" t="s">
        <v>8063</v>
      </c>
      <c r="Z4812" t="s">
        <v>388</v>
      </c>
    </row>
    <row r="4813" spans="17:26" x14ac:dyDescent="0.35">
      <c r="Q4813" t="s">
        <v>171</v>
      </c>
      <c r="R4813">
        <v>33</v>
      </c>
      <c r="S4813">
        <v>150</v>
      </c>
      <c r="T4813">
        <v>98</v>
      </c>
      <c r="U4813" t="s">
        <v>172</v>
      </c>
      <c r="V4813">
        <v>0</v>
      </c>
      <c r="W4813">
        <v>0</v>
      </c>
      <c r="X4813" t="s">
        <v>3612</v>
      </c>
      <c r="Y4813" t="s">
        <v>8064</v>
      </c>
      <c r="Z4813" t="s">
        <v>388</v>
      </c>
    </row>
    <row r="4814" spans="17:26" x14ac:dyDescent="0.35">
      <c r="Q4814" t="s">
        <v>171</v>
      </c>
      <c r="R4814">
        <v>33</v>
      </c>
      <c r="S4814">
        <v>150</v>
      </c>
      <c r="T4814">
        <v>98</v>
      </c>
      <c r="U4814" t="s">
        <v>172</v>
      </c>
      <c r="V4814">
        <v>0</v>
      </c>
      <c r="W4814">
        <v>0</v>
      </c>
      <c r="X4814" t="s">
        <v>2859</v>
      </c>
      <c r="Y4814" t="s">
        <v>8065</v>
      </c>
      <c r="Z4814" t="s">
        <v>388</v>
      </c>
    </row>
    <row r="4815" spans="17:26" x14ac:dyDescent="0.35">
      <c r="Q4815" t="s">
        <v>171</v>
      </c>
      <c r="R4815">
        <v>33</v>
      </c>
      <c r="S4815">
        <v>150</v>
      </c>
      <c r="T4815">
        <v>98</v>
      </c>
      <c r="U4815" t="s">
        <v>172</v>
      </c>
      <c r="V4815">
        <v>0</v>
      </c>
      <c r="W4815">
        <v>0</v>
      </c>
      <c r="X4815" t="s">
        <v>3497</v>
      </c>
      <c r="Y4815" t="s">
        <v>8066</v>
      </c>
      <c r="Z4815" t="s">
        <v>388</v>
      </c>
    </row>
    <row r="4816" spans="17:26" x14ac:dyDescent="0.35">
      <c r="Q4816" t="s">
        <v>171</v>
      </c>
      <c r="R4816">
        <v>33</v>
      </c>
      <c r="S4816">
        <v>150</v>
      </c>
      <c r="T4816">
        <v>98</v>
      </c>
      <c r="U4816" t="s">
        <v>172</v>
      </c>
      <c r="V4816">
        <v>0</v>
      </c>
      <c r="W4816">
        <v>0</v>
      </c>
      <c r="X4816" t="s">
        <v>3714</v>
      </c>
      <c r="Y4816" t="s">
        <v>8067</v>
      </c>
      <c r="Z4816" t="s">
        <v>388</v>
      </c>
    </row>
    <row r="4817" spans="17:26" x14ac:dyDescent="0.35">
      <c r="Q4817" t="s">
        <v>171</v>
      </c>
      <c r="R4817">
        <v>33</v>
      </c>
      <c r="S4817">
        <v>150</v>
      </c>
      <c r="T4817">
        <v>98</v>
      </c>
      <c r="U4817" t="s">
        <v>172</v>
      </c>
      <c r="V4817">
        <v>0</v>
      </c>
      <c r="W4817">
        <v>0</v>
      </c>
      <c r="X4817" t="s">
        <v>3723</v>
      </c>
      <c r="Y4817" t="s">
        <v>8068</v>
      </c>
      <c r="Z4817" t="s">
        <v>388</v>
      </c>
    </row>
    <row r="4818" spans="17:26" x14ac:dyDescent="0.35">
      <c r="Q4818" t="s">
        <v>171</v>
      </c>
      <c r="R4818">
        <v>33</v>
      </c>
      <c r="S4818">
        <v>150</v>
      </c>
      <c r="T4818">
        <v>98</v>
      </c>
      <c r="U4818" t="s">
        <v>172</v>
      </c>
      <c r="V4818">
        <v>0</v>
      </c>
      <c r="W4818">
        <v>0</v>
      </c>
      <c r="X4818" t="s">
        <v>3653</v>
      </c>
      <c r="Y4818" t="s">
        <v>8069</v>
      </c>
      <c r="Z4818" t="s">
        <v>388</v>
      </c>
    </row>
    <row r="4819" spans="17:26" x14ac:dyDescent="0.35">
      <c r="Q4819" t="s">
        <v>171</v>
      </c>
      <c r="R4819">
        <v>33</v>
      </c>
      <c r="S4819">
        <v>150</v>
      </c>
      <c r="T4819">
        <v>98</v>
      </c>
      <c r="U4819" t="s">
        <v>172</v>
      </c>
      <c r="V4819">
        <v>0</v>
      </c>
      <c r="W4819">
        <v>0</v>
      </c>
      <c r="X4819" t="s">
        <v>2868</v>
      </c>
      <c r="Y4819" t="s">
        <v>8070</v>
      </c>
      <c r="Z4819" t="s">
        <v>388</v>
      </c>
    </row>
    <row r="4820" spans="17:26" x14ac:dyDescent="0.35">
      <c r="Q4820" t="s">
        <v>171</v>
      </c>
      <c r="R4820">
        <v>33</v>
      </c>
      <c r="S4820">
        <v>150</v>
      </c>
      <c r="T4820">
        <v>98</v>
      </c>
      <c r="U4820" t="s">
        <v>172</v>
      </c>
      <c r="V4820">
        <v>0</v>
      </c>
      <c r="W4820">
        <v>0</v>
      </c>
      <c r="X4820" t="s">
        <v>3274</v>
      </c>
      <c r="Y4820" t="s">
        <v>8071</v>
      </c>
      <c r="Z4820" t="s">
        <v>388</v>
      </c>
    </row>
    <row r="4821" spans="17:26" x14ac:dyDescent="0.35">
      <c r="Q4821" t="s">
        <v>171</v>
      </c>
      <c r="R4821">
        <v>33</v>
      </c>
      <c r="S4821">
        <v>150</v>
      </c>
      <c r="T4821">
        <v>98</v>
      </c>
      <c r="U4821" t="s">
        <v>172</v>
      </c>
      <c r="V4821">
        <v>0</v>
      </c>
      <c r="W4821">
        <v>0</v>
      </c>
      <c r="X4821" t="s">
        <v>3541</v>
      </c>
      <c r="Y4821" t="s">
        <v>8072</v>
      </c>
      <c r="Z4821" t="s">
        <v>388</v>
      </c>
    </row>
    <row r="4822" spans="17:26" x14ac:dyDescent="0.35">
      <c r="Q4822" t="s">
        <v>171</v>
      </c>
      <c r="R4822">
        <v>33</v>
      </c>
      <c r="S4822">
        <v>150</v>
      </c>
      <c r="T4822">
        <v>98</v>
      </c>
      <c r="U4822" t="s">
        <v>172</v>
      </c>
      <c r="V4822">
        <v>0</v>
      </c>
      <c r="W4822">
        <v>0</v>
      </c>
      <c r="X4822" t="s">
        <v>3147</v>
      </c>
      <c r="Y4822" t="s">
        <v>8073</v>
      </c>
      <c r="Z4822" t="s">
        <v>388</v>
      </c>
    </row>
    <row r="4823" spans="17:26" x14ac:dyDescent="0.35">
      <c r="Q4823" t="s">
        <v>171</v>
      </c>
      <c r="R4823">
        <v>33</v>
      </c>
      <c r="S4823">
        <v>150</v>
      </c>
      <c r="T4823">
        <v>98</v>
      </c>
      <c r="U4823" t="s">
        <v>172</v>
      </c>
      <c r="V4823">
        <v>0</v>
      </c>
      <c r="W4823">
        <v>0</v>
      </c>
      <c r="X4823" t="s">
        <v>2900</v>
      </c>
      <c r="Y4823" t="s">
        <v>8074</v>
      </c>
      <c r="Z4823" t="s">
        <v>388</v>
      </c>
    </row>
    <row r="4824" spans="17:26" x14ac:dyDescent="0.35">
      <c r="Q4824" t="s">
        <v>171</v>
      </c>
      <c r="R4824">
        <v>33</v>
      </c>
      <c r="S4824">
        <v>150</v>
      </c>
      <c r="T4824">
        <v>98</v>
      </c>
      <c r="U4824" t="s">
        <v>172</v>
      </c>
      <c r="V4824">
        <v>0</v>
      </c>
      <c r="W4824">
        <v>0</v>
      </c>
      <c r="X4824" t="s">
        <v>4041</v>
      </c>
      <c r="Y4824" t="s">
        <v>8075</v>
      </c>
      <c r="Z4824" t="s">
        <v>388</v>
      </c>
    </row>
    <row r="4825" spans="17:26" x14ac:dyDescent="0.35">
      <c r="Q4825" t="s">
        <v>171</v>
      </c>
      <c r="R4825">
        <v>33</v>
      </c>
      <c r="S4825">
        <v>150</v>
      </c>
      <c r="T4825">
        <v>98</v>
      </c>
      <c r="U4825" t="s">
        <v>172</v>
      </c>
      <c r="V4825">
        <v>0</v>
      </c>
      <c r="W4825">
        <v>0</v>
      </c>
      <c r="X4825" t="s">
        <v>2908</v>
      </c>
      <c r="Y4825" t="s">
        <v>8076</v>
      </c>
      <c r="Z4825" t="s">
        <v>388</v>
      </c>
    </row>
    <row r="4826" spans="17:26" x14ac:dyDescent="0.35">
      <c r="Q4826" t="s">
        <v>171</v>
      </c>
      <c r="R4826">
        <v>33</v>
      </c>
      <c r="S4826">
        <v>150</v>
      </c>
      <c r="T4826">
        <v>98</v>
      </c>
      <c r="U4826" t="s">
        <v>172</v>
      </c>
      <c r="V4826">
        <v>0</v>
      </c>
      <c r="W4826">
        <v>0</v>
      </c>
      <c r="X4826" t="s">
        <v>4450</v>
      </c>
      <c r="Y4826" t="s">
        <v>8077</v>
      </c>
      <c r="Z4826" t="s">
        <v>388</v>
      </c>
    </row>
    <row r="4827" spans="17:26" x14ac:dyDescent="0.35">
      <c r="Q4827" t="s">
        <v>171</v>
      </c>
      <c r="R4827">
        <v>33</v>
      </c>
      <c r="S4827">
        <v>150</v>
      </c>
      <c r="T4827">
        <v>98</v>
      </c>
      <c r="U4827" t="s">
        <v>172</v>
      </c>
      <c r="V4827">
        <v>0</v>
      </c>
      <c r="W4827">
        <v>0</v>
      </c>
      <c r="X4827" t="s">
        <v>2809</v>
      </c>
      <c r="Y4827" t="s">
        <v>8078</v>
      </c>
      <c r="Z4827" t="s">
        <v>388</v>
      </c>
    </row>
    <row r="4828" spans="17:26" x14ac:dyDescent="0.35">
      <c r="Q4828" t="s">
        <v>171</v>
      </c>
      <c r="R4828">
        <v>33</v>
      </c>
      <c r="S4828">
        <v>150</v>
      </c>
      <c r="T4828">
        <v>98</v>
      </c>
      <c r="U4828" t="s">
        <v>172</v>
      </c>
      <c r="V4828">
        <v>0</v>
      </c>
      <c r="W4828">
        <v>0</v>
      </c>
      <c r="X4828" t="s">
        <v>3112</v>
      </c>
      <c r="Y4828" t="s">
        <v>8079</v>
      </c>
      <c r="Z4828" t="s">
        <v>388</v>
      </c>
    </row>
    <row r="4829" spans="17:26" x14ac:dyDescent="0.35">
      <c r="Q4829" t="s">
        <v>171</v>
      </c>
      <c r="R4829">
        <v>33</v>
      </c>
      <c r="S4829">
        <v>150</v>
      </c>
      <c r="T4829">
        <v>98</v>
      </c>
      <c r="U4829" t="s">
        <v>172</v>
      </c>
      <c r="V4829">
        <v>0</v>
      </c>
      <c r="W4829">
        <v>0</v>
      </c>
      <c r="X4829" t="s">
        <v>3317</v>
      </c>
      <c r="Y4829" t="s">
        <v>8080</v>
      </c>
      <c r="Z4829" t="s">
        <v>388</v>
      </c>
    </row>
    <row r="4830" spans="17:26" x14ac:dyDescent="0.35">
      <c r="Q4830" t="s">
        <v>171</v>
      </c>
      <c r="R4830">
        <v>33</v>
      </c>
      <c r="S4830">
        <v>150</v>
      </c>
      <c r="T4830">
        <v>98</v>
      </c>
      <c r="U4830" t="s">
        <v>172</v>
      </c>
      <c r="V4830">
        <v>0</v>
      </c>
      <c r="W4830">
        <v>0</v>
      </c>
      <c r="X4830" t="s">
        <v>3692</v>
      </c>
      <c r="Y4830" t="s">
        <v>8081</v>
      </c>
      <c r="Z4830" t="s">
        <v>388</v>
      </c>
    </row>
    <row r="4831" spans="17:26" x14ac:dyDescent="0.35">
      <c r="Q4831" t="s">
        <v>171</v>
      </c>
      <c r="R4831">
        <v>33</v>
      </c>
      <c r="S4831">
        <v>150</v>
      </c>
      <c r="T4831">
        <v>98</v>
      </c>
      <c r="U4831" t="s">
        <v>172</v>
      </c>
      <c r="V4831">
        <v>0</v>
      </c>
      <c r="W4831">
        <v>0</v>
      </c>
      <c r="X4831" t="s">
        <v>3319</v>
      </c>
      <c r="Y4831" t="s">
        <v>8082</v>
      </c>
      <c r="Z4831" t="s">
        <v>388</v>
      </c>
    </row>
    <row r="4832" spans="17:26" x14ac:dyDescent="0.35">
      <c r="Q4832" t="s">
        <v>171</v>
      </c>
      <c r="R4832">
        <v>33</v>
      </c>
      <c r="S4832">
        <v>150</v>
      </c>
      <c r="T4832">
        <v>98</v>
      </c>
      <c r="U4832" t="s">
        <v>172</v>
      </c>
      <c r="V4832">
        <v>0</v>
      </c>
      <c r="W4832">
        <v>0</v>
      </c>
      <c r="X4832" t="s">
        <v>2819</v>
      </c>
      <c r="Y4832" t="s">
        <v>8083</v>
      </c>
      <c r="Z4832" t="s">
        <v>388</v>
      </c>
    </row>
    <row r="4833" spans="17:26" x14ac:dyDescent="0.35">
      <c r="Q4833" t="s">
        <v>171</v>
      </c>
      <c r="R4833">
        <v>33</v>
      </c>
      <c r="S4833">
        <v>150</v>
      </c>
      <c r="T4833">
        <v>98</v>
      </c>
      <c r="U4833" t="s">
        <v>172</v>
      </c>
      <c r="V4833">
        <v>0</v>
      </c>
      <c r="W4833">
        <v>0</v>
      </c>
      <c r="X4833" t="s">
        <v>3123</v>
      </c>
      <c r="Y4833" t="s">
        <v>8084</v>
      </c>
      <c r="Z4833" t="s">
        <v>388</v>
      </c>
    </row>
    <row r="4834" spans="17:26" x14ac:dyDescent="0.35">
      <c r="Q4834" t="s">
        <v>171</v>
      </c>
      <c r="R4834">
        <v>33</v>
      </c>
      <c r="S4834">
        <v>150</v>
      </c>
      <c r="T4834">
        <v>98</v>
      </c>
      <c r="U4834" t="s">
        <v>2737</v>
      </c>
      <c r="V4834">
        <v>0</v>
      </c>
      <c r="W4834">
        <v>0</v>
      </c>
      <c r="X4834" t="s">
        <v>3948</v>
      </c>
      <c r="Y4834" t="s">
        <v>8085</v>
      </c>
      <c r="Z4834" t="s">
        <v>388</v>
      </c>
    </row>
    <row r="4835" spans="17:26" x14ac:dyDescent="0.35">
      <c r="Q4835" t="s">
        <v>171</v>
      </c>
      <c r="R4835">
        <v>33</v>
      </c>
      <c r="S4835">
        <v>150</v>
      </c>
      <c r="T4835">
        <v>98</v>
      </c>
      <c r="U4835" t="s">
        <v>2737</v>
      </c>
      <c r="V4835">
        <v>0</v>
      </c>
      <c r="W4835">
        <v>0</v>
      </c>
      <c r="X4835" t="s">
        <v>3492</v>
      </c>
      <c r="Y4835" t="s">
        <v>8086</v>
      </c>
      <c r="Z4835" t="s">
        <v>388</v>
      </c>
    </row>
    <row r="4836" spans="17:26" x14ac:dyDescent="0.35">
      <c r="Q4836" t="s">
        <v>171</v>
      </c>
      <c r="R4836">
        <v>33</v>
      </c>
      <c r="S4836">
        <v>150</v>
      </c>
      <c r="T4836">
        <v>98</v>
      </c>
      <c r="U4836" t="s">
        <v>2737</v>
      </c>
      <c r="V4836">
        <v>0</v>
      </c>
      <c r="W4836">
        <v>0</v>
      </c>
      <c r="X4836" t="s">
        <v>3131</v>
      </c>
      <c r="Y4836" t="s">
        <v>8087</v>
      </c>
      <c r="Z4836" t="s">
        <v>388</v>
      </c>
    </row>
    <row r="4837" spans="17:26" x14ac:dyDescent="0.35">
      <c r="Q4837" t="s">
        <v>171</v>
      </c>
      <c r="R4837">
        <v>33</v>
      </c>
      <c r="S4837">
        <v>150</v>
      </c>
      <c r="T4837">
        <v>98</v>
      </c>
      <c r="U4837" t="s">
        <v>2737</v>
      </c>
      <c r="V4837">
        <v>0</v>
      </c>
      <c r="W4837">
        <v>0</v>
      </c>
      <c r="X4837" t="s">
        <v>3284</v>
      </c>
      <c r="Y4837" t="s">
        <v>8088</v>
      </c>
      <c r="Z4837" t="s">
        <v>388</v>
      </c>
    </row>
    <row r="4838" spans="17:26" x14ac:dyDescent="0.35">
      <c r="Q4838" t="s">
        <v>171</v>
      </c>
      <c r="R4838">
        <v>33</v>
      </c>
      <c r="S4838">
        <v>150</v>
      </c>
      <c r="T4838">
        <v>98</v>
      </c>
      <c r="U4838" t="s">
        <v>2737</v>
      </c>
      <c r="V4838">
        <v>0</v>
      </c>
      <c r="W4838">
        <v>0</v>
      </c>
      <c r="X4838" t="s">
        <v>4032</v>
      </c>
      <c r="Y4838" t="s">
        <v>8089</v>
      </c>
      <c r="Z4838" t="s">
        <v>388</v>
      </c>
    </row>
    <row r="4839" spans="17:26" x14ac:dyDescent="0.35">
      <c r="Q4839" t="s">
        <v>171</v>
      </c>
      <c r="R4839">
        <v>33</v>
      </c>
      <c r="S4839">
        <v>150</v>
      </c>
      <c r="T4839">
        <v>98</v>
      </c>
      <c r="U4839" t="s">
        <v>2737</v>
      </c>
      <c r="V4839">
        <v>0</v>
      </c>
      <c r="W4839">
        <v>0</v>
      </c>
      <c r="X4839" t="s">
        <v>3804</v>
      </c>
      <c r="Y4839" t="s">
        <v>8090</v>
      </c>
      <c r="Z4839" t="s">
        <v>388</v>
      </c>
    </row>
    <row r="4840" spans="17:26" x14ac:dyDescent="0.35">
      <c r="Q4840" t="s">
        <v>171</v>
      </c>
      <c r="R4840">
        <v>33</v>
      </c>
      <c r="S4840">
        <v>150</v>
      </c>
      <c r="T4840">
        <v>98</v>
      </c>
      <c r="U4840" t="s">
        <v>2737</v>
      </c>
      <c r="V4840">
        <v>0</v>
      </c>
      <c r="W4840">
        <v>0</v>
      </c>
      <c r="X4840" t="s">
        <v>3497</v>
      </c>
      <c r="Y4840" t="s">
        <v>8091</v>
      </c>
      <c r="Z4840" t="s">
        <v>388</v>
      </c>
    </row>
    <row r="4841" spans="17:26" x14ac:dyDescent="0.35">
      <c r="Q4841" t="s">
        <v>171</v>
      </c>
      <c r="R4841">
        <v>33</v>
      </c>
      <c r="S4841">
        <v>150</v>
      </c>
      <c r="T4841">
        <v>98</v>
      </c>
      <c r="U4841" t="s">
        <v>2737</v>
      </c>
      <c r="V4841">
        <v>0</v>
      </c>
      <c r="W4841">
        <v>0</v>
      </c>
      <c r="X4841" t="s">
        <v>3137</v>
      </c>
      <c r="Y4841" t="s">
        <v>8092</v>
      </c>
      <c r="Z4841" t="s">
        <v>388</v>
      </c>
    </row>
    <row r="4842" spans="17:26" x14ac:dyDescent="0.35">
      <c r="Q4842" t="s">
        <v>171</v>
      </c>
      <c r="R4842">
        <v>33</v>
      </c>
      <c r="S4842">
        <v>150</v>
      </c>
      <c r="T4842">
        <v>98</v>
      </c>
      <c r="U4842" t="s">
        <v>2737</v>
      </c>
      <c r="V4842">
        <v>0</v>
      </c>
      <c r="W4842">
        <v>0</v>
      </c>
      <c r="X4842" t="s">
        <v>2743</v>
      </c>
      <c r="Y4842" t="s">
        <v>8093</v>
      </c>
      <c r="Z4842" t="s">
        <v>388</v>
      </c>
    </row>
    <row r="4843" spans="17:26" x14ac:dyDescent="0.35">
      <c r="Q4843" t="s">
        <v>171</v>
      </c>
      <c r="R4843">
        <v>33</v>
      </c>
      <c r="S4843">
        <v>150</v>
      </c>
      <c r="T4843">
        <v>98</v>
      </c>
      <c r="U4843" t="s">
        <v>2737</v>
      </c>
      <c r="V4843">
        <v>0</v>
      </c>
      <c r="W4843">
        <v>0</v>
      </c>
      <c r="X4843" t="s">
        <v>3286</v>
      </c>
      <c r="Y4843" t="s">
        <v>8094</v>
      </c>
      <c r="Z4843" t="s">
        <v>388</v>
      </c>
    </row>
    <row r="4844" spans="17:26" x14ac:dyDescent="0.35">
      <c r="Q4844" t="s">
        <v>171</v>
      </c>
      <c r="R4844">
        <v>33</v>
      </c>
      <c r="S4844">
        <v>150</v>
      </c>
      <c r="T4844">
        <v>98</v>
      </c>
      <c r="U4844" t="s">
        <v>2737</v>
      </c>
      <c r="V4844">
        <v>0</v>
      </c>
      <c r="W4844">
        <v>0</v>
      </c>
      <c r="X4844" t="s">
        <v>3618</v>
      </c>
      <c r="Y4844" t="s">
        <v>8095</v>
      </c>
      <c r="Z4844" t="s">
        <v>388</v>
      </c>
    </row>
    <row r="4845" spans="17:26" x14ac:dyDescent="0.35">
      <c r="Q4845" t="s">
        <v>171</v>
      </c>
      <c r="R4845">
        <v>33</v>
      </c>
      <c r="S4845">
        <v>150</v>
      </c>
      <c r="T4845">
        <v>98</v>
      </c>
      <c r="U4845" t="s">
        <v>2737</v>
      </c>
      <c r="V4845">
        <v>0</v>
      </c>
      <c r="W4845">
        <v>0</v>
      </c>
      <c r="X4845" t="s">
        <v>3147</v>
      </c>
      <c r="Y4845" t="s">
        <v>8096</v>
      </c>
      <c r="Z4845" t="s">
        <v>388</v>
      </c>
    </row>
    <row r="4846" spans="17:26" x14ac:dyDescent="0.35">
      <c r="Q4846" t="s">
        <v>171</v>
      </c>
      <c r="R4846">
        <v>33</v>
      </c>
      <c r="S4846">
        <v>150</v>
      </c>
      <c r="T4846">
        <v>98</v>
      </c>
      <c r="U4846" t="s">
        <v>2737</v>
      </c>
      <c r="V4846">
        <v>0</v>
      </c>
      <c r="W4846">
        <v>0</v>
      </c>
      <c r="X4846" t="s">
        <v>3519</v>
      </c>
      <c r="Y4846" t="s">
        <v>8097</v>
      </c>
      <c r="Z4846" t="s">
        <v>388</v>
      </c>
    </row>
    <row r="4847" spans="17:26" x14ac:dyDescent="0.35">
      <c r="Q4847" t="s">
        <v>171</v>
      </c>
      <c r="R4847">
        <v>33</v>
      </c>
      <c r="S4847">
        <v>150</v>
      </c>
      <c r="T4847">
        <v>98</v>
      </c>
      <c r="U4847" t="s">
        <v>2737</v>
      </c>
      <c r="V4847">
        <v>0</v>
      </c>
      <c r="W4847">
        <v>0</v>
      </c>
      <c r="X4847" t="s">
        <v>3419</v>
      </c>
      <c r="Y4847" t="s">
        <v>8098</v>
      </c>
      <c r="Z4847" t="s">
        <v>388</v>
      </c>
    </row>
    <row r="4848" spans="17:26" x14ac:dyDescent="0.35">
      <c r="Q4848" t="s">
        <v>171</v>
      </c>
      <c r="R4848">
        <v>33</v>
      </c>
      <c r="S4848">
        <v>150</v>
      </c>
      <c r="T4848">
        <v>98</v>
      </c>
      <c r="U4848" t="s">
        <v>2737</v>
      </c>
      <c r="V4848">
        <v>0</v>
      </c>
      <c r="W4848">
        <v>0</v>
      </c>
      <c r="X4848" t="s">
        <v>3104</v>
      </c>
      <c r="Y4848" t="s">
        <v>8099</v>
      </c>
      <c r="Z4848" t="s">
        <v>388</v>
      </c>
    </row>
    <row r="4849" spans="17:26" x14ac:dyDescent="0.35">
      <c r="Q4849" t="s">
        <v>171</v>
      </c>
      <c r="R4849">
        <v>33</v>
      </c>
      <c r="S4849">
        <v>150</v>
      </c>
      <c r="T4849">
        <v>98</v>
      </c>
      <c r="U4849" t="s">
        <v>2737</v>
      </c>
      <c r="V4849">
        <v>0</v>
      </c>
      <c r="W4849">
        <v>0</v>
      </c>
      <c r="X4849" t="s">
        <v>2904</v>
      </c>
      <c r="Y4849" t="s">
        <v>8100</v>
      </c>
      <c r="Z4849" t="s">
        <v>388</v>
      </c>
    </row>
    <row r="4850" spans="17:26" x14ac:dyDescent="0.35">
      <c r="Q4850" t="s">
        <v>171</v>
      </c>
      <c r="R4850">
        <v>33</v>
      </c>
      <c r="S4850">
        <v>150</v>
      </c>
      <c r="T4850">
        <v>98</v>
      </c>
      <c r="U4850" t="s">
        <v>2737</v>
      </c>
      <c r="V4850">
        <v>0</v>
      </c>
      <c r="W4850">
        <v>0</v>
      </c>
      <c r="X4850" t="s">
        <v>3106</v>
      </c>
      <c r="Y4850" t="s">
        <v>8101</v>
      </c>
      <c r="Z4850" t="s">
        <v>388</v>
      </c>
    </row>
    <row r="4851" spans="17:26" x14ac:dyDescent="0.35">
      <c r="Q4851" t="s">
        <v>171</v>
      </c>
      <c r="R4851">
        <v>33</v>
      </c>
      <c r="S4851">
        <v>150</v>
      </c>
      <c r="T4851">
        <v>98</v>
      </c>
      <c r="U4851" t="s">
        <v>2737</v>
      </c>
      <c r="V4851">
        <v>0</v>
      </c>
      <c r="W4851">
        <v>0</v>
      </c>
      <c r="X4851" t="s">
        <v>3692</v>
      </c>
      <c r="Y4851" t="s">
        <v>8102</v>
      </c>
      <c r="Z4851" t="s">
        <v>388</v>
      </c>
    </row>
    <row r="4852" spans="17:26" x14ac:dyDescent="0.35">
      <c r="Q4852" t="s">
        <v>171</v>
      </c>
      <c r="R4852">
        <v>33</v>
      </c>
      <c r="S4852">
        <v>150</v>
      </c>
      <c r="T4852">
        <v>98</v>
      </c>
      <c r="U4852" t="s">
        <v>2737</v>
      </c>
      <c r="V4852">
        <v>0</v>
      </c>
      <c r="W4852">
        <v>0</v>
      </c>
      <c r="X4852" t="s">
        <v>2942</v>
      </c>
      <c r="Y4852" t="s">
        <v>8103</v>
      </c>
      <c r="Z4852" t="s">
        <v>388</v>
      </c>
    </row>
    <row r="4853" spans="17:26" x14ac:dyDescent="0.35">
      <c r="Q4853" t="s">
        <v>171</v>
      </c>
      <c r="R4853">
        <v>33</v>
      </c>
      <c r="S4853">
        <v>150</v>
      </c>
      <c r="T4853">
        <v>98</v>
      </c>
      <c r="U4853" t="s">
        <v>2737</v>
      </c>
      <c r="V4853">
        <v>0</v>
      </c>
      <c r="W4853">
        <v>0</v>
      </c>
      <c r="X4853" t="s">
        <v>2735</v>
      </c>
      <c r="Y4853" t="s">
        <v>8104</v>
      </c>
      <c r="Z4853" t="s">
        <v>388</v>
      </c>
    </row>
    <row r="4854" spans="17:26" x14ac:dyDescent="0.35">
      <c r="Q4854" t="s">
        <v>171</v>
      </c>
      <c r="R4854">
        <v>33</v>
      </c>
      <c r="S4854">
        <v>150</v>
      </c>
      <c r="T4854">
        <v>98</v>
      </c>
      <c r="U4854" t="s">
        <v>2737</v>
      </c>
      <c r="V4854">
        <v>0</v>
      </c>
      <c r="W4854">
        <v>0</v>
      </c>
      <c r="X4854" t="s">
        <v>4078</v>
      </c>
      <c r="Y4854" t="s">
        <v>8105</v>
      </c>
      <c r="Z4854" t="s">
        <v>388</v>
      </c>
    </row>
    <row r="4855" spans="17:26" x14ac:dyDescent="0.35">
      <c r="Q4855" t="s">
        <v>171</v>
      </c>
      <c r="R4855">
        <v>33</v>
      </c>
      <c r="S4855">
        <v>150</v>
      </c>
      <c r="T4855">
        <v>98</v>
      </c>
      <c r="U4855" t="s">
        <v>2737</v>
      </c>
      <c r="V4855">
        <v>0</v>
      </c>
      <c r="W4855">
        <v>0</v>
      </c>
      <c r="X4855" t="s">
        <v>3849</v>
      </c>
      <c r="Y4855" t="s">
        <v>8106</v>
      </c>
      <c r="Z4855" t="s">
        <v>388</v>
      </c>
    </row>
    <row r="4856" spans="17:26" x14ac:dyDescent="0.35">
      <c r="Q4856" t="s">
        <v>171</v>
      </c>
      <c r="R4856">
        <v>33</v>
      </c>
      <c r="S4856">
        <v>150</v>
      </c>
      <c r="T4856">
        <v>98</v>
      </c>
      <c r="U4856" t="s">
        <v>2737</v>
      </c>
      <c r="V4856">
        <v>0</v>
      </c>
      <c r="W4856">
        <v>0</v>
      </c>
      <c r="X4856" t="s">
        <v>3849</v>
      </c>
      <c r="Y4856" t="s">
        <v>8107</v>
      </c>
      <c r="Z4856" t="s">
        <v>388</v>
      </c>
    </row>
    <row r="4857" spans="17:26" x14ac:dyDescent="0.35">
      <c r="Q4857" t="s">
        <v>171</v>
      </c>
      <c r="R4857">
        <v>33</v>
      </c>
      <c r="S4857">
        <v>150</v>
      </c>
      <c r="T4857">
        <v>98</v>
      </c>
      <c r="U4857" t="s">
        <v>2737</v>
      </c>
      <c r="V4857">
        <v>0</v>
      </c>
      <c r="W4857">
        <v>0</v>
      </c>
      <c r="X4857" t="s">
        <v>2946</v>
      </c>
      <c r="Y4857" t="s">
        <v>8108</v>
      </c>
      <c r="Z4857" t="s">
        <v>388</v>
      </c>
    </row>
    <row r="4858" spans="17:26" x14ac:dyDescent="0.35">
      <c r="Q4858" t="s">
        <v>171</v>
      </c>
      <c r="R4858">
        <v>33</v>
      </c>
      <c r="S4858">
        <v>150</v>
      </c>
      <c r="T4858">
        <v>98.1</v>
      </c>
      <c r="U4858" t="s">
        <v>172</v>
      </c>
      <c r="V4858">
        <v>0</v>
      </c>
      <c r="W4858">
        <v>0</v>
      </c>
      <c r="X4858" t="s">
        <v>2679</v>
      </c>
      <c r="Y4858" t="s">
        <v>8109</v>
      </c>
      <c r="Z4858" t="s">
        <v>388</v>
      </c>
    </row>
    <row r="4859" spans="17:26" x14ac:dyDescent="0.35">
      <c r="Q4859" t="s">
        <v>171</v>
      </c>
      <c r="R4859">
        <v>33</v>
      </c>
      <c r="S4859">
        <v>150</v>
      </c>
      <c r="T4859">
        <v>98.1</v>
      </c>
      <c r="U4859" t="s">
        <v>2737</v>
      </c>
      <c r="V4859">
        <v>0</v>
      </c>
      <c r="W4859">
        <v>0</v>
      </c>
      <c r="X4859" t="s">
        <v>4115</v>
      </c>
      <c r="Y4859" t="s">
        <v>8110</v>
      </c>
      <c r="Z4859" t="s">
        <v>388</v>
      </c>
    </row>
    <row r="4860" spans="17:26" x14ac:dyDescent="0.35">
      <c r="Q4860" t="s">
        <v>171</v>
      </c>
      <c r="R4860">
        <v>33</v>
      </c>
      <c r="S4860">
        <v>150</v>
      </c>
      <c r="T4860">
        <v>98.1</v>
      </c>
      <c r="U4860" t="s">
        <v>2737</v>
      </c>
      <c r="V4860">
        <v>0</v>
      </c>
      <c r="W4860">
        <v>0</v>
      </c>
      <c r="X4860" t="s">
        <v>3539</v>
      </c>
      <c r="Y4860" t="s">
        <v>8111</v>
      </c>
      <c r="Z4860" t="s">
        <v>388</v>
      </c>
    </row>
    <row r="4861" spans="17:26" x14ac:dyDescent="0.35">
      <c r="Q4861" t="s">
        <v>171</v>
      </c>
      <c r="R4861">
        <v>33</v>
      </c>
      <c r="S4861">
        <v>150</v>
      </c>
      <c r="T4861">
        <v>98.2</v>
      </c>
      <c r="U4861" t="s">
        <v>172</v>
      </c>
      <c r="V4861">
        <v>0</v>
      </c>
      <c r="W4861">
        <v>0</v>
      </c>
      <c r="X4861" t="s">
        <v>2952</v>
      </c>
      <c r="Y4861" t="s">
        <v>8112</v>
      </c>
      <c r="Z4861" t="s">
        <v>388</v>
      </c>
    </row>
    <row r="4862" spans="17:26" x14ac:dyDescent="0.35">
      <c r="Q4862" t="s">
        <v>171</v>
      </c>
      <c r="R4862">
        <v>33</v>
      </c>
      <c r="S4862">
        <v>150</v>
      </c>
      <c r="T4862">
        <v>98.2</v>
      </c>
      <c r="U4862" t="s">
        <v>172</v>
      </c>
      <c r="V4862">
        <v>0</v>
      </c>
      <c r="W4862">
        <v>0</v>
      </c>
      <c r="X4862" t="s">
        <v>2677</v>
      </c>
      <c r="Y4862" t="s">
        <v>8113</v>
      </c>
      <c r="Z4862" t="s">
        <v>388</v>
      </c>
    </row>
    <row r="4863" spans="17:26" x14ac:dyDescent="0.35">
      <c r="Q4863" t="s">
        <v>171</v>
      </c>
      <c r="R4863">
        <v>33</v>
      </c>
      <c r="S4863">
        <v>150</v>
      </c>
      <c r="T4863">
        <v>98.2</v>
      </c>
      <c r="U4863" t="s">
        <v>172</v>
      </c>
      <c r="V4863">
        <v>0</v>
      </c>
      <c r="W4863">
        <v>0</v>
      </c>
      <c r="X4863" t="s">
        <v>3206</v>
      </c>
      <c r="Y4863" t="s">
        <v>8114</v>
      </c>
      <c r="Z4863" t="s">
        <v>388</v>
      </c>
    </row>
    <row r="4864" spans="17:26" x14ac:dyDescent="0.35">
      <c r="Q4864" t="s">
        <v>171</v>
      </c>
      <c r="R4864">
        <v>33</v>
      </c>
      <c r="S4864">
        <v>150</v>
      </c>
      <c r="T4864">
        <v>98.2</v>
      </c>
      <c r="U4864" t="s">
        <v>172</v>
      </c>
      <c r="V4864">
        <v>0</v>
      </c>
      <c r="W4864">
        <v>0</v>
      </c>
      <c r="X4864" t="s">
        <v>3211</v>
      </c>
      <c r="Y4864" t="s">
        <v>8115</v>
      </c>
      <c r="Z4864" t="s">
        <v>388</v>
      </c>
    </row>
    <row r="4865" spans="17:26" x14ac:dyDescent="0.35">
      <c r="Q4865" t="s">
        <v>171</v>
      </c>
      <c r="R4865">
        <v>33</v>
      </c>
      <c r="S4865">
        <v>150</v>
      </c>
      <c r="T4865">
        <v>98.2</v>
      </c>
      <c r="U4865" t="s">
        <v>172</v>
      </c>
      <c r="V4865">
        <v>0</v>
      </c>
      <c r="W4865">
        <v>0</v>
      </c>
      <c r="X4865" t="s">
        <v>3211</v>
      </c>
      <c r="Y4865" t="s">
        <v>8116</v>
      </c>
      <c r="Z4865" t="s">
        <v>388</v>
      </c>
    </row>
    <row r="4866" spans="17:26" x14ac:dyDescent="0.35">
      <c r="Q4866" t="s">
        <v>171</v>
      </c>
      <c r="R4866">
        <v>33</v>
      </c>
      <c r="S4866">
        <v>150</v>
      </c>
      <c r="T4866">
        <v>98.2</v>
      </c>
      <c r="U4866" t="s">
        <v>2737</v>
      </c>
      <c r="V4866">
        <v>0</v>
      </c>
      <c r="W4866">
        <v>0</v>
      </c>
      <c r="X4866" t="s">
        <v>2751</v>
      </c>
      <c r="Y4866" t="s">
        <v>8117</v>
      </c>
      <c r="Z4866" t="s">
        <v>388</v>
      </c>
    </row>
    <row r="4867" spans="17:26" x14ac:dyDescent="0.35">
      <c r="Q4867" t="s">
        <v>171</v>
      </c>
      <c r="R4867">
        <v>33</v>
      </c>
      <c r="S4867">
        <v>150</v>
      </c>
      <c r="T4867">
        <v>98.3</v>
      </c>
      <c r="U4867" t="s">
        <v>172</v>
      </c>
      <c r="V4867">
        <v>0</v>
      </c>
      <c r="W4867">
        <v>0</v>
      </c>
      <c r="X4867" t="s">
        <v>2981</v>
      </c>
      <c r="Y4867" t="s">
        <v>8118</v>
      </c>
      <c r="Z4867" t="s">
        <v>388</v>
      </c>
    </row>
    <row r="4868" spans="17:26" x14ac:dyDescent="0.35">
      <c r="Q4868" t="s">
        <v>171</v>
      </c>
      <c r="R4868">
        <v>33</v>
      </c>
      <c r="S4868">
        <v>150</v>
      </c>
      <c r="T4868">
        <v>98.3</v>
      </c>
      <c r="U4868" t="s">
        <v>172</v>
      </c>
      <c r="V4868">
        <v>0</v>
      </c>
      <c r="W4868">
        <v>0</v>
      </c>
      <c r="X4868" t="s">
        <v>2950</v>
      </c>
      <c r="Y4868" t="s">
        <v>8119</v>
      </c>
      <c r="Z4868" t="s">
        <v>388</v>
      </c>
    </row>
    <row r="4869" spans="17:26" x14ac:dyDescent="0.35">
      <c r="Q4869" t="s">
        <v>171</v>
      </c>
      <c r="R4869">
        <v>33</v>
      </c>
      <c r="S4869">
        <v>150</v>
      </c>
      <c r="T4869">
        <v>98.4</v>
      </c>
      <c r="U4869" t="s">
        <v>172</v>
      </c>
      <c r="V4869">
        <v>0</v>
      </c>
      <c r="W4869">
        <v>0</v>
      </c>
      <c r="X4869" t="s">
        <v>3913</v>
      </c>
      <c r="Y4869" t="s">
        <v>8120</v>
      </c>
      <c r="Z4869" t="s">
        <v>388</v>
      </c>
    </row>
    <row r="4870" spans="17:26" x14ac:dyDescent="0.35">
      <c r="Q4870" t="s">
        <v>171</v>
      </c>
      <c r="R4870">
        <v>33</v>
      </c>
      <c r="S4870">
        <v>150</v>
      </c>
      <c r="T4870">
        <v>98.4</v>
      </c>
      <c r="U4870" t="s">
        <v>172</v>
      </c>
      <c r="V4870">
        <v>0</v>
      </c>
      <c r="W4870">
        <v>0</v>
      </c>
      <c r="X4870" t="s">
        <v>4123</v>
      </c>
      <c r="Y4870" t="s">
        <v>8121</v>
      </c>
      <c r="Z4870" t="s">
        <v>388</v>
      </c>
    </row>
    <row r="4871" spans="17:26" x14ac:dyDescent="0.35">
      <c r="Q4871" t="s">
        <v>171</v>
      </c>
      <c r="R4871">
        <v>33</v>
      </c>
      <c r="S4871">
        <v>150</v>
      </c>
      <c r="T4871">
        <v>98.4</v>
      </c>
      <c r="U4871" t="s">
        <v>172</v>
      </c>
      <c r="V4871">
        <v>0</v>
      </c>
      <c r="W4871">
        <v>0</v>
      </c>
      <c r="X4871" t="s">
        <v>2747</v>
      </c>
      <c r="Y4871" t="s">
        <v>8122</v>
      </c>
      <c r="Z4871" t="s">
        <v>388</v>
      </c>
    </row>
    <row r="4872" spans="17:26" x14ac:dyDescent="0.35">
      <c r="Q4872" t="s">
        <v>171</v>
      </c>
      <c r="R4872">
        <v>33</v>
      </c>
      <c r="S4872">
        <v>150</v>
      </c>
      <c r="T4872">
        <v>98.5</v>
      </c>
      <c r="U4872" t="s">
        <v>172</v>
      </c>
      <c r="V4872">
        <v>0</v>
      </c>
      <c r="W4872">
        <v>0</v>
      </c>
      <c r="X4872" t="s">
        <v>2826</v>
      </c>
      <c r="Y4872" t="s">
        <v>8123</v>
      </c>
      <c r="Z4872" t="s">
        <v>388</v>
      </c>
    </row>
    <row r="4873" spans="17:26" x14ac:dyDescent="0.35">
      <c r="Q4873" t="s">
        <v>171</v>
      </c>
      <c r="R4873">
        <v>33</v>
      </c>
      <c r="S4873">
        <v>150</v>
      </c>
      <c r="T4873">
        <v>98.5</v>
      </c>
      <c r="U4873" t="s">
        <v>172</v>
      </c>
      <c r="V4873">
        <v>0</v>
      </c>
      <c r="W4873">
        <v>0</v>
      </c>
      <c r="X4873" t="s">
        <v>2829</v>
      </c>
      <c r="Y4873" t="s">
        <v>8124</v>
      </c>
      <c r="Z4873" t="s">
        <v>388</v>
      </c>
    </row>
    <row r="4874" spans="17:26" x14ac:dyDescent="0.35">
      <c r="Q4874" t="s">
        <v>171</v>
      </c>
      <c r="R4874">
        <v>33</v>
      </c>
      <c r="S4874">
        <v>150</v>
      </c>
      <c r="T4874">
        <v>98.6</v>
      </c>
      <c r="U4874" t="s">
        <v>172</v>
      </c>
      <c r="V4874">
        <v>0</v>
      </c>
      <c r="W4874">
        <v>0</v>
      </c>
      <c r="X4874" t="s">
        <v>4304</v>
      </c>
      <c r="Y4874" t="s">
        <v>8125</v>
      </c>
      <c r="Z4874" t="s">
        <v>388</v>
      </c>
    </row>
    <row r="4875" spans="17:26" x14ac:dyDescent="0.35">
      <c r="Q4875" t="s">
        <v>171</v>
      </c>
      <c r="R4875">
        <v>33</v>
      </c>
      <c r="S4875">
        <v>150</v>
      </c>
      <c r="T4875">
        <v>98.6</v>
      </c>
      <c r="U4875" t="s">
        <v>172</v>
      </c>
      <c r="V4875">
        <v>0</v>
      </c>
      <c r="W4875">
        <v>0</v>
      </c>
      <c r="X4875" t="s">
        <v>3543</v>
      </c>
      <c r="Y4875" t="s">
        <v>8126</v>
      </c>
      <c r="Z4875" t="s">
        <v>388</v>
      </c>
    </row>
    <row r="4876" spans="17:26" x14ac:dyDescent="0.35">
      <c r="Q4876" t="s">
        <v>171</v>
      </c>
      <c r="R4876">
        <v>33</v>
      </c>
      <c r="S4876">
        <v>150</v>
      </c>
      <c r="T4876">
        <v>98.6</v>
      </c>
      <c r="U4876" t="s">
        <v>2737</v>
      </c>
      <c r="V4876">
        <v>0</v>
      </c>
      <c r="W4876">
        <v>0</v>
      </c>
      <c r="X4876" t="s">
        <v>2925</v>
      </c>
      <c r="Y4876" t="s">
        <v>8127</v>
      </c>
      <c r="Z4876" t="s">
        <v>388</v>
      </c>
    </row>
    <row r="4877" spans="17:26" x14ac:dyDescent="0.35">
      <c r="Q4877" t="s">
        <v>171</v>
      </c>
      <c r="R4877">
        <v>33</v>
      </c>
      <c r="S4877">
        <v>150</v>
      </c>
      <c r="T4877">
        <v>98.6</v>
      </c>
      <c r="U4877" t="s">
        <v>2737</v>
      </c>
      <c r="V4877">
        <v>0</v>
      </c>
      <c r="W4877">
        <v>0</v>
      </c>
      <c r="X4877" t="s">
        <v>2925</v>
      </c>
      <c r="Y4877" t="s">
        <v>8128</v>
      </c>
      <c r="Z4877" t="s">
        <v>388</v>
      </c>
    </row>
    <row r="4878" spans="17:26" x14ac:dyDescent="0.35">
      <c r="Q4878" t="s">
        <v>171</v>
      </c>
      <c r="R4878">
        <v>33</v>
      </c>
      <c r="S4878">
        <v>150</v>
      </c>
      <c r="T4878">
        <v>98.6</v>
      </c>
      <c r="U4878" t="s">
        <v>2737</v>
      </c>
      <c r="V4878">
        <v>0</v>
      </c>
      <c r="W4878">
        <v>0</v>
      </c>
      <c r="X4878" t="s">
        <v>3054</v>
      </c>
      <c r="Y4878" t="s">
        <v>8129</v>
      </c>
      <c r="Z4878" t="s">
        <v>388</v>
      </c>
    </row>
    <row r="4879" spans="17:26" x14ac:dyDescent="0.35">
      <c r="Q4879" t="s">
        <v>171</v>
      </c>
      <c r="R4879">
        <v>33</v>
      </c>
      <c r="S4879">
        <v>150</v>
      </c>
      <c r="T4879">
        <v>98.7</v>
      </c>
      <c r="U4879" t="s">
        <v>172</v>
      </c>
      <c r="V4879">
        <v>0</v>
      </c>
      <c r="W4879">
        <v>0</v>
      </c>
      <c r="X4879" t="s">
        <v>2853</v>
      </c>
      <c r="Y4879" t="s">
        <v>8130</v>
      </c>
      <c r="Z4879" t="s">
        <v>388</v>
      </c>
    </row>
    <row r="4880" spans="17:26" x14ac:dyDescent="0.35">
      <c r="Q4880" t="s">
        <v>171</v>
      </c>
      <c r="R4880">
        <v>33</v>
      </c>
      <c r="S4880">
        <v>150</v>
      </c>
      <c r="T4880">
        <v>98.7</v>
      </c>
      <c r="U4880" t="s">
        <v>172</v>
      </c>
      <c r="V4880">
        <v>0</v>
      </c>
      <c r="W4880">
        <v>0</v>
      </c>
      <c r="X4880" t="s">
        <v>3492</v>
      </c>
      <c r="Y4880" t="s">
        <v>8131</v>
      </c>
      <c r="Z4880" t="s">
        <v>388</v>
      </c>
    </row>
    <row r="4881" spans="17:26" x14ac:dyDescent="0.35">
      <c r="Q4881" t="s">
        <v>171</v>
      </c>
      <c r="R4881">
        <v>33</v>
      </c>
      <c r="S4881">
        <v>150</v>
      </c>
      <c r="T4881">
        <v>98.7</v>
      </c>
      <c r="U4881" t="s">
        <v>172</v>
      </c>
      <c r="V4881">
        <v>0</v>
      </c>
      <c r="W4881">
        <v>0</v>
      </c>
      <c r="X4881" t="s">
        <v>3131</v>
      </c>
      <c r="Y4881" t="s">
        <v>8132</v>
      </c>
      <c r="Z4881" t="s">
        <v>388</v>
      </c>
    </row>
    <row r="4882" spans="17:26" x14ac:dyDescent="0.35">
      <c r="Q4882" t="s">
        <v>171</v>
      </c>
      <c r="R4882">
        <v>33</v>
      </c>
      <c r="S4882">
        <v>150</v>
      </c>
      <c r="T4882">
        <v>98.7</v>
      </c>
      <c r="U4882" t="s">
        <v>172</v>
      </c>
      <c r="V4882">
        <v>0</v>
      </c>
      <c r="W4882">
        <v>0</v>
      </c>
      <c r="X4882" t="s">
        <v>2855</v>
      </c>
      <c r="Y4882" t="s">
        <v>8133</v>
      </c>
      <c r="Z4882" t="s">
        <v>388</v>
      </c>
    </row>
    <row r="4883" spans="17:26" x14ac:dyDescent="0.35">
      <c r="Q4883" t="s">
        <v>171</v>
      </c>
      <c r="R4883">
        <v>33</v>
      </c>
      <c r="S4883">
        <v>150</v>
      </c>
      <c r="T4883">
        <v>98.7</v>
      </c>
      <c r="U4883" t="s">
        <v>172</v>
      </c>
      <c r="V4883">
        <v>0</v>
      </c>
      <c r="W4883">
        <v>0</v>
      </c>
      <c r="X4883" t="s">
        <v>3612</v>
      </c>
      <c r="Y4883" t="s">
        <v>8134</v>
      </c>
      <c r="Z4883" t="s">
        <v>388</v>
      </c>
    </row>
    <row r="4884" spans="17:26" x14ac:dyDescent="0.35">
      <c r="Q4884" t="s">
        <v>171</v>
      </c>
      <c r="R4884">
        <v>33</v>
      </c>
      <c r="S4884">
        <v>150</v>
      </c>
      <c r="T4884">
        <v>98.7</v>
      </c>
      <c r="U4884" t="s">
        <v>172</v>
      </c>
      <c r="V4884">
        <v>0</v>
      </c>
      <c r="W4884">
        <v>0</v>
      </c>
      <c r="X4884" t="s">
        <v>2859</v>
      </c>
      <c r="Y4884" t="s">
        <v>8135</v>
      </c>
      <c r="Z4884" t="s">
        <v>388</v>
      </c>
    </row>
    <row r="4885" spans="17:26" x14ac:dyDescent="0.35">
      <c r="Q4885" t="s">
        <v>171</v>
      </c>
      <c r="R4885">
        <v>33</v>
      </c>
      <c r="S4885">
        <v>150</v>
      </c>
      <c r="T4885">
        <v>98.7</v>
      </c>
      <c r="U4885" t="s">
        <v>172</v>
      </c>
      <c r="V4885">
        <v>0</v>
      </c>
      <c r="W4885">
        <v>0</v>
      </c>
      <c r="X4885" t="s">
        <v>3815</v>
      </c>
      <c r="Y4885" t="s">
        <v>8136</v>
      </c>
      <c r="Z4885" t="s">
        <v>388</v>
      </c>
    </row>
    <row r="4886" spans="17:26" x14ac:dyDescent="0.35">
      <c r="Q4886" t="s">
        <v>171</v>
      </c>
      <c r="R4886">
        <v>33</v>
      </c>
      <c r="S4886">
        <v>150</v>
      </c>
      <c r="T4886">
        <v>98.7</v>
      </c>
      <c r="U4886" t="s">
        <v>172</v>
      </c>
      <c r="V4886">
        <v>0</v>
      </c>
      <c r="W4886">
        <v>0</v>
      </c>
      <c r="X4886" t="s">
        <v>2745</v>
      </c>
      <c r="Y4886" t="s">
        <v>8137</v>
      </c>
      <c r="Z4886" t="s">
        <v>388</v>
      </c>
    </row>
    <row r="4887" spans="17:26" x14ac:dyDescent="0.35">
      <c r="Q4887" t="s">
        <v>171</v>
      </c>
      <c r="R4887">
        <v>33</v>
      </c>
      <c r="S4887">
        <v>150</v>
      </c>
      <c r="T4887">
        <v>98.7</v>
      </c>
      <c r="U4887" t="s">
        <v>172</v>
      </c>
      <c r="V4887">
        <v>0</v>
      </c>
      <c r="W4887">
        <v>0</v>
      </c>
      <c r="X4887" t="s">
        <v>3653</v>
      </c>
      <c r="Y4887" t="s">
        <v>8138</v>
      </c>
      <c r="Z4887" t="s">
        <v>388</v>
      </c>
    </row>
    <row r="4888" spans="17:26" x14ac:dyDescent="0.35">
      <c r="Q4888" t="s">
        <v>171</v>
      </c>
      <c r="R4888">
        <v>33</v>
      </c>
      <c r="S4888">
        <v>150</v>
      </c>
      <c r="T4888">
        <v>98.7</v>
      </c>
      <c r="U4888" t="s">
        <v>172</v>
      </c>
      <c r="V4888">
        <v>0</v>
      </c>
      <c r="W4888">
        <v>0</v>
      </c>
      <c r="X4888" t="s">
        <v>3965</v>
      </c>
      <c r="Y4888" t="s">
        <v>8139</v>
      </c>
      <c r="Z4888" t="s">
        <v>388</v>
      </c>
    </row>
    <row r="4889" spans="17:26" x14ac:dyDescent="0.35">
      <c r="Q4889" t="s">
        <v>171</v>
      </c>
      <c r="R4889">
        <v>33</v>
      </c>
      <c r="S4889">
        <v>150</v>
      </c>
      <c r="T4889">
        <v>98.7</v>
      </c>
      <c r="U4889" t="s">
        <v>172</v>
      </c>
      <c r="V4889">
        <v>0</v>
      </c>
      <c r="W4889">
        <v>0</v>
      </c>
      <c r="X4889" t="s">
        <v>2735</v>
      </c>
      <c r="Y4889" t="s">
        <v>8140</v>
      </c>
      <c r="Z4889" t="s">
        <v>388</v>
      </c>
    </row>
    <row r="4890" spans="17:26" x14ac:dyDescent="0.35">
      <c r="Q4890" t="s">
        <v>171</v>
      </c>
      <c r="R4890">
        <v>33</v>
      </c>
      <c r="S4890">
        <v>150</v>
      </c>
      <c r="T4890">
        <v>98.7</v>
      </c>
      <c r="U4890" t="s">
        <v>172</v>
      </c>
      <c r="V4890">
        <v>0</v>
      </c>
      <c r="W4890">
        <v>0</v>
      </c>
      <c r="X4890" t="s">
        <v>3184</v>
      </c>
      <c r="Y4890" t="s">
        <v>8141</v>
      </c>
      <c r="Z4890" t="s">
        <v>388</v>
      </c>
    </row>
    <row r="4891" spans="17:26" x14ac:dyDescent="0.35">
      <c r="Q4891" t="s">
        <v>171</v>
      </c>
      <c r="R4891">
        <v>33</v>
      </c>
      <c r="S4891">
        <v>150</v>
      </c>
      <c r="T4891">
        <v>98.7</v>
      </c>
      <c r="U4891" t="s">
        <v>2737</v>
      </c>
      <c r="V4891">
        <v>0</v>
      </c>
      <c r="W4891">
        <v>0</v>
      </c>
      <c r="X4891" t="s">
        <v>3085</v>
      </c>
      <c r="Y4891" t="s">
        <v>8142</v>
      </c>
      <c r="Z4891" t="s">
        <v>388</v>
      </c>
    </row>
    <row r="4892" spans="17:26" x14ac:dyDescent="0.35">
      <c r="Q4892" t="s">
        <v>171</v>
      </c>
      <c r="R4892">
        <v>33</v>
      </c>
      <c r="S4892">
        <v>150</v>
      </c>
      <c r="T4892">
        <v>98.7</v>
      </c>
      <c r="U4892" t="s">
        <v>2737</v>
      </c>
      <c r="V4892">
        <v>0</v>
      </c>
      <c r="W4892">
        <v>0</v>
      </c>
      <c r="X4892" t="s">
        <v>3137</v>
      </c>
      <c r="Y4892" t="s">
        <v>8143</v>
      </c>
      <c r="Z4892" t="s">
        <v>388</v>
      </c>
    </row>
    <row r="4893" spans="17:26" x14ac:dyDescent="0.35">
      <c r="Q4893" t="s">
        <v>171</v>
      </c>
      <c r="R4893">
        <v>33</v>
      </c>
      <c r="S4893">
        <v>150</v>
      </c>
      <c r="T4893">
        <v>98.7</v>
      </c>
      <c r="U4893" t="s">
        <v>2737</v>
      </c>
      <c r="V4893">
        <v>0</v>
      </c>
      <c r="W4893">
        <v>0</v>
      </c>
      <c r="X4893" t="s">
        <v>3956</v>
      </c>
      <c r="Y4893" t="s">
        <v>8144</v>
      </c>
      <c r="Z4893" t="s">
        <v>388</v>
      </c>
    </row>
    <row r="4894" spans="17:26" x14ac:dyDescent="0.35">
      <c r="Q4894" t="s">
        <v>171</v>
      </c>
      <c r="R4894">
        <v>33</v>
      </c>
      <c r="S4894">
        <v>150</v>
      </c>
      <c r="T4894">
        <v>98.7</v>
      </c>
      <c r="U4894" t="s">
        <v>2737</v>
      </c>
      <c r="V4894">
        <v>0</v>
      </c>
      <c r="W4894">
        <v>0</v>
      </c>
      <c r="X4894" t="s">
        <v>3755</v>
      </c>
      <c r="Y4894" t="s">
        <v>8145</v>
      </c>
      <c r="Z4894" t="s">
        <v>388</v>
      </c>
    </row>
    <row r="4895" spans="17:26" x14ac:dyDescent="0.35">
      <c r="Q4895" t="s">
        <v>171</v>
      </c>
      <c r="R4895">
        <v>33</v>
      </c>
      <c r="S4895">
        <v>150</v>
      </c>
      <c r="T4895">
        <v>98.7</v>
      </c>
      <c r="U4895" t="s">
        <v>2737</v>
      </c>
      <c r="V4895">
        <v>0</v>
      </c>
      <c r="W4895">
        <v>0</v>
      </c>
      <c r="X4895" t="s">
        <v>3755</v>
      </c>
      <c r="Y4895" t="s">
        <v>8146</v>
      </c>
      <c r="Z4895" t="s">
        <v>388</v>
      </c>
    </row>
    <row r="4896" spans="17:26" x14ac:dyDescent="0.35">
      <c r="Q4896" t="s">
        <v>171</v>
      </c>
      <c r="R4896">
        <v>33</v>
      </c>
      <c r="S4896">
        <v>150</v>
      </c>
      <c r="T4896">
        <v>98.7</v>
      </c>
      <c r="U4896" t="s">
        <v>2737</v>
      </c>
      <c r="V4896">
        <v>0</v>
      </c>
      <c r="W4896">
        <v>0</v>
      </c>
      <c r="X4896" t="s">
        <v>3600</v>
      </c>
      <c r="Y4896" t="s">
        <v>8147</v>
      </c>
      <c r="Z4896" t="s">
        <v>388</v>
      </c>
    </row>
    <row r="4897" spans="17:26" x14ac:dyDescent="0.35">
      <c r="Q4897" t="s">
        <v>171</v>
      </c>
      <c r="R4897">
        <v>33</v>
      </c>
      <c r="S4897">
        <v>150</v>
      </c>
      <c r="T4897">
        <v>98.7</v>
      </c>
      <c r="U4897" t="s">
        <v>2737</v>
      </c>
      <c r="V4897">
        <v>0</v>
      </c>
      <c r="W4897">
        <v>0</v>
      </c>
      <c r="X4897" t="s">
        <v>3600</v>
      </c>
      <c r="Y4897" t="s">
        <v>8148</v>
      </c>
      <c r="Z4897" t="s">
        <v>388</v>
      </c>
    </row>
    <row r="4898" spans="17:26" x14ac:dyDescent="0.35">
      <c r="Q4898" t="s">
        <v>171</v>
      </c>
      <c r="R4898">
        <v>33</v>
      </c>
      <c r="S4898">
        <v>150</v>
      </c>
      <c r="T4898">
        <v>98.7</v>
      </c>
      <c r="U4898" t="s">
        <v>2737</v>
      </c>
      <c r="V4898">
        <v>0</v>
      </c>
      <c r="W4898">
        <v>0</v>
      </c>
      <c r="X4898" t="s">
        <v>3349</v>
      </c>
      <c r="Y4898" t="s">
        <v>8149</v>
      </c>
      <c r="Z4898" t="s">
        <v>388</v>
      </c>
    </row>
    <row r="4899" spans="17:26" x14ac:dyDescent="0.35">
      <c r="Q4899" t="s">
        <v>171</v>
      </c>
      <c r="R4899">
        <v>33</v>
      </c>
      <c r="S4899">
        <v>150</v>
      </c>
      <c r="T4899">
        <v>98.7</v>
      </c>
      <c r="U4899" t="s">
        <v>2737</v>
      </c>
      <c r="V4899">
        <v>0</v>
      </c>
      <c r="W4899">
        <v>0</v>
      </c>
      <c r="X4899" t="s">
        <v>3177</v>
      </c>
      <c r="Y4899" t="s">
        <v>8150</v>
      </c>
      <c r="Z4899" t="s">
        <v>388</v>
      </c>
    </row>
    <row r="4900" spans="17:26" x14ac:dyDescent="0.35">
      <c r="Q4900" t="s">
        <v>171</v>
      </c>
      <c r="R4900">
        <v>33</v>
      </c>
      <c r="S4900">
        <v>150</v>
      </c>
      <c r="T4900">
        <v>98.7</v>
      </c>
      <c r="U4900" t="s">
        <v>2737</v>
      </c>
      <c r="V4900">
        <v>0</v>
      </c>
      <c r="W4900">
        <v>0</v>
      </c>
      <c r="X4900" t="s">
        <v>2912</v>
      </c>
      <c r="Y4900" t="s">
        <v>8151</v>
      </c>
      <c r="Z4900" t="s">
        <v>388</v>
      </c>
    </row>
    <row r="4901" spans="17:26" x14ac:dyDescent="0.35">
      <c r="Q4901" t="s">
        <v>171</v>
      </c>
      <c r="R4901">
        <v>33</v>
      </c>
      <c r="S4901">
        <v>150</v>
      </c>
      <c r="T4901">
        <v>98.7</v>
      </c>
      <c r="U4901" t="s">
        <v>2737</v>
      </c>
      <c r="V4901">
        <v>0</v>
      </c>
      <c r="W4901">
        <v>0</v>
      </c>
      <c r="X4901" t="s">
        <v>3121</v>
      </c>
      <c r="Y4901" t="s">
        <v>8152</v>
      </c>
      <c r="Z4901" t="s">
        <v>388</v>
      </c>
    </row>
    <row r="4902" spans="17:26" x14ac:dyDescent="0.35">
      <c r="Q4902" t="s">
        <v>171</v>
      </c>
      <c r="R4902">
        <v>33</v>
      </c>
      <c r="S4902">
        <v>150</v>
      </c>
      <c r="T4902">
        <v>98.7</v>
      </c>
      <c r="U4902" t="s">
        <v>2737</v>
      </c>
      <c r="V4902">
        <v>0</v>
      </c>
      <c r="W4902">
        <v>0</v>
      </c>
      <c r="X4902" t="s">
        <v>3123</v>
      </c>
      <c r="Y4902" t="s">
        <v>8153</v>
      </c>
      <c r="Z4902" t="s">
        <v>388</v>
      </c>
    </row>
    <row r="4903" spans="17:26" x14ac:dyDescent="0.35">
      <c r="Q4903" t="s">
        <v>171</v>
      </c>
      <c r="R4903">
        <v>33</v>
      </c>
      <c r="S4903">
        <v>150</v>
      </c>
      <c r="T4903">
        <v>98.9</v>
      </c>
      <c r="U4903" t="s">
        <v>172</v>
      </c>
      <c r="V4903">
        <v>0</v>
      </c>
      <c r="W4903">
        <v>0</v>
      </c>
      <c r="X4903" t="s">
        <v>3387</v>
      </c>
      <c r="Y4903" t="s">
        <v>8154</v>
      </c>
      <c r="Z4903" t="s">
        <v>388</v>
      </c>
    </row>
    <row r="4904" spans="17:26" x14ac:dyDescent="0.35">
      <c r="Q4904" t="s">
        <v>171</v>
      </c>
      <c r="R4904">
        <v>33</v>
      </c>
      <c r="S4904">
        <v>150</v>
      </c>
      <c r="T4904">
        <v>98.9</v>
      </c>
      <c r="U4904" t="s">
        <v>172</v>
      </c>
      <c r="V4904">
        <v>0</v>
      </c>
      <c r="W4904">
        <v>0</v>
      </c>
      <c r="X4904" t="s">
        <v>3387</v>
      </c>
      <c r="Y4904" t="s">
        <v>8155</v>
      </c>
      <c r="Z4904" t="s">
        <v>388</v>
      </c>
    </row>
    <row r="4905" spans="17:26" x14ac:dyDescent="0.35">
      <c r="Q4905" t="s">
        <v>171</v>
      </c>
      <c r="R4905">
        <v>33</v>
      </c>
      <c r="S4905">
        <v>150</v>
      </c>
      <c r="T4905">
        <v>98.9</v>
      </c>
      <c r="U4905" t="s">
        <v>2737</v>
      </c>
      <c r="V4905">
        <v>0</v>
      </c>
      <c r="W4905">
        <v>0</v>
      </c>
      <c r="X4905" t="s">
        <v>4091</v>
      </c>
      <c r="Y4905" t="s">
        <v>8156</v>
      </c>
      <c r="Z4905" t="s">
        <v>388</v>
      </c>
    </row>
    <row r="4906" spans="17:26" x14ac:dyDescent="0.35">
      <c r="Q4906" t="s">
        <v>171</v>
      </c>
      <c r="R4906">
        <v>33</v>
      </c>
      <c r="S4906">
        <v>150</v>
      </c>
      <c r="T4906">
        <v>98.9</v>
      </c>
      <c r="U4906" t="s">
        <v>2737</v>
      </c>
      <c r="V4906">
        <v>0</v>
      </c>
      <c r="W4906">
        <v>0</v>
      </c>
      <c r="X4906" t="s">
        <v>4091</v>
      </c>
      <c r="Y4906" t="s">
        <v>8157</v>
      </c>
      <c r="Z4906" t="s">
        <v>388</v>
      </c>
    </row>
    <row r="4907" spans="17:26" x14ac:dyDescent="0.35">
      <c r="Q4907" t="s">
        <v>171</v>
      </c>
      <c r="R4907">
        <v>33</v>
      </c>
      <c r="S4907">
        <v>150</v>
      </c>
      <c r="T4907">
        <v>99</v>
      </c>
      <c r="U4907" t="s">
        <v>2737</v>
      </c>
      <c r="V4907">
        <v>0</v>
      </c>
      <c r="W4907">
        <v>0</v>
      </c>
      <c r="X4907" t="s">
        <v>3147</v>
      </c>
      <c r="Y4907" t="s">
        <v>8158</v>
      </c>
      <c r="Z4907" t="s">
        <v>388</v>
      </c>
    </row>
    <row r="4908" spans="17:26" x14ac:dyDescent="0.35">
      <c r="Q4908" t="s">
        <v>171</v>
      </c>
      <c r="R4908">
        <v>33</v>
      </c>
      <c r="S4908">
        <v>150</v>
      </c>
      <c r="T4908">
        <v>99</v>
      </c>
      <c r="U4908" t="s">
        <v>2737</v>
      </c>
      <c r="V4908">
        <v>0</v>
      </c>
      <c r="W4908">
        <v>0</v>
      </c>
      <c r="X4908" t="s">
        <v>3419</v>
      </c>
      <c r="Y4908" t="s">
        <v>8159</v>
      </c>
      <c r="Z4908" t="s">
        <v>388</v>
      </c>
    </row>
    <row r="4909" spans="17:26" x14ac:dyDescent="0.35">
      <c r="Q4909" t="s">
        <v>171</v>
      </c>
      <c r="R4909">
        <v>33</v>
      </c>
      <c r="S4909">
        <v>150</v>
      </c>
      <c r="T4909">
        <v>99.1</v>
      </c>
      <c r="U4909" t="s">
        <v>2737</v>
      </c>
      <c r="V4909">
        <v>0</v>
      </c>
      <c r="W4909">
        <v>0</v>
      </c>
      <c r="X4909" t="s">
        <v>3186</v>
      </c>
      <c r="Y4909" t="s">
        <v>8160</v>
      </c>
      <c r="Z4909" t="s">
        <v>388</v>
      </c>
    </row>
    <row r="4910" spans="17:26" x14ac:dyDescent="0.35">
      <c r="Q4910" t="s">
        <v>171</v>
      </c>
      <c r="R4910">
        <v>33</v>
      </c>
      <c r="S4910">
        <v>150</v>
      </c>
      <c r="T4910">
        <v>99.1</v>
      </c>
      <c r="U4910" t="s">
        <v>2737</v>
      </c>
      <c r="V4910">
        <v>0</v>
      </c>
      <c r="W4910">
        <v>0</v>
      </c>
      <c r="X4910" t="s">
        <v>4115</v>
      </c>
      <c r="Y4910" t="s">
        <v>8161</v>
      </c>
      <c r="Z4910" t="s">
        <v>388</v>
      </c>
    </row>
    <row r="4911" spans="17:26" x14ac:dyDescent="0.35">
      <c r="Q4911" t="s">
        <v>171</v>
      </c>
      <c r="R4911">
        <v>33</v>
      </c>
      <c r="S4911">
        <v>150</v>
      </c>
      <c r="T4911">
        <v>99.2</v>
      </c>
      <c r="U4911" t="s">
        <v>172</v>
      </c>
      <c r="V4911">
        <v>0</v>
      </c>
      <c r="W4911">
        <v>0</v>
      </c>
      <c r="X4911" t="s">
        <v>3216</v>
      </c>
      <c r="Y4911" t="s">
        <v>8162</v>
      </c>
      <c r="Z4911" t="s">
        <v>388</v>
      </c>
    </row>
    <row r="4912" spans="17:26" x14ac:dyDescent="0.35">
      <c r="Q4912" t="s">
        <v>171</v>
      </c>
      <c r="R4912">
        <v>33</v>
      </c>
      <c r="S4912">
        <v>150</v>
      </c>
      <c r="T4912">
        <v>99.2</v>
      </c>
      <c r="U4912" t="s">
        <v>172</v>
      </c>
      <c r="V4912">
        <v>0</v>
      </c>
      <c r="W4912">
        <v>0</v>
      </c>
      <c r="X4912" t="s">
        <v>3216</v>
      </c>
      <c r="Y4912" t="s">
        <v>8163</v>
      </c>
      <c r="Z4912" t="s">
        <v>388</v>
      </c>
    </row>
    <row r="4913" spans="17:26" x14ac:dyDescent="0.35">
      <c r="Q4913" t="s">
        <v>171</v>
      </c>
      <c r="R4913">
        <v>33</v>
      </c>
      <c r="S4913">
        <v>150</v>
      </c>
      <c r="T4913">
        <v>99.2</v>
      </c>
      <c r="U4913" t="s">
        <v>2737</v>
      </c>
      <c r="V4913">
        <v>0</v>
      </c>
      <c r="W4913">
        <v>0</v>
      </c>
      <c r="X4913" t="s">
        <v>2981</v>
      </c>
      <c r="Y4913" t="s">
        <v>8164</v>
      </c>
      <c r="Z4913" t="s">
        <v>388</v>
      </c>
    </row>
    <row r="4914" spans="17:26" x14ac:dyDescent="0.35">
      <c r="Q4914" t="s">
        <v>171</v>
      </c>
      <c r="R4914">
        <v>33</v>
      </c>
      <c r="S4914">
        <v>150</v>
      </c>
      <c r="T4914">
        <v>99.3</v>
      </c>
      <c r="U4914" t="s">
        <v>172</v>
      </c>
      <c r="V4914">
        <v>0</v>
      </c>
      <c r="W4914">
        <v>0</v>
      </c>
      <c r="X4914" t="s">
        <v>3548</v>
      </c>
      <c r="Y4914" t="s">
        <v>8165</v>
      </c>
      <c r="Z4914" t="s">
        <v>388</v>
      </c>
    </row>
    <row r="4915" spans="17:26" x14ac:dyDescent="0.35">
      <c r="Q4915" t="s">
        <v>171</v>
      </c>
      <c r="R4915">
        <v>33</v>
      </c>
      <c r="S4915">
        <v>150</v>
      </c>
      <c r="T4915">
        <v>99.3</v>
      </c>
      <c r="U4915" t="s">
        <v>172</v>
      </c>
      <c r="V4915">
        <v>0</v>
      </c>
      <c r="W4915">
        <v>0</v>
      </c>
      <c r="X4915" t="s">
        <v>2916</v>
      </c>
      <c r="Y4915" t="s">
        <v>8166</v>
      </c>
      <c r="Z4915" t="s">
        <v>388</v>
      </c>
    </row>
    <row r="4916" spans="17:26" x14ac:dyDescent="0.35">
      <c r="Q4916" t="s">
        <v>171</v>
      </c>
      <c r="R4916">
        <v>33</v>
      </c>
      <c r="S4916">
        <v>150</v>
      </c>
      <c r="T4916">
        <v>99.3</v>
      </c>
      <c r="U4916" t="s">
        <v>172</v>
      </c>
      <c r="V4916">
        <v>0</v>
      </c>
      <c r="W4916">
        <v>0</v>
      </c>
      <c r="X4916" t="s">
        <v>4317</v>
      </c>
      <c r="Y4916" t="s">
        <v>8167</v>
      </c>
      <c r="Z4916" t="s">
        <v>388</v>
      </c>
    </row>
    <row r="4917" spans="17:26" x14ac:dyDescent="0.35">
      <c r="Q4917" t="s">
        <v>171</v>
      </c>
      <c r="R4917">
        <v>33</v>
      </c>
      <c r="S4917">
        <v>150</v>
      </c>
      <c r="T4917">
        <v>99.3</v>
      </c>
      <c r="U4917" t="s">
        <v>172</v>
      </c>
      <c r="V4917">
        <v>0</v>
      </c>
      <c r="W4917">
        <v>0</v>
      </c>
      <c r="X4917" t="s">
        <v>3650</v>
      </c>
      <c r="Y4917" t="s">
        <v>8168</v>
      </c>
      <c r="Z4917" t="s">
        <v>388</v>
      </c>
    </row>
    <row r="4918" spans="17:26" x14ac:dyDescent="0.35">
      <c r="Q4918" t="s">
        <v>171</v>
      </c>
      <c r="R4918">
        <v>33</v>
      </c>
      <c r="S4918">
        <v>150</v>
      </c>
      <c r="T4918">
        <v>99.3</v>
      </c>
      <c r="U4918" t="s">
        <v>172</v>
      </c>
      <c r="V4918">
        <v>0</v>
      </c>
      <c r="W4918">
        <v>0</v>
      </c>
      <c r="X4918" t="s">
        <v>3068</v>
      </c>
      <c r="Y4918" t="s">
        <v>8169</v>
      </c>
      <c r="Z4918" t="s">
        <v>388</v>
      </c>
    </row>
    <row r="4919" spans="17:26" x14ac:dyDescent="0.35">
      <c r="Q4919" t="s">
        <v>171</v>
      </c>
      <c r="R4919">
        <v>33</v>
      </c>
      <c r="S4919">
        <v>150</v>
      </c>
      <c r="T4919">
        <v>99.3</v>
      </c>
      <c r="U4919" t="s">
        <v>172</v>
      </c>
      <c r="V4919">
        <v>0</v>
      </c>
      <c r="W4919">
        <v>0</v>
      </c>
      <c r="X4919" t="s">
        <v>3054</v>
      </c>
      <c r="Y4919" t="s">
        <v>8170</v>
      </c>
      <c r="Z4919" t="s">
        <v>388</v>
      </c>
    </row>
    <row r="4920" spans="17:26" x14ac:dyDescent="0.35">
      <c r="Q4920" t="s">
        <v>171</v>
      </c>
      <c r="R4920">
        <v>33</v>
      </c>
      <c r="S4920">
        <v>150</v>
      </c>
      <c r="T4920">
        <v>99.3</v>
      </c>
      <c r="U4920" t="s">
        <v>172</v>
      </c>
      <c r="V4920">
        <v>0</v>
      </c>
      <c r="W4920">
        <v>0</v>
      </c>
      <c r="X4920" t="s">
        <v>2839</v>
      </c>
      <c r="Y4920" t="s">
        <v>8171</v>
      </c>
      <c r="Z4920" t="s">
        <v>388</v>
      </c>
    </row>
    <row r="4921" spans="17:26" x14ac:dyDescent="0.35">
      <c r="Q4921" t="s">
        <v>171</v>
      </c>
      <c r="R4921">
        <v>33</v>
      </c>
      <c r="S4921">
        <v>150</v>
      </c>
      <c r="T4921">
        <v>99.3</v>
      </c>
      <c r="U4921" t="s">
        <v>172</v>
      </c>
      <c r="V4921">
        <v>0</v>
      </c>
      <c r="W4921">
        <v>0</v>
      </c>
      <c r="X4921" t="s">
        <v>2829</v>
      </c>
      <c r="Y4921" t="s">
        <v>8172</v>
      </c>
      <c r="Z4921" t="s">
        <v>388</v>
      </c>
    </row>
    <row r="4922" spans="17:26" x14ac:dyDescent="0.35">
      <c r="Q4922" t="s">
        <v>171</v>
      </c>
      <c r="R4922">
        <v>33</v>
      </c>
      <c r="S4922">
        <v>150</v>
      </c>
      <c r="T4922">
        <v>99.3</v>
      </c>
      <c r="U4922" t="s">
        <v>172</v>
      </c>
      <c r="V4922">
        <v>0</v>
      </c>
      <c r="W4922">
        <v>0</v>
      </c>
      <c r="X4922" t="s">
        <v>2908</v>
      </c>
      <c r="Y4922" t="s">
        <v>8173</v>
      </c>
      <c r="Z4922" t="s">
        <v>388</v>
      </c>
    </row>
    <row r="4923" spans="17:26" x14ac:dyDescent="0.35">
      <c r="Q4923" t="s">
        <v>171</v>
      </c>
      <c r="R4923">
        <v>33</v>
      </c>
      <c r="S4923">
        <v>150</v>
      </c>
      <c r="T4923">
        <v>99.3</v>
      </c>
      <c r="U4923" t="s">
        <v>172</v>
      </c>
      <c r="V4923">
        <v>0</v>
      </c>
      <c r="W4923">
        <v>0</v>
      </c>
      <c r="X4923" t="s">
        <v>3349</v>
      </c>
      <c r="Y4923" t="s">
        <v>8174</v>
      </c>
      <c r="Z4923" t="s">
        <v>388</v>
      </c>
    </row>
    <row r="4924" spans="17:26" x14ac:dyDescent="0.35">
      <c r="Q4924" t="s">
        <v>171</v>
      </c>
      <c r="R4924">
        <v>33</v>
      </c>
      <c r="S4924">
        <v>150</v>
      </c>
      <c r="T4924">
        <v>99.3</v>
      </c>
      <c r="U4924" t="s">
        <v>172</v>
      </c>
      <c r="V4924">
        <v>0</v>
      </c>
      <c r="W4924">
        <v>0</v>
      </c>
      <c r="X4924" t="s">
        <v>3759</v>
      </c>
      <c r="Y4924" t="s">
        <v>8175</v>
      </c>
      <c r="Z4924" t="s">
        <v>388</v>
      </c>
    </row>
    <row r="4925" spans="17:26" x14ac:dyDescent="0.35">
      <c r="Q4925" t="s">
        <v>171</v>
      </c>
      <c r="R4925">
        <v>33</v>
      </c>
      <c r="S4925">
        <v>150</v>
      </c>
      <c r="T4925">
        <v>99.3</v>
      </c>
      <c r="U4925" t="s">
        <v>172</v>
      </c>
      <c r="V4925">
        <v>0</v>
      </c>
      <c r="W4925">
        <v>0</v>
      </c>
      <c r="X4925" t="s">
        <v>2912</v>
      </c>
      <c r="Y4925" t="s">
        <v>8176</v>
      </c>
      <c r="Z4925" t="s">
        <v>388</v>
      </c>
    </row>
    <row r="4926" spans="17:26" x14ac:dyDescent="0.35">
      <c r="Q4926" t="s">
        <v>171</v>
      </c>
      <c r="R4926">
        <v>33</v>
      </c>
      <c r="S4926">
        <v>150</v>
      </c>
      <c r="T4926">
        <v>99.3</v>
      </c>
      <c r="U4926" t="s">
        <v>172</v>
      </c>
      <c r="V4926">
        <v>0</v>
      </c>
      <c r="W4926">
        <v>0</v>
      </c>
      <c r="X4926" t="s">
        <v>3670</v>
      </c>
      <c r="Y4926" t="s">
        <v>8177</v>
      </c>
      <c r="Z4926" t="s">
        <v>388</v>
      </c>
    </row>
    <row r="4927" spans="17:26" x14ac:dyDescent="0.35">
      <c r="Q4927" t="s">
        <v>171</v>
      </c>
      <c r="R4927">
        <v>33</v>
      </c>
      <c r="S4927">
        <v>150</v>
      </c>
      <c r="T4927">
        <v>99.3</v>
      </c>
      <c r="U4927" t="s">
        <v>172</v>
      </c>
      <c r="V4927">
        <v>0</v>
      </c>
      <c r="W4927">
        <v>0</v>
      </c>
      <c r="X4927" t="s">
        <v>3123</v>
      </c>
      <c r="Y4927" t="s">
        <v>8178</v>
      </c>
      <c r="Z4927" t="s">
        <v>388</v>
      </c>
    </row>
    <row r="4928" spans="17:26" x14ac:dyDescent="0.35">
      <c r="Q4928" t="s">
        <v>171</v>
      </c>
      <c r="R4928">
        <v>33</v>
      </c>
      <c r="S4928">
        <v>150</v>
      </c>
      <c r="T4928">
        <v>99.3</v>
      </c>
      <c r="U4928" t="s">
        <v>2737</v>
      </c>
      <c r="V4928">
        <v>0</v>
      </c>
      <c r="W4928">
        <v>0</v>
      </c>
      <c r="X4928" t="s">
        <v>3612</v>
      </c>
      <c r="Y4928" t="s">
        <v>8179</v>
      </c>
      <c r="Z4928" t="s">
        <v>388</v>
      </c>
    </row>
    <row r="4929" spans="17:26" x14ac:dyDescent="0.35">
      <c r="Q4929" t="s">
        <v>171</v>
      </c>
      <c r="R4929">
        <v>33</v>
      </c>
      <c r="S4929">
        <v>150</v>
      </c>
      <c r="T4929">
        <v>99.3</v>
      </c>
      <c r="U4929" t="s">
        <v>2737</v>
      </c>
      <c r="V4929">
        <v>0</v>
      </c>
      <c r="W4929">
        <v>0</v>
      </c>
      <c r="X4929" t="s">
        <v>2743</v>
      </c>
      <c r="Y4929" t="s">
        <v>8180</v>
      </c>
      <c r="Z4929" t="s">
        <v>388</v>
      </c>
    </row>
    <row r="4930" spans="17:26" x14ac:dyDescent="0.35">
      <c r="Q4930" t="s">
        <v>171</v>
      </c>
      <c r="R4930">
        <v>33</v>
      </c>
      <c r="S4930">
        <v>150</v>
      </c>
      <c r="T4930">
        <v>99.3</v>
      </c>
      <c r="U4930" t="s">
        <v>2737</v>
      </c>
      <c r="V4930">
        <v>0</v>
      </c>
      <c r="W4930">
        <v>0</v>
      </c>
      <c r="X4930" t="s">
        <v>3653</v>
      </c>
      <c r="Y4930" t="s">
        <v>8181</v>
      </c>
      <c r="Z4930" t="s">
        <v>388</v>
      </c>
    </row>
    <row r="4931" spans="17:26" x14ac:dyDescent="0.35">
      <c r="Q4931" t="s">
        <v>171</v>
      </c>
      <c r="R4931">
        <v>33</v>
      </c>
      <c r="S4931">
        <v>150</v>
      </c>
      <c r="T4931">
        <v>99.3</v>
      </c>
      <c r="U4931" t="s">
        <v>2737</v>
      </c>
      <c r="V4931">
        <v>0</v>
      </c>
      <c r="W4931">
        <v>0</v>
      </c>
      <c r="X4931" t="s">
        <v>3755</v>
      </c>
      <c r="Y4931" t="s">
        <v>8182</v>
      </c>
      <c r="Z4931" t="s">
        <v>388</v>
      </c>
    </row>
    <row r="4932" spans="17:26" x14ac:dyDescent="0.35">
      <c r="Q4932" t="s">
        <v>171</v>
      </c>
      <c r="R4932">
        <v>33</v>
      </c>
      <c r="S4932">
        <v>150</v>
      </c>
      <c r="T4932">
        <v>99.3</v>
      </c>
      <c r="U4932" t="s">
        <v>2737</v>
      </c>
      <c r="V4932">
        <v>0</v>
      </c>
      <c r="W4932">
        <v>0</v>
      </c>
      <c r="X4932" t="s">
        <v>2904</v>
      </c>
      <c r="Y4932" t="s">
        <v>8183</v>
      </c>
      <c r="Z4932" t="s">
        <v>388</v>
      </c>
    </row>
    <row r="4933" spans="17:26" x14ac:dyDescent="0.35">
      <c r="Q4933" t="s">
        <v>171</v>
      </c>
      <c r="R4933">
        <v>33</v>
      </c>
      <c r="S4933">
        <v>150</v>
      </c>
      <c r="T4933">
        <v>99.3</v>
      </c>
      <c r="U4933" t="s">
        <v>2737</v>
      </c>
      <c r="V4933">
        <v>0</v>
      </c>
      <c r="W4933">
        <v>0</v>
      </c>
      <c r="X4933" t="s">
        <v>2906</v>
      </c>
      <c r="Y4933" t="s">
        <v>8184</v>
      </c>
      <c r="Z4933" t="s">
        <v>388</v>
      </c>
    </row>
    <row r="4934" spans="17:26" x14ac:dyDescent="0.35">
      <c r="Q4934" t="s">
        <v>171</v>
      </c>
      <c r="R4934">
        <v>33</v>
      </c>
      <c r="S4934">
        <v>150</v>
      </c>
      <c r="T4934">
        <v>99.3</v>
      </c>
      <c r="U4934" t="s">
        <v>2737</v>
      </c>
      <c r="V4934">
        <v>0</v>
      </c>
      <c r="W4934">
        <v>0</v>
      </c>
      <c r="X4934" t="s">
        <v>3174</v>
      </c>
      <c r="Y4934" t="s">
        <v>8185</v>
      </c>
      <c r="Z4934" t="s">
        <v>388</v>
      </c>
    </row>
    <row r="4935" spans="17:26" x14ac:dyDescent="0.35">
      <c r="Q4935" t="s">
        <v>171</v>
      </c>
      <c r="R4935">
        <v>33</v>
      </c>
      <c r="S4935">
        <v>150</v>
      </c>
      <c r="T4935">
        <v>99.3</v>
      </c>
      <c r="U4935" t="s">
        <v>2737</v>
      </c>
      <c r="V4935">
        <v>0</v>
      </c>
      <c r="W4935">
        <v>0</v>
      </c>
      <c r="X4935" t="s">
        <v>3116</v>
      </c>
      <c r="Y4935" t="s">
        <v>8186</v>
      </c>
      <c r="Z4935" t="s">
        <v>388</v>
      </c>
    </row>
    <row r="4936" spans="17:26" x14ac:dyDescent="0.35">
      <c r="Q4936" t="s">
        <v>171</v>
      </c>
      <c r="R4936">
        <v>33</v>
      </c>
      <c r="S4936">
        <v>150</v>
      </c>
      <c r="T4936">
        <v>99.3</v>
      </c>
      <c r="U4936" t="s">
        <v>2737</v>
      </c>
      <c r="V4936">
        <v>0</v>
      </c>
      <c r="W4936">
        <v>0</v>
      </c>
      <c r="X4936" t="s">
        <v>2733</v>
      </c>
      <c r="Y4936" t="s">
        <v>8187</v>
      </c>
      <c r="Z4936" t="s">
        <v>388</v>
      </c>
    </row>
    <row r="4937" spans="17:26" x14ac:dyDescent="0.35">
      <c r="Q4937" t="s">
        <v>171</v>
      </c>
      <c r="R4937">
        <v>33</v>
      </c>
      <c r="S4937">
        <v>150</v>
      </c>
      <c r="T4937">
        <v>99.3</v>
      </c>
      <c r="U4937" t="s">
        <v>2737</v>
      </c>
      <c r="V4937">
        <v>0</v>
      </c>
      <c r="W4937">
        <v>0</v>
      </c>
      <c r="X4937" t="s">
        <v>3748</v>
      </c>
      <c r="Y4937" t="s">
        <v>8188</v>
      </c>
      <c r="Z4937" t="s">
        <v>388</v>
      </c>
    </row>
    <row r="4938" spans="17:26" x14ac:dyDescent="0.35">
      <c r="Q4938" t="s">
        <v>171</v>
      </c>
      <c r="R4938">
        <v>33</v>
      </c>
      <c r="S4938">
        <v>150</v>
      </c>
      <c r="T4938">
        <v>99.3</v>
      </c>
      <c r="U4938" t="s">
        <v>2737</v>
      </c>
      <c r="V4938">
        <v>0</v>
      </c>
      <c r="W4938">
        <v>0</v>
      </c>
      <c r="X4938" t="s">
        <v>2914</v>
      </c>
      <c r="Y4938" t="s">
        <v>8189</v>
      </c>
      <c r="Z4938" t="s">
        <v>388</v>
      </c>
    </row>
    <row r="4939" spans="17:26" x14ac:dyDescent="0.35">
      <c r="Q4939" t="s">
        <v>171</v>
      </c>
      <c r="R4939">
        <v>33</v>
      </c>
      <c r="S4939">
        <v>150</v>
      </c>
      <c r="T4939">
        <v>99.3</v>
      </c>
      <c r="U4939" t="s">
        <v>2737</v>
      </c>
      <c r="V4939">
        <v>0</v>
      </c>
      <c r="W4939">
        <v>0</v>
      </c>
      <c r="X4939" t="s">
        <v>3321</v>
      </c>
      <c r="Y4939" t="s">
        <v>8190</v>
      </c>
      <c r="Z4939" t="s">
        <v>388</v>
      </c>
    </row>
    <row r="4940" spans="17:26" x14ac:dyDescent="0.35">
      <c r="Q4940" t="s">
        <v>171</v>
      </c>
      <c r="R4940">
        <v>35</v>
      </c>
      <c r="S4940">
        <v>150</v>
      </c>
      <c r="T4940">
        <v>97.3</v>
      </c>
      <c r="U4940" t="s">
        <v>172</v>
      </c>
      <c r="V4940">
        <v>0</v>
      </c>
      <c r="W4940">
        <v>0</v>
      </c>
      <c r="X4940" t="s">
        <v>2702</v>
      </c>
      <c r="Y4940" t="s">
        <v>8191</v>
      </c>
      <c r="Z4940" t="s">
        <v>390</v>
      </c>
    </row>
    <row r="4941" spans="17:26" x14ac:dyDescent="0.35">
      <c r="Q4941" t="s">
        <v>171</v>
      </c>
      <c r="R4941">
        <v>35</v>
      </c>
      <c r="S4941">
        <v>150</v>
      </c>
      <c r="T4941">
        <v>97.3</v>
      </c>
      <c r="U4941" t="s">
        <v>2737</v>
      </c>
      <c r="V4941">
        <v>0</v>
      </c>
      <c r="W4941">
        <v>0</v>
      </c>
      <c r="X4941" t="s">
        <v>3149</v>
      </c>
      <c r="Y4941" t="s">
        <v>8192</v>
      </c>
      <c r="Z4941" t="s">
        <v>390</v>
      </c>
    </row>
    <row r="4942" spans="17:26" x14ac:dyDescent="0.35">
      <c r="Q4942" t="s">
        <v>171</v>
      </c>
      <c r="R4942">
        <v>35</v>
      </c>
      <c r="S4942">
        <v>150</v>
      </c>
      <c r="T4942">
        <v>97.3</v>
      </c>
      <c r="U4942" t="s">
        <v>2737</v>
      </c>
      <c r="V4942">
        <v>0</v>
      </c>
      <c r="W4942">
        <v>0</v>
      </c>
      <c r="X4942" t="s">
        <v>2930</v>
      </c>
      <c r="Y4942" t="s">
        <v>8193</v>
      </c>
      <c r="Z4942" t="s">
        <v>390</v>
      </c>
    </row>
    <row r="4943" spans="17:26" x14ac:dyDescent="0.35">
      <c r="Q4943" t="s">
        <v>171</v>
      </c>
      <c r="R4943">
        <v>35</v>
      </c>
      <c r="S4943">
        <v>150</v>
      </c>
      <c r="T4943">
        <v>98</v>
      </c>
      <c r="U4943" t="s">
        <v>172</v>
      </c>
      <c r="V4943">
        <v>0</v>
      </c>
      <c r="W4943">
        <v>0</v>
      </c>
      <c r="X4943" t="s">
        <v>2871</v>
      </c>
      <c r="Y4943" t="s">
        <v>8194</v>
      </c>
      <c r="Z4943" t="s">
        <v>390</v>
      </c>
    </row>
    <row r="4944" spans="17:26" x14ac:dyDescent="0.35">
      <c r="Q4944" t="s">
        <v>171</v>
      </c>
      <c r="R4944">
        <v>35</v>
      </c>
      <c r="S4944">
        <v>150</v>
      </c>
      <c r="T4944">
        <v>98.7</v>
      </c>
      <c r="U4944" t="s">
        <v>2737</v>
      </c>
      <c r="V4944">
        <v>0</v>
      </c>
      <c r="W4944">
        <v>0</v>
      </c>
      <c r="X4944" t="s">
        <v>2877</v>
      </c>
      <c r="Y4944" t="s">
        <v>8195</v>
      </c>
      <c r="Z4944" t="s">
        <v>390</v>
      </c>
    </row>
    <row r="4945" spans="17:26" x14ac:dyDescent="0.35">
      <c r="Q4945" t="s">
        <v>171</v>
      </c>
      <c r="R4945">
        <v>36</v>
      </c>
      <c r="S4945">
        <v>150</v>
      </c>
      <c r="T4945">
        <v>100</v>
      </c>
      <c r="U4945" t="s">
        <v>172</v>
      </c>
      <c r="V4945">
        <v>0</v>
      </c>
      <c r="W4945">
        <v>0</v>
      </c>
      <c r="X4945" t="s">
        <v>5284</v>
      </c>
      <c r="Y4945" t="s">
        <v>8196</v>
      </c>
      <c r="Z4945" t="s">
        <v>392</v>
      </c>
    </row>
    <row r="4946" spans="17:26" x14ac:dyDescent="0.35">
      <c r="Q4946" t="s">
        <v>171</v>
      </c>
      <c r="R4946">
        <v>36</v>
      </c>
      <c r="S4946">
        <v>150</v>
      </c>
      <c r="T4946">
        <v>100</v>
      </c>
      <c r="U4946" t="s">
        <v>2737</v>
      </c>
      <c r="V4946">
        <v>0</v>
      </c>
      <c r="W4946">
        <v>0</v>
      </c>
      <c r="X4946" t="s">
        <v>5550</v>
      </c>
      <c r="Y4946" t="s">
        <v>8197</v>
      </c>
      <c r="Z4946" t="s">
        <v>392</v>
      </c>
    </row>
    <row r="4947" spans="17:26" x14ac:dyDescent="0.35">
      <c r="Q4947" t="s">
        <v>171</v>
      </c>
      <c r="R4947">
        <v>36</v>
      </c>
      <c r="S4947">
        <v>150</v>
      </c>
      <c r="T4947">
        <v>100</v>
      </c>
      <c r="U4947" t="s">
        <v>2737</v>
      </c>
      <c r="V4947">
        <v>0</v>
      </c>
      <c r="W4947">
        <v>0</v>
      </c>
      <c r="X4947" t="s">
        <v>6208</v>
      </c>
      <c r="Y4947" t="s">
        <v>8198</v>
      </c>
      <c r="Z4947" t="s">
        <v>392</v>
      </c>
    </row>
    <row r="4948" spans="17:26" x14ac:dyDescent="0.35">
      <c r="Q4948" t="s">
        <v>171</v>
      </c>
      <c r="R4948">
        <v>36</v>
      </c>
      <c r="S4948">
        <v>150</v>
      </c>
      <c r="T4948">
        <v>97.7</v>
      </c>
      <c r="U4948" t="s">
        <v>2737</v>
      </c>
      <c r="V4948">
        <v>0</v>
      </c>
      <c r="W4948">
        <v>0</v>
      </c>
      <c r="X4948" t="s">
        <v>5320</v>
      </c>
      <c r="Y4948" t="s">
        <v>8199</v>
      </c>
      <c r="Z4948" t="s">
        <v>392</v>
      </c>
    </row>
    <row r="4949" spans="17:26" x14ac:dyDescent="0.35">
      <c r="Q4949" t="s">
        <v>171</v>
      </c>
      <c r="R4949">
        <v>36</v>
      </c>
      <c r="S4949">
        <v>150</v>
      </c>
      <c r="T4949">
        <v>98</v>
      </c>
      <c r="U4949" t="s">
        <v>172</v>
      </c>
      <c r="V4949">
        <v>0</v>
      </c>
      <c r="W4949">
        <v>0</v>
      </c>
      <c r="X4949" t="s">
        <v>5582</v>
      </c>
      <c r="Y4949" t="s">
        <v>8200</v>
      </c>
      <c r="Z4949" t="s">
        <v>392</v>
      </c>
    </row>
    <row r="4950" spans="17:26" x14ac:dyDescent="0.35">
      <c r="Q4950" t="s">
        <v>171</v>
      </c>
      <c r="R4950">
        <v>36</v>
      </c>
      <c r="S4950">
        <v>150</v>
      </c>
      <c r="T4950">
        <v>98.3</v>
      </c>
      <c r="U4950" t="s">
        <v>172</v>
      </c>
      <c r="V4950">
        <v>0</v>
      </c>
      <c r="W4950">
        <v>0</v>
      </c>
      <c r="X4950" t="s">
        <v>5772</v>
      </c>
      <c r="Y4950" t="s">
        <v>8201</v>
      </c>
      <c r="Z4950" t="s">
        <v>392</v>
      </c>
    </row>
    <row r="4951" spans="17:26" x14ac:dyDescent="0.35">
      <c r="Q4951" t="s">
        <v>171</v>
      </c>
      <c r="R4951">
        <v>36</v>
      </c>
      <c r="S4951">
        <v>150</v>
      </c>
      <c r="T4951">
        <v>98.7</v>
      </c>
      <c r="U4951" t="s">
        <v>2737</v>
      </c>
      <c r="V4951">
        <v>0</v>
      </c>
      <c r="W4951">
        <v>0</v>
      </c>
      <c r="X4951" t="s">
        <v>5208</v>
      </c>
      <c r="Y4951" t="s">
        <v>8202</v>
      </c>
      <c r="Z4951" t="s">
        <v>392</v>
      </c>
    </row>
    <row r="4952" spans="17:26" x14ac:dyDescent="0.35">
      <c r="Q4952" t="s">
        <v>171</v>
      </c>
      <c r="R4952">
        <v>36</v>
      </c>
      <c r="S4952">
        <v>150</v>
      </c>
      <c r="T4952">
        <v>98.7</v>
      </c>
      <c r="U4952" t="s">
        <v>2737</v>
      </c>
      <c r="V4952">
        <v>0</v>
      </c>
      <c r="W4952">
        <v>0</v>
      </c>
      <c r="X4952" t="s">
        <v>5708</v>
      </c>
      <c r="Y4952" t="s">
        <v>8203</v>
      </c>
      <c r="Z4952" t="s">
        <v>392</v>
      </c>
    </row>
    <row r="4953" spans="17:26" x14ac:dyDescent="0.35">
      <c r="Q4953" t="s">
        <v>171</v>
      </c>
      <c r="R4953">
        <v>36</v>
      </c>
      <c r="S4953">
        <v>150</v>
      </c>
      <c r="T4953">
        <v>98.9</v>
      </c>
      <c r="U4953" t="s">
        <v>2737</v>
      </c>
      <c r="V4953">
        <v>0</v>
      </c>
      <c r="W4953">
        <v>0</v>
      </c>
      <c r="X4953" t="s">
        <v>5186</v>
      </c>
      <c r="Y4953" t="s">
        <v>8204</v>
      </c>
      <c r="Z4953" t="s">
        <v>392</v>
      </c>
    </row>
    <row r="4954" spans="17:26" x14ac:dyDescent="0.35">
      <c r="Q4954" t="s">
        <v>171</v>
      </c>
      <c r="R4954">
        <v>36</v>
      </c>
      <c r="S4954">
        <v>150</v>
      </c>
      <c r="T4954">
        <v>99.1</v>
      </c>
      <c r="U4954" t="s">
        <v>2737</v>
      </c>
      <c r="V4954">
        <v>0</v>
      </c>
      <c r="W4954">
        <v>0</v>
      </c>
      <c r="X4954" t="s">
        <v>6692</v>
      </c>
      <c r="Y4954" t="s">
        <v>8205</v>
      </c>
      <c r="Z4954" t="s">
        <v>392</v>
      </c>
    </row>
    <row r="4955" spans="17:26" x14ac:dyDescent="0.35">
      <c r="Q4955" t="s">
        <v>171</v>
      </c>
      <c r="R4955">
        <v>36</v>
      </c>
      <c r="S4955">
        <v>150</v>
      </c>
      <c r="T4955">
        <v>99.3</v>
      </c>
      <c r="U4955" t="s">
        <v>2737</v>
      </c>
      <c r="V4955">
        <v>0</v>
      </c>
      <c r="W4955">
        <v>0</v>
      </c>
      <c r="X4955" t="s">
        <v>5284</v>
      </c>
      <c r="Y4955" t="s">
        <v>8206</v>
      </c>
      <c r="Z4955" t="s">
        <v>392</v>
      </c>
    </row>
    <row r="4956" spans="17:26" x14ac:dyDescent="0.35">
      <c r="Q4956" t="s">
        <v>171</v>
      </c>
      <c r="R4956">
        <v>4</v>
      </c>
      <c r="S4956">
        <v>150</v>
      </c>
      <c r="T4956">
        <v>100</v>
      </c>
      <c r="U4956" t="s">
        <v>172</v>
      </c>
      <c r="V4956">
        <v>0</v>
      </c>
      <c r="W4956">
        <v>0</v>
      </c>
      <c r="X4956" t="s">
        <v>3149</v>
      </c>
      <c r="Y4956" t="s">
        <v>8207</v>
      </c>
      <c r="Z4956" t="s">
        <v>359</v>
      </c>
    </row>
    <row r="4957" spans="17:26" x14ac:dyDescent="0.35">
      <c r="Q4957" t="s">
        <v>171</v>
      </c>
      <c r="R4957">
        <v>4</v>
      </c>
      <c r="S4957">
        <v>150</v>
      </c>
      <c r="T4957">
        <v>100</v>
      </c>
      <c r="U4957" t="s">
        <v>172</v>
      </c>
      <c r="V4957">
        <v>0</v>
      </c>
      <c r="W4957">
        <v>0</v>
      </c>
      <c r="X4957" t="s">
        <v>2902</v>
      </c>
      <c r="Y4957" t="s">
        <v>8208</v>
      </c>
      <c r="Z4957" t="s">
        <v>359</v>
      </c>
    </row>
    <row r="4958" spans="17:26" x14ac:dyDescent="0.35">
      <c r="Q4958" t="s">
        <v>171</v>
      </c>
      <c r="R4958">
        <v>4</v>
      </c>
      <c r="S4958">
        <v>150</v>
      </c>
      <c r="T4958">
        <v>100</v>
      </c>
      <c r="U4958" t="s">
        <v>2737</v>
      </c>
      <c r="V4958">
        <v>0</v>
      </c>
      <c r="W4958">
        <v>0</v>
      </c>
      <c r="X4958" t="s">
        <v>2990</v>
      </c>
      <c r="Y4958" t="s">
        <v>8209</v>
      </c>
      <c r="Z4958" t="s">
        <v>359</v>
      </c>
    </row>
    <row r="4959" spans="17:26" x14ac:dyDescent="0.35">
      <c r="Q4959" t="s">
        <v>171</v>
      </c>
      <c r="R4959">
        <v>4</v>
      </c>
      <c r="S4959">
        <v>150</v>
      </c>
      <c r="T4959">
        <v>100</v>
      </c>
      <c r="U4959" t="s">
        <v>2737</v>
      </c>
      <c r="V4959">
        <v>0</v>
      </c>
      <c r="W4959">
        <v>0</v>
      </c>
      <c r="X4959" t="s">
        <v>2884</v>
      </c>
      <c r="Y4959" t="s">
        <v>8210</v>
      </c>
      <c r="Z4959" t="s">
        <v>359</v>
      </c>
    </row>
    <row r="4960" spans="17:26" x14ac:dyDescent="0.35">
      <c r="Q4960" t="s">
        <v>171</v>
      </c>
      <c r="R4960">
        <v>4</v>
      </c>
      <c r="S4960">
        <v>150</v>
      </c>
      <c r="T4960">
        <v>100</v>
      </c>
      <c r="U4960" t="s">
        <v>2737</v>
      </c>
      <c r="V4960">
        <v>0</v>
      </c>
      <c r="W4960">
        <v>0</v>
      </c>
      <c r="X4960" t="s">
        <v>2846</v>
      </c>
      <c r="Y4960" t="s">
        <v>8211</v>
      </c>
      <c r="Z4960" t="s">
        <v>359</v>
      </c>
    </row>
    <row r="4961" spans="17:26" x14ac:dyDescent="0.35">
      <c r="Q4961" t="s">
        <v>171</v>
      </c>
      <c r="R4961">
        <v>4</v>
      </c>
      <c r="S4961">
        <v>150</v>
      </c>
      <c r="T4961">
        <v>100</v>
      </c>
      <c r="U4961" t="s">
        <v>2737</v>
      </c>
      <c r="V4961">
        <v>0</v>
      </c>
      <c r="W4961">
        <v>0</v>
      </c>
      <c r="X4961" t="s">
        <v>2948</v>
      </c>
      <c r="Y4961" t="s">
        <v>8212</v>
      </c>
      <c r="Z4961" t="s">
        <v>359</v>
      </c>
    </row>
    <row r="4962" spans="17:26" x14ac:dyDescent="0.35">
      <c r="Q4962" t="s">
        <v>171</v>
      </c>
      <c r="R4962">
        <v>4</v>
      </c>
      <c r="S4962">
        <v>150</v>
      </c>
      <c r="T4962">
        <v>97</v>
      </c>
      <c r="U4962" t="s">
        <v>2737</v>
      </c>
      <c r="V4962">
        <v>0</v>
      </c>
      <c r="W4962">
        <v>0</v>
      </c>
      <c r="X4962" t="s">
        <v>2831</v>
      </c>
      <c r="Y4962" t="s">
        <v>8213</v>
      </c>
      <c r="Z4962" t="s">
        <v>359</v>
      </c>
    </row>
    <row r="4963" spans="17:26" x14ac:dyDescent="0.35">
      <c r="Q4963" t="s">
        <v>171</v>
      </c>
      <c r="R4963">
        <v>4</v>
      </c>
      <c r="S4963">
        <v>150</v>
      </c>
      <c r="T4963">
        <v>97.2</v>
      </c>
      <c r="U4963" t="s">
        <v>172</v>
      </c>
      <c r="V4963">
        <v>0</v>
      </c>
      <c r="W4963">
        <v>0</v>
      </c>
      <c r="X4963" t="s">
        <v>3068</v>
      </c>
      <c r="Y4963" t="s">
        <v>8214</v>
      </c>
      <c r="Z4963" t="s">
        <v>359</v>
      </c>
    </row>
    <row r="4964" spans="17:26" x14ac:dyDescent="0.35">
      <c r="Q4964" t="s">
        <v>171</v>
      </c>
      <c r="R4964">
        <v>4</v>
      </c>
      <c r="S4964">
        <v>150</v>
      </c>
      <c r="T4964">
        <v>97.2</v>
      </c>
      <c r="U4964" t="s">
        <v>2737</v>
      </c>
      <c r="V4964">
        <v>0</v>
      </c>
      <c r="W4964">
        <v>0</v>
      </c>
      <c r="X4964" t="s">
        <v>2846</v>
      </c>
      <c r="Y4964" t="s">
        <v>8215</v>
      </c>
      <c r="Z4964" t="s">
        <v>359</v>
      </c>
    </row>
    <row r="4965" spans="17:26" x14ac:dyDescent="0.35">
      <c r="Q4965" t="s">
        <v>171</v>
      </c>
      <c r="R4965">
        <v>4</v>
      </c>
      <c r="S4965">
        <v>150</v>
      </c>
      <c r="T4965">
        <v>97.3</v>
      </c>
      <c r="U4965" t="s">
        <v>172</v>
      </c>
      <c r="V4965">
        <v>0</v>
      </c>
      <c r="W4965">
        <v>0</v>
      </c>
      <c r="X4965" t="s">
        <v>3083</v>
      </c>
      <c r="Y4965" t="s">
        <v>8216</v>
      </c>
      <c r="Z4965" t="s">
        <v>359</v>
      </c>
    </row>
    <row r="4966" spans="17:26" x14ac:dyDescent="0.35">
      <c r="Q4966" t="s">
        <v>171</v>
      </c>
      <c r="R4966">
        <v>4</v>
      </c>
      <c r="S4966">
        <v>150</v>
      </c>
      <c r="T4966">
        <v>97.3</v>
      </c>
      <c r="U4966" t="s">
        <v>172</v>
      </c>
      <c r="V4966">
        <v>0</v>
      </c>
      <c r="W4966">
        <v>0</v>
      </c>
      <c r="X4966" t="s">
        <v>3093</v>
      </c>
      <c r="Y4966" t="s">
        <v>8217</v>
      </c>
      <c r="Z4966" t="s">
        <v>359</v>
      </c>
    </row>
    <row r="4967" spans="17:26" x14ac:dyDescent="0.35">
      <c r="Q4967" t="s">
        <v>171</v>
      </c>
      <c r="R4967">
        <v>4</v>
      </c>
      <c r="S4967">
        <v>150</v>
      </c>
      <c r="T4967">
        <v>97.3</v>
      </c>
      <c r="U4967" t="s">
        <v>172</v>
      </c>
      <c r="V4967">
        <v>0</v>
      </c>
      <c r="W4967">
        <v>0</v>
      </c>
      <c r="X4967" t="s">
        <v>2882</v>
      </c>
      <c r="Y4967" t="s">
        <v>8218</v>
      </c>
      <c r="Z4967" t="s">
        <v>359</v>
      </c>
    </row>
    <row r="4968" spans="17:26" x14ac:dyDescent="0.35">
      <c r="Q4968" t="s">
        <v>171</v>
      </c>
      <c r="R4968">
        <v>4</v>
      </c>
      <c r="S4968">
        <v>150</v>
      </c>
      <c r="T4968">
        <v>97.3</v>
      </c>
      <c r="U4968" t="s">
        <v>172</v>
      </c>
      <c r="V4968">
        <v>0</v>
      </c>
      <c r="W4968">
        <v>0</v>
      </c>
      <c r="X4968" t="s">
        <v>2889</v>
      </c>
      <c r="Y4968" t="s">
        <v>8219</v>
      </c>
      <c r="Z4968" t="s">
        <v>359</v>
      </c>
    </row>
    <row r="4969" spans="17:26" x14ac:dyDescent="0.35">
      <c r="Q4969" t="s">
        <v>171</v>
      </c>
      <c r="R4969">
        <v>4</v>
      </c>
      <c r="S4969">
        <v>150</v>
      </c>
      <c r="T4969">
        <v>97.3</v>
      </c>
      <c r="U4969" t="s">
        <v>172</v>
      </c>
      <c r="V4969">
        <v>0</v>
      </c>
      <c r="W4969">
        <v>0</v>
      </c>
      <c r="X4969" t="s">
        <v>3624</v>
      </c>
      <c r="Y4969" t="s">
        <v>8220</v>
      </c>
      <c r="Z4969" t="s">
        <v>359</v>
      </c>
    </row>
    <row r="4970" spans="17:26" x14ac:dyDescent="0.35">
      <c r="Q4970" t="s">
        <v>171</v>
      </c>
      <c r="R4970">
        <v>4</v>
      </c>
      <c r="S4970">
        <v>150</v>
      </c>
      <c r="T4970">
        <v>97.3</v>
      </c>
      <c r="U4970" t="s">
        <v>172</v>
      </c>
      <c r="V4970">
        <v>0</v>
      </c>
      <c r="W4970">
        <v>0</v>
      </c>
      <c r="X4970" t="s">
        <v>2900</v>
      </c>
      <c r="Y4970" t="s">
        <v>8221</v>
      </c>
      <c r="Z4970" t="s">
        <v>359</v>
      </c>
    </row>
    <row r="4971" spans="17:26" x14ac:dyDescent="0.35">
      <c r="Q4971" t="s">
        <v>171</v>
      </c>
      <c r="R4971">
        <v>4</v>
      </c>
      <c r="S4971">
        <v>150</v>
      </c>
      <c r="T4971">
        <v>97.3</v>
      </c>
      <c r="U4971" t="s">
        <v>172</v>
      </c>
      <c r="V4971">
        <v>0</v>
      </c>
      <c r="W4971">
        <v>0</v>
      </c>
      <c r="X4971" t="s">
        <v>3110</v>
      </c>
      <c r="Y4971" t="s">
        <v>8222</v>
      </c>
      <c r="Z4971" t="s">
        <v>359</v>
      </c>
    </row>
    <row r="4972" spans="17:26" x14ac:dyDescent="0.35">
      <c r="Q4972" t="s">
        <v>171</v>
      </c>
      <c r="R4972">
        <v>4</v>
      </c>
      <c r="S4972">
        <v>150</v>
      </c>
      <c r="T4972">
        <v>97.3</v>
      </c>
      <c r="U4972" t="s">
        <v>172</v>
      </c>
      <c r="V4972">
        <v>0</v>
      </c>
      <c r="W4972">
        <v>0</v>
      </c>
      <c r="X4972" t="s">
        <v>3116</v>
      </c>
      <c r="Y4972" t="s">
        <v>8223</v>
      </c>
      <c r="Z4972" t="s">
        <v>359</v>
      </c>
    </row>
    <row r="4973" spans="17:26" x14ac:dyDescent="0.35">
      <c r="Q4973" t="s">
        <v>171</v>
      </c>
      <c r="R4973">
        <v>4</v>
      </c>
      <c r="S4973">
        <v>150</v>
      </c>
      <c r="T4973">
        <v>97.3</v>
      </c>
      <c r="U4973" t="s">
        <v>172</v>
      </c>
      <c r="V4973">
        <v>0</v>
      </c>
      <c r="W4973">
        <v>0</v>
      </c>
      <c r="X4973" t="s">
        <v>2912</v>
      </c>
      <c r="Y4973" t="s">
        <v>8224</v>
      </c>
      <c r="Z4973" t="s">
        <v>359</v>
      </c>
    </row>
    <row r="4974" spans="17:26" x14ac:dyDescent="0.35">
      <c r="Q4974" t="s">
        <v>171</v>
      </c>
      <c r="R4974">
        <v>4</v>
      </c>
      <c r="S4974">
        <v>150</v>
      </c>
      <c r="T4974">
        <v>97.3</v>
      </c>
      <c r="U4974" t="s">
        <v>172</v>
      </c>
      <c r="V4974">
        <v>0</v>
      </c>
      <c r="W4974">
        <v>0</v>
      </c>
      <c r="X4974" t="s">
        <v>3315</v>
      </c>
      <c r="Y4974" t="s">
        <v>8225</v>
      </c>
      <c r="Z4974" t="s">
        <v>359</v>
      </c>
    </row>
    <row r="4975" spans="17:26" x14ac:dyDescent="0.35">
      <c r="Q4975" t="s">
        <v>171</v>
      </c>
      <c r="R4975">
        <v>4</v>
      </c>
      <c r="S4975">
        <v>150</v>
      </c>
      <c r="T4975">
        <v>97.3</v>
      </c>
      <c r="U4975" t="s">
        <v>172</v>
      </c>
      <c r="V4975">
        <v>0</v>
      </c>
      <c r="W4975">
        <v>0</v>
      </c>
      <c r="X4975" t="s">
        <v>3561</v>
      </c>
      <c r="Y4975" t="s">
        <v>8226</v>
      </c>
      <c r="Z4975" t="s">
        <v>359</v>
      </c>
    </row>
    <row r="4976" spans="17:26" x14ac:dyDescent="0.35">
      <c r="Q4976" t="s">
        <v>171</v>
      </c>
      <c r="R4976">
        <v>4</v>
      </c>
      <c r="S4976">
        <v>150</v>
      </c>
      <c r="T4976">
        <v>97.3</v>
      </c>
      <c r="U4976" t="s">
        <v>2737</v>
      </c>
      <c r="V4976">
        <v>0</v>
      </c>
      <c r="W4976">
        <v>0</v>
      </c>
      <c r="X4976" t="s">
        <v>3648</v>
      </c>
      <c r="Y4976" t="s">
        <v>8227</v>
      </c>
      <c r="Z4976" t="s">
        <v>359</v>
      </c>
    </row>
    <row r="4977" spans="17:26" x14ac:dyDescent="0.35">
      <c r="Q4977" t="s">
        <v>171</v>
      </c>
      <c r="R4977">
        <v>4</v>
      </c>
      <c r="S4977">
        <v>150</v>
      </c>
      <c r="T4977">
        <v>97.3</v>
      </c>
      <c r="U4977" t="s">
        <v>2737</v>
      </c>
      <c r="V4977">
        <v>0</v>
      </c>
      <c r="W4977">
        <v>0</v>
      </c>
      <c r="X4977" t="s">
        <v>2871</v>
      </c>
      <c r="Y4977" t="s">
        <v>8228</v>
      </c>
      <c r="Z4977" t="s">
        <v>359</v>
      </c>
    </row>
    <row r="4978" spans="17:26" x14ac:dyDescent="0.35">
      <c r="Q4978" t="s">
        <v>171</v>
      </c>
      <c r="R4978">
        <v>4</v>
      </c>
      <c r="S4978">
        <v>150</v>
      </c>
      <c r="T4978">
        <v>97.3</v>
      </c>
      <c r="U4978" t="s">
        <v>2737</v>
      </c>
      <c r="V4978">
        <v>0</v>
      </c>
      <c r="W4978">
        <v>0</v>
      </c>
      <c r="X4978" t="s">
        <v>2882</v>
      </c>
      <c r="Y4978" t="s">
        <v>8229</v>
      </c>
      <c r="Z4978" t="s">
        <v>359</v>
      </c>
    </row>
    <row r="4979" spans="17:26" x14ac:dyDescent="0.35">
      <c r="Q4979" t="s">
        <v>171</v>
      </c>
      <c r="R4979">
        <v>4</v>
      </c>
      <c r="S4979">
        <v>150</v>
      </c>
      <c r="T4979">
        <v>97.3</v>
      </c>
      <c r="U4979" t="s">
        <v>2737</v>
      </c>
      <c r="V4979">
        <v>0</v>
      </c>
      <c r="W4979">
        <v>0</v>
      </c>
      <c r="X4979" t="s">
        <v>3509</v>
      </c>
      <c r="Y4979" t="s">
        <v>8230</v>
      </c>
      <c r="Z4979" t="s">
        <v>359</v>
      </c>
    </row>
    <row r="4980" spans="17:26" x14ac:dyDescent="0.35">
      <c r="Q4980" t="s">
        <v>171</v>
      </c>
      <c r="R4980">
        <v>4</v>
      </c>
      <c r="S4980">
        <v>150</v>
      </c>
      <c r="T4980">
        <v>97.3</v>
      </c>
      <c r="U4980" t="s">
        <v>2737</v>
      </c>
      <c r="V4980">
        <v>0</v>
      </c>
      <c r="W4980">
        <v>0</v>
      </c>
      <c r="X4980" t="s">
        <v>3983</v>
      </c>
      <c r="Y4980" t="s">
        <v>8231</v>
      </c>
      <c r="Z4980" t="s">
        <v>359</v>
      </c>
    </row>
    <row r="4981" spans="17:26" x14ac:dyDescent="0.35">
      <c r="Q4981" t="s">
        <v>171</v>
      </c>
      <c r="R4981">
        <v>4</v>
      </c>
      <c r="S4981">
        <v>150</v>
      </c>
      <c r="T4981">
        <v>97.3</v>
      </c>
      <c r="U4981" t="s">
        <v>2737</v>
      </c>
      <c r="V4981">
        <v>0</v>
      </c>
      <c r="W4981">
        <v>0</v>
      </c>
      <c r="X4981" t="s">
        <v>2898</v>
      </c>
      <c r="Y4981" t="s">
        <v>8232</v>
      </c>
      <c r="Z4981" t="s">
        <v>359</v>
      </c>
    </row>
    <row r="4982" spans="17:26" x14ac:dyDescent="0.35">
      <c r="Q4982" t="s">
        <v>171</v>
      </c>
      <c r="R4982">
        <v>4</v>
      </c>
      <c r="S4982">
        <v>150</v>
      </c>
      <c r="T4982">
        <v>97.3</v>
      </c>
      <c r="U4982" t="s">
        <v>2737</v>
      </c>
      <c r="V4982">
        <v>0</v>
      </c>
      <c r="W4982">
        <v>0</v>
      </c>
      <c r="X4982" t="s">
        <v>3345</v>
      </c>
      <c r="Y4982" t="s">
        <v>8233</v>
      </c>
      <c r="Z4982" t="s">
        <v>359</v>
      </c>
    </row>
    <row r="4983" spans="17:26" x14ac:dyDescent="0.35">
      <c r="Q4983" t="s">
        <v>171</v>
      </c>
      <c r="R4983">
        <v>4</v>
      </c>
      <c r="S4983">
        <v>150</v>
      </c>
      <c r="T4983">
        <v>97.3</v>
      </c>
      <c r="U4983" t="s">
        <v>2737</v>
      </c>
      <c r="V4983">
        <v>0</v>
      </c>
      <c r="W4983">
        <v>0</v>
      </c>
      <c r="X4983" t="s">
        <v>2902</v>
      </c>
      <c r="Y4983" t="s">
        <v>8234</v>
      </c>
      <c r="Z4983" t="s">
        <v>359</v>
      </c>
    </row>
    <row r="4984" spans="17:26" x14ac:dyDescent="0.35">
      <c r="Q4984" t="s">
        <v>171</v>
      </c>
      <c r="R4984">
        <v>4</v>
      </c>
      <c r="S4984">
        <v>150</v>
      </c>
      <c r="T4984">
        <v>97.3</v>
      </c>
      <c r="U4984" t="s">
        <v>2737</v>
      </c>
      <c r="V4984">
        <v>0</v>
      </c>
      <c r="W4984">
        <v>0</v>
      </c>
      <c r="X4984" t="s">
        <v>2908</v>
      </c>
      <c r="Y4984" t="s">
        <v>8235</v>
      </c>
      <c r="Z4984" t="s">
        <v>359</v>
      </c>
    </row>
    <row r="4985" spans="17:26" x14ac:dyDescent="0.35">
      <c r="Q4985" t="s">
        <v>171</v>
      </c>
      <c r="R4985">
        <v>4</v>
      </c>
      <c r="S4985">
        <v>150</v>
      </c>
      <c r="T4985">
        <v>97.3</v>
      </c>
      <c r="U4985" t="s">
        <v>2737</v>
      </c>
      <c r="V4985">
        <v>0</v>
      </c>
      <c r="W4985">
        <v>0</v>
      </c>
      <c r="X4985" t="s">
        <v>3349</v>
      </c>
      <c r="Y4985" t="s">
        <v>8236</v>
      </c>
      <c r="Z4985" t="s">
        <v>359</v>
      </c>
    </row>
    <row r="4986" spans="17:26" x14ac:dyDescent="0.35">
      <c r="Q4986" t="s">
        <v>171</v>
      </c>
      <c r="R4986">
        <v>4</v>
      </c>
      <c r="S4986">
        <v>150</v>
      </c>
      <c r="T4986">
        <v>97.3</v>
      </c>
      <c r="U4986" t="s">
        <v>2737</v>
      </c>
      <c r="V4986">
        <v>0</v>
      </c>
      <c r="W4986">
        <v>0</v>
      </c>
      <c r="X4986" t="s">
        <v>3174</v>
      </c>
      <c r="Y4986" t="s">
        <v>8237</v>
      </c>
      <c r="Z4986" t="s">
        <v>359</v>
      </c>
    </row>
    <row r="4987" spans="17:26" x14ac:dyDescent="0.35">
      <c r="Q4987" t="s">
        <v>171</v>
      </c>
      <c r="R4987">
        <v>4</v>
      </c>
      <c r="S4987">
        <v>150</v>
      </c>
      <c r="T4987">
        <v>97.3</v>
      </c>
      <c r="U4987" t="s">
        <v>2737</v>
      </c>
      <c r="V4987">
        <v>0</v>
      </c>
      <c r="W4987">
        <v>0</v>
      </c>
      <c r="X4987" t="s">
        <v>3110</v>
      </c>
      <c r="Y4987" t="s">
        <v>8238</v>
      </c>
      <c r="Z4987" t="s">
        <v>359</v>
      </c>
    </row>
    <row r="4988" spans="17:26" x14ac:dyDescent="0.35">
      <c r="Q4988" t="s">
        <v>171</v>
      </c>
      <c r="R4988">
        <v>4</v>
      </c>
      <c r="S4988">
        <v>150</v>
      </c>
      <c r="T4988">
        <v>97.3</v>
      </c>
      <c r="U4988" t="s">
        <v>2737</v>
      </c>
      <c r="V4988">
        <v>0</v>
      </c>
      <c r="W4988">
        <v>0</v>
      </c>
      <c r="X4988" t="s">
        <v>3834</v>
      </c>
      <c r="Y4988" t="s">
        <v>8239</v>
      </c>
      <c r="Z4988" t="s">
        <v>359</v>
      </c>
    </row>
    <row r="4989" spans="17:26" x14ac:dyDescent="0.35">
      <c r="Q4989" t="s">
        <v>171</v>
      </c>
      <c r="R4989">
        <v>4</v>
      </c>
      <c r="S4989">
        <v>150</v>
      </c>
      <c r="T4989">
        <v>97.3</v>
      </c>
      <c r="U4989" t="s">
        <v>2737</v>
      </c>
      <c r="V4989">
        <v>0</v>
      </c>
      <c r="W4989">
        <v>0</v>
      </c>
      <c r="X4989" t="s">
        <v>3128</v>
      </c>
      <c r="Y4989" t="s">
        <v>8240</v>
      </c>
      <c r="Z4989" t="s">
        <v>359</v>
      </c>
    </row>
    <row r="4990" spans="17:26" x14ac:dyDescent="0.35">
      <c r="Q4990" t="s">
        <v>171</v>
      </c>
      <c r="R4990">
        <v>4</v>
      </c>
      <c r="S4990">
        <v>150</v>
      </c>
      <c r="T4990">
        <v>97.8</v>
      </c>
      <c r="U4990" t="s">
        <v>2737</v>
      </c>
      <c r="V4990">
        <v>0</v>
      </c>
      <c r="W4990">
        <v>0</v>
      </c>
      <c r="X4990" t="s">
        <v>2687</v>
      </c>
      <c r="Y4990" t="s">
        <v>8241</v>
      </c>
      <c r="Z4990" t="s">
        <v>359</v>
      </c>
    </row>
    <row r="4991" spans="17:26" x14ac:dyDescent="0.35">
      <c r="Q4991" t="s">
        <v>171</v>
      </c>
      <c r="R4991">
        <v>4</v>
      </c>
      <c r="S4991">
        <v>150</v>
      </c>
      <c r="T4991">
        <v>97.9</v>
      </c>
      <c r="U4991" t="s">
        <v>172</v>
      </c>
      <c r="V4991">
        <v>0</v>
      </c>
      <c r="W4991">
        <v>0</v>
      </c>
      <c r="X4991" t="s">
        <v>2785</v>
      </c>
      <c r="Y4991" t="s">
        <v>8242</v>
      </c>
      <c r="Z4991" t="s">
        <v>359</v>
      </c>
    </row>
    <row r="4992" spans="17:26" x14ac:dyDescent="0.35">
      <c r="Q4992" t="s">
        <v>171</v>
      </c>
      <c r="R4992">
        <v>4</v>
      </c>
      <c r="S4992">
        <v>150</v>
      </c>
      <c r="T4992">
        <v>97.9</v>
      </c>
      <c r="U4992" t="s">
        <v>172</v>
      </c>
      <c r="V4992">
        <v>0</v>
      </c>
      <c r="W4992">
        <v>0</v>
      </c>
      <c r="X4992" t="s">
        <v>2731</v>
      </c>
      <c r="Y4992" t="s">
        <v>8243</v>
      </c>
      <c r="Z4992" t="s">
        <v>359</v>
      </c>
    </row>
    <row r="4993" spans="17:26" x14ac:dyDescent="0.35">
      <c r="Q4993" t="s">
        <v>171</v>
      </c>
      <c r="R4993">
        <v>4</v>
      </c>
      <c r="S4993">
        <v>150</v>
      </c>
      <c r="T4993">
        <v>97.9</v>
      </c>
      <c r="U4993" t="s">
        <v>2737</v>
      </c>
      <c r="V4993">
        <v>0</v>
      </c>
      <c r="W4993">
        <v>0</v>
      </c>
      <c r="X4993" t="s">
        <v>2785</v>
      </c>
      <c r="Y4993" t="s">
        <v>8244</v>
      </c>
      <c r="Z4993" t="s">
        <v>359</v>
      </c>
    </row>
    <row r="4994" spans="17:26" x14ac:dyDescent="0.35">
      <c r="Q4994" t="s">
        <v>171</v>
      </c>
      <c r="R4994">
        <v>4</v>
      </c>
      <c r="S4994">
        <v>150</v>
      </c>
      <c r="T4994">
        <v>97.9</v>
      </c>
      <c r="U4994" t="s">
        <v>2737</v>
      </c>
      <c r="V4994">
        <v>0</v>
      </c>
      <c r="W4994">
        <v>0</v>
      </c>
      <c r="X4994" t="s">
        <v>3070</v>
      </c>
      <c r="Y4994" t="s">
        <v>8245</v>
      </c>
      <c r="Z4994" t="s">
        <v>359</v>
      </c>
    </row>
    <row r="4995" spans="17:26" x14ac:dyDescent="0.35">
      <c r="Q4995" t="s">
        <v>171</v>
      </c>
      <c r="R4995">
        <v>4</v>
      </c>
      <c r="S4995">
        <v>150</v>
      </c>
      <c r="T4995">
        <v>98</v>
      </c>
      <c r="U4995" t="s">
        <v>172</v>
      </c>
      <c r="V4995">
        <v>0</v>
      </c>
      <c r="W4995">
        <v>0</v>
      </c>
      <c r="X4995" t="s">
        <v>3648</v>
      </c>
      <c r="Y4995" t="s">
        <v>8246</v>
      </c>
      <c r="Z4995" t="s">
        <v>359</v>
      </c>
    </row>
    <row r="4996" spans="17:26" x14ac:dyDescent="0.35">
      <c r="Q4996" t="s">
        <v>171</v>
      </c>
      <c r="R4996">
        <v>4</v>
      </c>
      <c r="S4996">
        <v>150</v>
      </c>
      <c r="T4996">
        <v>98</v>
      </c>
      <c r="U4996" t="s">
        <v>172</v>
      </c>
      <c r="V4996">
        <v>0</v>
      </c>
      <c r="W4996">
        <v>0</v>
      </c>
      <c r="X4996" t="s">
        <v>3083</v>
      </c>
      <c r="Y4996" t="s">
        <v>8247</v>
      </c>
      <c r="Z4996" t="s">
        <v>359</v>
      </c>
    </row>
    <row r="4997" spans="17:26" x14ac:dyDescent="0.35">
      <c r="Q4997" t="s">
        <v>171</v>
      </c>
      <c r="R4997">
        <v>4</v>
      </c>
      <c r="S4997">
        <v>150</v>
      </c>
      <c r="T4997">
        <v>98</v>
      </c>
      <c r="U4997" t="s">
        <v>172</v>
      </c>
      <c r="V4997">
        <v>0</v>
      </c>
      <c r="W4997">
        <v>0</v>
      </c>
      <c r="X4997" t="s">
        <v>3090</v>
      </c>
      <c r="Y4997" t="s">
        <v>8248</v>
      </c>
      <c r="Z4997" t="s">
        <v>359</v>
      </c>
    </row>
    <row r="4998" spans="17:26" x14ac:dyDescent="0.35">
      <c r="Q4998" t="s">
        <v>171</v>
      </c>
      <c r="R4998">
        <v>4</v>
      </c>
      <c r="S4998">
        <v>150</v>
      </c>
      <c r="T4998">
        <v>98</v>
      </c>
      <c r="U4998" t="s">
        <v>172</v>
      </c>
      <c r="V4998">
        <v>0</v>
      </c>
      <c r="W4998">
        <v>0</v>
      </c>
      <c r="X4998" t="s">
        <v>3142</v>
      </c>
      <c r="Y4998" t="s">
        <v>8249</v>
      </c>
      <c r="Z4998" t="s">
        <v>359</v>
      </c>
    </row>
    <row r="4999" spans="17:26" x14ac:dyDescent="0.35">
      <c r="Q4999" t="s">
        <v>171</v>
      </c>
      <c r="R4999">
        <v>4</v>
      </c>
      <c r="S4999">
        <v>150</v>
      </c>
      <c r="T4999">
        <v>98</v>
      </c>
      <c r="U4999" t="s">
        <v>172</v>
      </c>
      <c r="V4999">
        <v>0</v>
      </c>
      <c r="W4999">
        <v>0</v>
      </c>
      <c r="X4999" t="s">
        <v>3291</v>
      </c>
      <c r="Y4999" t="s">
        <v>8250</v>
      </c>
      <c r="Z4999" t="s">
        <v>359</v>
      </c>
    </row>
    <row r="5000" spans="17:26" x14ac:dyDescent="0.35">
      <c r="Q5000" t="s">
        <v>171</v>
      </c>
      <c r="R5000">
        <v>4</v>
      </c>
      <c r="S5000">
        <v>150</v>
      </c>
      <c r="T5000">
        <v>98</v>
      </c>
      <c r="U5000" t="s">
        <v>172</v>
      </c>
      <c r="V5000">
        <v>0</v>
      </c>
      <c r="W5000">
        <v>0</v>
      </c>
      <c r="X5000" t="s">
        <v>3149</v>
      </c>
      <c r="Y5000" t="s">
        <v>8251</v>
      </c>
      <c r="Z5000" t="s">
        <v>359</v>
      </c>
    </row>
    <row r="5001" spans="17:26" x14ac:dyDescent="0.35">
      <c r="Q5001" t="s">
        <v>171</v>
      </c>
      <c r="R5001">
        <v>4</v>
      </c>
      <c r="S5001">
        <v>150</v>
      </c>
      <c r="T5001">
        <v>98</v>
      </c>
      <c r="U5001" t="s">
        <v>172</v>
      </c>
      <c r="V5001">
        <v>0</v>
      </c>
      <c r="W5001">
        <v>0</v>
      </c>
      <c r="X5001" t="s">
        <v>3151</v>
      </c>
      <c r="Y5001" t="s">
        <v>8252</v>
      </c>
      <c r="Z5001" t="s">
        <v>359</v>
      </c>
    </row>
    <row r="5002" spans="17:26" x14ac:dyDescent="0.35">
      <c r="Q5002" t="s">
        <v>171</v>
      </c>
      <c r="R5002">
        <v>4</v>
      </c>
      <c r="S5002">
        <v>150</v>
      </c>
      <c r="T5002">
        <v>98</v>
      </c>
      <c r="U5002" t="s">
        <v>172</v>
      </c>
      <c r="V5002">
        <v>0</v>
      </c>
      <c r="W5002">
        <v>0</v>
      </c>
      <c r="X5002" t="s">
        <v>2704</v>
      </c>
      <c r="Y5002" t="s">
        <v>8253</v>
      </c>
      <c r="Z5002" t="s">
        <v>359</v>
      </c>
    </row>
    <row r="5003" spans="17:26" x14ac:dyDescent="0.35">
      <c r="Q5003" t="s">
        <v>171</v>
      </c>
      <c r="R5003">
        <v>4</v>
      </c>
      <c r="S5003">
        <v>150</v>
      </c>
      <c r="T5003">
        <v>98</v>
      </c>
      <c r="U5003" t="s">
        <v>172</v>
      </c>
      <c r="V5003">
        <v>0</v>
      </c>
      <c r="W5003">
        <v>0</v>
      </c>
      <c r="X5003" t="s">
        <v>2880</v>
      </c>
      <c r="Y5003" t="s">
        <v>8254</v>
      </c>
      <c r="Z5003" t="s">
        <v>359</v>
      </c>
    </row>
    <row r="5004" spans="17:26" x14ac:dyDescent="0.35">
      <c r="Q5004" t="s">
        <v>171</v>
      </c>
      <c r="R5004">
        <v>4</v>
      </c>
      <c r="S5004">
        <v>150</v>
      </c>
      <c r="T5004">
        <v>98</v>
      </c>
      <c r="U5004" t="s">
        <v>172</v>
      </c>
      <c r="V5004">
        <v>0</v>
      </c>
      <c r="W5004">
        <v>0</v>
      </c>
      <c r="X5004" t="s">
        <v>2882</v>
      </c>
      <c r="Y5004" t="s">
        <v>8255</v>
      </c>
      <c r="Z5004" t="s">
        <v>359</v>
      </c>
    </row>
    <row r="5005" spans="17:26" x14ac:dyDescent="0.35">
      <c r="Q5005" t="s">
        <v>171</v>
      </c>
      <c r="R5005">
        <v>4</v>
      </c>
      <c r="S5005">
        <v>150</v>
      </c>
      <c r="T5005">
        <v>98</v>
      </c>
      <c r="U5005" t="s">
        <v>172</v>
      </c>
      <c r="V5005">
        <v>0</v>
      </c>
      <c r="W5005">
        <v>0</v>
      </c>
      <c r="X5005" t="s">
        <v>2898</v>
      </c>
      <c r="Y5005" t="s">
        <v>8256</v>
      </c>
      <c r="Z5005" t="s">
        <v>359</v>
      </c>
    </row>
    <row r="5006" spans="17:26" x14ac:dyDescent="0.35">
      <c r="Q5006" t="s">
        <v>171</v>
      </c>
      <c r="R5006">
        <v>4</v>
      </c>
      <c r="S5006">
        <v>150</v>
      </c>
      <c r="T5006">
        <v>98</v>
      </c>
      <c r="U5006" t="s">
        <v>172</v>
      </c>
      <c r="V5006">
        <v>0</v>
      </c>
      <c r="W5006">
        <v>0</v>
      </c>
      <c r="X5006" t="s">
        <v>2900</v>
      </c>
      <c r="Y5006" t="s">
        <v>8257</v>
      </c>
      <c r="Z5006" t="s">
        <v>359</v>
      </c>
    </row>
    <row r="5007" spans="17:26" x14ac:dyDescent="0.35">
      <c r="Q5007" t="s">
        <v>171</v>
      </c>
      <c r="R5007">
        <v>4</v>
      </c>
      <c r="S5007">
        <v>150</v>
      </c>
      <c r="T5007">
        <v>98</v>
      </c>
      <c r="U5007" t="s">
        <v>172</v>
      </c>
      <c r="V5007">
        <v>0</v>
      </c>
      <c r="W5007">
        <v>0</v>
      </c>
      <c r="X5007" t="s">
        <v>3719</v>
      </c>
      <c r="Y5007" t="s">
        <v>8258</v>
      </c>
      <c r="Z5007" t="s">
        <v>359</v>
      </c>
    </row>
    <row r="5008" spans="17:26" x14ac:dyDescent="0.35">
      <c r="Q5008" t="s">
        <v>171</v>
      </c>
      <c r="R5008">
        <v>4</v>
      </c>
      <c r="S5008">
        <v>150</v>
      </c>
      <c r="T5008">
        <v>98</v>
      </c>
      <c r="U5008" t="s">
        <v>172</v>
      </c>
      <c r="V5008">
        <v>0</v>
      </c>
      <c r="W5008">
        <v>0</v>
      </c>
      <c r="X5008" t="s">
        <v>3106</v>
      </c>
      <c r="Y5008" t="s">
        <v>8259</v>
      </c>
      <c r="Z5008" t="s">
        <v>359</v>
      </c>
    </row>
    <row r="5009" spans="17:26" x14ac:dyDescent="0.35">
      <c r="Q5009" t="s">
        <v>171</v>
      </c>
      <c r="R5009">
        <v>4</v>
      </c>
      <c r="S5009">
        <v>150</v>
      </c>
      <c r="T5009">
        <v>98</v>
      </c>
      <c r="U5009" t="s">
        <v>172</v>
      </c>
      <c r="V5009">
        <v>0</v>
      </c>
      <c r="W5009">
        <v>0</v>
      </c>
      <c r="X5009" t="s">
        <v>3174</v>
      </c>
      <c r="Y5009" t="s">
        <v>8260</v>
      </c>
      <c r="Z5009" t="s">
        <v>359</v>
      </c>
    </row>
    <row r="5010" spans="17:26" x14ac:dyDescent="0.35">
      <c r="Q5010" t="s">
        <v>171</v>
      </c>
      <c r="R5010">
        <v>4</v>
      </c>
      <c r="S5010">
        <v>150</v>
      </c>
      <c r="T5010">
        <v>98</v>
      </c>
      <c r="U5010" t="s">
        <v>172</v>
      </c>
      <c r="V5010">
        <v>0</v>
      </c>
      <c r="W5010">
        <v>0</v>
      </c>
      <c r="X5010" t="s">
        <v>3485</v>
      </c>
      <c r="Y5010" t="s">
        <v>8261</v>
      </c>
      <c r="Z5010" t="s">
        <v>359</v>
      </c>
    </row>
    <row r="5011" spans="17:26" x14ac:dyDescent="0.35">
      <c r="Q5011" t="s">
        <v>171</v>
      </c>
      <c r="R5011">
        <v>4</v>
      </c>
      <c r="S5011">
        <v>150</v>
      </c>
      <c r="T5011">
        <v>98</v>
      </c>
      <c r="U5011" t="s">
        <v>172</v>
      </c>
      <c r="V5011">
        <v>0</v>
      </c>
      <c r="W5011">
        <v>0</v>
      </c>
      <c r="X5011" t="s">
        <v>3177</v>
      </c>
      <c r="Y5011" t="s">
        <v>8262</v>
      </c>
      <c r="Z5011" t="s">
        <v>359</v>
      </c>
    </row>
    <row r="5012" spans="17:26" x14ac:dyDescent="0.35">
      <c r="Q5012" t="s">
        <v>171</v>
      </c>
      <c r="R5012">
        <v>4</v>
      </c>
      <c r="S5012">
        <v>150</v>
      </c>
      <c r="T5012">
        <v>98</v>
      </c>
      <c r="U5012" t="s">
        <v>172</v>
      </c>
      <c r="V5012">
        <v>0</v>
      </c>
      <c r="W5012">
        <v>0</v>
      </c>
      <c r="X5012" t="s">
        <v>3317</v>
      </c>
      <c r="Y5012" t="s">
        <v>8263</v>
      </c>
      <c r="Z5012" t="s">
        <v>359</v>
      </c>
    </row>
    <row r="5013" spans="17:26" x14ac:dyDescent="0.35">
      <c r="Q5013" t="s">
        <v>171</v>
      </c>
      <c r="R5013">
        <v>4</v>
      </c>
      <c r="S5013">
        <v>150</v>
      </c>
      <c r="T5013">
        <v>98</v>
      </c>
      <c r="U5013" t="s">
        <v>172</v>
      </c>
      <c r="V5013">
        <v>0</v>
      </c>
      <c r="W5013">
        <v>0</v>
      </c>
      <c r="X5013" t="s">
        <v>3561</v>
      </c>
      <c r="Y5013" t="s">
        <v>8264</v>
      </c>
      <c r="Z5013" t="s">
        <v>359</v>
      </c>
    </row>
    <row r="5014" spans="17:26" x14ac:dyDescent="0.35">
      <c r="Q5014" t="s">
        <v>171</v>
      </c>
      <c r="R5014">
        <v>4</v>
      </c>
      <c r="S5014">
        <v>150</v>
      </c>
      <c r="T5014">
        <v>98</v>
      </c>
      <c r="U5014" t="s">
        <v>2737</v>
      </c>
      <c r="V5014">
        <v>0</v>
      </c>
      <c r="W5014">
        <v>0</v>
      </c>
      <c r="X5014" t="s">
        <v>3291</v>
      </c>
      <c r="Y5014" t="s">
        <v>8265</v>
      </c>
      <c r="Z5014" t="s">
        <v>359</v>
      </c>
    </row>
    <row r="5015" spans="17:26" x14ac:dyDescent="0.35">
      <c r="Q5015" t="s">
        <v>171</v>
      </c>
      <c r="R5015">
        <v>4</v>
      </c>
      <c r="S5015">
        <v>150</v>
      </c>
      <c r="T5015">
        <v>98</v>
      </c>
      <c r="U5015" t="s">
        <v>2737</v>
      </c>
      <c r="V5015">
        <v>0</v>
      </c>
      <c r="W5015">
        <v>0</v>
      </c>
      <c r="X5015" t="s">
        <v>3468</v>
      </c>
      <c r="Y5015" t="s">
        <v>8266</v>
      </c>
      <c r="Z5015" t="s">
        <v>359</v>
      </c>
    </row>
    <row r="5016" spans="17:26" x14ac:dyDescent="0.35">
      <c r="Q5016" t="s">
        <v>171</v>
      </c>
      <c r="R5016">
        <v>4</v>
      </c>
      <c r="S5016">
        <v>150</v>
      </c>
      <c r="T5016">
        <v>98</v>
      </c>
      <c r="U5016" t="s">
        <v>2737</v>
      </c>
      <c r="V5016">
        <v>0</v>
      </c>
      <c r="W5016">
        <v>0</v>
      </c>
      <c r="X5016" t="s">
        <v>2704</v>
      </c>
      <c r="Y5016" t="s">
        <v>8267</v>
      </c>
      <c r="Z5016" t="s">
        <v>359</v>
      </c>
    </row>
    <row r="5017" spans="17:26" x14ac:dyDescent="0.35">
      <c r="Q5017" t="s">
        <v>171</v>
      </c>
      <c r="R5017">
        <v>4</v>
      </c>
      <c r="S5017">
        <v>150</v>
      </c>
      <c r="T5017">
        <v>98</v>
      </c>
      <c r="U5017" t="s">
        <v>2737</v>
      </c>
      <c r="V5017">
        <v>0</v>
      </c>
      <c r="W5017">
        <v>0</v>
      </c>
      <c r="X5017" t="s">
        <v>2880</v>
      </c>
      <c r="Y5017" t="s">
        <v>8268</v>
      </c>
      <c r="Z5017" t="s">
        <v>359</v>
      </c>
    </row>
    <row r="5018" spans="17:26" x14ac:dyDescent="0.35">
      <c r="Q5018" t="s">
        <v>171</v>
      </c>
      <c r="R5018">
        <v>4</v>
      </c>
      <c r="S5018">
        <v>150</v>
      </c>
      <c r="T5018">
        <v>98</v>
      </c>
      <c r="U5018" t="s">
        <v>2737</v>
      </c>
      <c r="V5018">
        <v>0</v>
      </c>
      <c r="W5018">
        <v>0</v>
      </c>
      <c r="X5018" t="s">
        <v>2882</v>
      </c>
      <c r="Y5018" t="s">
        <v>8269</v>
      </c>
      <c r="Z5018" t="s">
        <v>359</v>
      </c>
    </row>
    <row r="5019" spans="17:26" x14ac:dyDescent="0.35">
      <c r="Q5019" t="s">
        <v>171</v>
      </c>
      <c r="R5019">
        <v>4</v>
      </c>
      <c r="S5019">
        <v>150</v>
      </c>
      <c r="T5019">
        <v>98</v>
      </c>
      <c r="U5019" t="s">
        <v>2737</v>
      </c>
      <c r="V5019">
        <v>0</v>
      </c>
      <c r="W5019">
        <v>0</v>
      </c>
      <c r="X5019" t="s">
        <v>3475</v>
      </c>
      <c r="Y5019" t="s">
        <v>8270</v>
      </c>
      <c r="Z5019" t="s">
        <v>359</v>
      </c>
    </row>
    <row r="5020" spans="17:26" x14ac:dyDescent="0.35">
      <c r="Q5020" t="s">
        <v>171</v>
      </c>
      <c r="R5020">
        <v>4</v>
      </c>
      <c r="S5020">
        <v>150</v>
      </c>
      <c r="T5020">
        <v>98</v>
      </c>
      <c r="U5020" t="s">
        <v>2737</v>
      </c>
      <c r="V5020">
        <v>0</v>
      </c>
      <c r="W5020">
        <v>0</v>
      </c>
      <c r="X5020" t="s">
        <v>3605</v>
      </c>
      <c r="Y5020" t="s">
        <v>8271</v>
      </c>
      <c r="Z5020" t="s">
        <v>359</v>
      </c>
    </row>
    <row r="5021" spans="17:26" x14ac:dyDescent="0.35">
      <c r="Q5021" t="s">
        <v>171</v>
      </c>
      <c r="R5021">
        <v>4</v>
      </c>
      <c r="S5021">
        <v>150</v>
      </c>
      <c r="T5021">
        <v>98</v>
      </c>
      <c r="U5021" t="s">
        <v>2737</v>
      </c>
      <c r="V5021">
        <v>0</v>
      </c>
      <c r="W5021">
        <v>0</v>
      </c>
      <c r="X5021" t="s">
        <v>3161</v>
      </c>
      <c r="Y5021" t="s">
        <v>8272</v>
      </c>
      <c r="Z5021" t="s">
        <v>359</v>
      </c>
    </row>
    <row r="5022" spans="17:26" x14ac:dyDescent="0.35">
      <c r="Q5022" t="s">
        <v>171</v>
      </c>
      <c r="R5022">
        <v>4</v>
      </c>
      <c r="S5022">
        <v>150</v>
      </c>
      <c r="T5022">
        <v>98</v>
      </c>
      <c r="U5022" t="s">
        <v>2737</v>
      </c>
      <c r="V5022">
        <v>0</v>
      </c>
      <c r="W5022">
        <v>0</v>
      </c>
      <c r="X5022" t="s">
        <v>2711</v>
      </c>
      <c r="Y5022" t="s">
        <v>8273</v>
      </c>
      <c r="Z5022" t="s">
        <v>359</v>
      </c>
    </row>
    <row r="5023" spans="17:26" x14ac:dyDescent="0.35">
      <c r="Q5023" t="s">
        <v>171</v>
      </c>
      <c r="R5023">
        <v>4</v>
      </c>
      <c r="S5023">
        <v>150</v>
      </c>
      <c r="T5023">
        <v>98</v>
      </c>
      <c r="U5023" t="s">
        <v>2737</v>
      </c>
      <c r="V5023">
        <v>0</v>
      </c>
      <c r="W5023">
        <v>0</v>
      </c>
      <c r="X5023" t="s">
        <v>2900</v>
      </c>
      <c r="Y5023" t="s">
        <v>8274</v>
      </c>
      <c r="Z5023" t="s">
        <v>359</v>
      </c>
    </row>
    <row r="5024" spans="17:26" x14ac:dyDescent="0.35">
      <c r="Q5024" t="s">
        <v>171</v>
      </c>
      <c r="R5024">
        <v>4</v>
      </c>
      <c r="S5024">
        <v>150</v>
      </c>
      <c r="T5024">
        <v>98</v>
      </c>
      <c r="U5024" t="s">
        <v>2737</v>
      </c>
      <c r="V5024">
        <v>0</v>
      </c>
      <c r="W5024">
        <v>0</v>
      </c>
      <c r="X5024" t="s">
        <v>2904</v>
      </c>
      <c r="Y5024" t="s">
        <v>8275</v>
      </c>
      <c r="Z5024" t="s">
        <v>359</v>
      </c>
    </row>
    <row r="5025" spans="17:26" x14ac:dyDescent="0.35">
      <c r="Q5025" t="s">
        <v>171</v>
      </c>
      <c r="R5025">
        <v>4</v>
      </c>
      <c r="S5025">
        <v>150</v>
      </c>
      <c r="T5025">
        <v>98</v>
      </c>
      <c r="U5025" t="s">
        <v>2737</v>
      </c>
      <c r="V5025">
        <v>0</v>
      </c>
      <c r="W5025">
        <v>0</v>
      </c>
      <c r="X5025" t="s">
        <v>3703</v>
      </c>
      <c r="Y5025" t="s">
        <v>8276</v>
      </c>
      <c r="Z5025" t="s">
        <v>359</v>
      </c>
    </row>
    <row r="5026" spans="17:26" x14ac:dyDescent="0.35">
      <c r="Q5026" t="s">
        <v>171</v>
      </c>
      <c r="R5026">
        <v>4</v>
      </c>
      <c r="S5026">
        <v>150</v>
      </c>
      <c r="T5026">
        <v>98</v>
      </c>
      <c r="U5026" t="s">
        <v>2737</v>
      </c>
      <c r="V5026">
        <v>0</v>
      </c>
      <c r="W5026">
        <v>0</v>
      </c>
      <c r="X5026" t="s">
        <v>3174</v>
      </c>
      <c r="Y5026" t="s">
        <v>8277</v>
      </c>
      <c r="Z5026" t="s">
        <v>359</v>
      </c>
    </row>
    <row r="5027" spans="17:26" x14ac:dyDescent="0.35">
      <c r="Q5027" t="s">
        <v>171</v>
      </c>
      <c r="R5027">
        <v>4</v>
      </c>
      <c r="S5027">
        <v>150</v>
      </c>
      <c r="T5027">
        <v>98</v>
      </c>
      <c r="U5027" t="s">
        <v>2737</v>
      </c>
      <c r="V5027">
        <v>0</v>
      </c>
      <c r="W5027">
        <v>0</v>
      </c>
      <c r="X5027" t="s">
        <v>3108</v>
      </c>
      <c r="Y5027" t="s">
        <v>8278</v>
      </c>
      <c r="Z5027" t="s">
        <v>359</v>
      </c>
    </row>
    <row r="5028" spans="17:26" x14ac:dyDescent="0.35">
      <c r="Q5028" t="s">
        <v>171</v>
      </c>
      <c r="R5028">
        <v>4</v>
      </c>
      <c r="S5028">
        <v>150</v>
      </c>
      <c r="T5028">
        <v>98</v>
      </c>
      <c r="U5028" t="s">
        <v>2737</v>
      </c>
      <c r="V5028">
        <v>0</v>
      </c>
      <c r="W5028">
        <v>0</v>
      </c>
      <c r="X5028" t="s">
        <v>3759</v>
      </c>
      <c r="Y5028" t="s">
        <v>8279</v>
      </c>
      <c r="Z5028" t="s">
        <v>359</v>
      </c>
    </row>
    <row r="5029" spans="17:26" x14ac:dyDescent="0.35">
      <c r="Q5029" t="s">
        <v>171</v>
      </c>
      <c r="R5029">
        <v>4</v>
      </c>
      <c r="S5029">
        <v>150</v>
      </c>
      <c r="T5029">
        <v>98</v>
      </c>
      <c r="U5029" t="s">
        <v>2737</v>
      </c>
      <c r="V5029">
        <v>0</v>
      </c>
      <c r="W5029">
        <v>0</v>
      </c>
      <c r="X5029" t="s">
        <v>3759</v>
      </c>
      <c r="Y5029" t="s">
        <v>8280</v>
      </c>
      <c r="Z5029" t="s">
        <v>359</v>
      </c>
    </row>
    <row r="5030" spans="17:26" x14ac:dyDescent="0.35">
      <c r="Q5030" t="s">
        <v>171</v>
      </c>
      <c r="R5030">
        <v>4</v>
      </c>
      <c r="S5030">
        <v>150</v>
      </c>
      <c r="T5030">
        <v>98</v>
      </c>
      <c r="U5030" t="s">
        <v>2737</v>
      </c>
      <c r="V5030">
        <v>0</v>
      </c>
      <c r="W5030">
        <v>0</v>
      </c>
      <c r="X5030" t="s">
        <v>2912</v>
      </c>
      <c r="Y5030" t="s">
        <v>8281</v>
      </c>
      <c r="Z5030" t="s">
        <v>359</v>
      </c>
    </row>
    <row r="5031" spans="17:26" x14ac:dyDescent="0.35">
      <c r="Q5031" t="s">
        <v>171</v>
      </c>
      <c r="R5031">
        <v>4</v>
      </c>
      <c r="S5031">
        <v>150</v>
      </c>
      <c r="T5031">
        <v>98.2</v>
      </c>
      <c r="U5031" t="s">
        <v>2737</v>
      </c>
      <c r="V5031">
        <v>0</v>
      </c>
      <c r="W5031">
        <v>0</v>
      </c>
      <c r="X5031" t="s">
        <v>2927</v>
      </c>
      <c r="Y5031" t="s">
        <v>8282</v>
      </c>
      <c r="Z5031" t="s">
        <v>359</v>
      </c>
    </row>
    <row r="5032" spans="17:26" x14ac:dyDescent="0.35">
      <c r="Q5032" t="s">
        <v>171</v>
      </c>
      <c r="R5032">
        <v>4</v>
      </c>
      <c r="S5032">
        <v>150</v>
      </c>
      <c r="T5032">
        <v>98.6</v>
      </c>
      <c r="U5032" t="s">
        <v>2737</v>
      </c>
      <c r="V5032">
        <v>0</v>
      </c>
      <c r="W5032">
        <v>0</v>
      </c>
      <c r="X5032" t="s">
        <v>2738</v>
      </c>
      <c r="Y5032" t="s">
        <v>8283</v>
      </c>
      <c r="Z5032" t="s">
        <v>359</v>
      </c>
    </row>
    <row r="5033" spans="17:26" x14ac:dyDescent="0.35">
      <c r="Q5033" t="s">
        <v>171</v>
      </c>
      <c r="R5033">
        <v>4</v>
      </c>
      <c r="S5033">
        <v>150</v>
      </c>
      <c r="T5033">
        <v>98.7</v>
      </c>
      <c r="U5033" t="s">
        <v>172</v>
      </c>
      <c r="V5033">
        <v>0</v>
      </c>
      <c r="W5033">
        <v>0</v>
      </c>
      <c r="X5033" t="s">
        <v>2921</v>
      </c>
      <c r="Y5033" t="s">
        <v>8284</v>
      </c>
      <c r="Z5033" t="s">
        <v>359</v>
      </c>
    </row>
    <row r="5034" spans="17:26" x14ac:dyDescent="0.35">
      <c r="Q5034" t="s">
        <v>171</v>
      </c>
      <c r="R5034">
        <v>4</v>
      </c>
      <c r="S5034">
        <v>150</v>
      </c>
      <c r="T5034">
        <v>98.7</v>
      </c>
      <c r="U5034" t="s">
        <v>172</v>
      </c>
      <c r="V5034">
        <v>0</v>
      </c>
      <c r="W5034">
        <v>0</v>
      </c>
      <c r="X5034" t="s">
        <v>2865</v>
      </c>
      <c r="Y5034" t="s">
        <v>8285</v>
      </c>
      <c r="Z5034" t="s">
        <v>359</v>
      </c>
    </row>
    <row r="5035" spans="17:26" x14ac:dyDescent="0.35">
      <c r="Q5035" t="s">
        <v>171</v>
      </c>
      <c r="R5035">
        <v>4</v>
      </c>
      <c r="S5035">
        <v>150</v>
      </c>
      <c r="T5035">
        <v>98.7</v>
      </c>
      <c r="U5035" t="s">
        <v>172</v>
      </c>
      <c r="V5035">
        <v>0</v>
      </c>
      <c r="W5035">
        <v>0</v>
      </c>
      <c r="X5035" t="s">
        <v>3142</v>
      </c>
      <c r="Y5035" t="s">
        <v>8286</v>
      </c>
      <c r="Z5035" t="s">
        <v>359</v>
      </c>
    </row>
    <row r="5036" spans="17:26" x14ac:dyDescent="0.35">
      <c r="Q5036" t="s">
        <v>171</v>
      </c>
      <c r="R5036">
        <v>4</v>
      </c>
      <c r="S5036">
        <v>150</v>
      </c>
      <c r="T5036">
        <v>98.7</v>
      </c>
      <c r="U5036" t="s">
        <v>172</v>
      </c>
      <c r="V5036">
        <v>0</v>
      </c>
      <c r="W5036">
        <v>0</v>
      </c>
      <c r="X5036" t="s">
        <v>2877</v>
      </c>
      <c r="Y5036" t="s">
        <v>8287</v>
      </c>
      <c r="Z5036" t="s">
        <v>359</v>
      </c>
    </row>
    <row r="5037" spans="17:26" x14ac:dyDescent="0.35">
      <c r="Q5037" t="s">
        <v>171</v>
      </c>
      <c r="R5037">
        <v>4</v>
      </c>
      <c r="S5037">
        <v>150</v>
      </c>
      <c r="T5037">
        <v>98.7</v>
      </c>
      <c r="U5037" t="s">
        <v>172</v>
      </c>
      <c r="V5037">
        <v>0</v>
      </c>
      <c r="W5037">
        <v>0</v>
      </c>
      <c r="X5037" t="s">
        <v>3338</v>
      </c>
      <c r="Y5037" t="s">
        <v>8288</v>
      </c>
      <c r="Z5037" t="s">
        <v>359</v>
      </c>
    </row>
    <row r="5038" spans="17:26" x14ac:dyDescent="0.35">
      <c r="Q5038" t="s">
        <v>171</v>
      </c>
      <c r="R5038">
        <v>4</v>
      </c>
      <c r="S5038">
        <v>150</v>
      </c>
      <c r="T5038">
        <v>98.7</v>
      </c>
      <c r="U5038" t="s">
        <v>172</v>
      </c>
      <c r="V5038">
        <v>0</v>
      </c>
      <c r="W5038">
        <v>0</v>
      </c>
      <c r="X5038" t="s">
        <v>3338</v>
      </c>
      <c r="Y5038" t="s">
        <v>8289</v>
      </c>
      <c r="Z5038" t="s">
        <v>359</v>
      </c>
    </row>
    <row r="5039" spans="17:26" x14ac:dyDescent="0.35">
      <c r="Q5039" t="s">
        <v>171</v>
      </c>
      <c r="R5039">
        <v>4</v>
      </c>
      <c r="S5039">
        <v>150</v>
      </c>
      <c r="T5039">
        <v>98.7</v>
      </c>
      <c r="U5039" t="s">
        <v>172</v>
      </c>
      <c r="V5039">
        <v>0</v>
      </c>
      <c r="W5039">
        <v>0</v>
      </c>
      <c r="X5039" t="s">
        <v>3468</v>
      </c>
      <c r="Y5039" t="s">
        <v>8290</v>
      </c>
      <c r="Z5039" t="s">
        <v>359</v>
      </c>
    </row>
    <row r="5040" spans="17:26" x14ac:dyDescent="0.35">
      <c r="Q5040" t="s">
        <v>171</v>
      </c>
      <c r="R5040">
        <v>4</v>
      </c>
      <c r="S5040">
        <v>150</v>
      </c>
      <c r="T5040">
        <v>98.7</v>
      </c>
      <c r="U5040" t="s">
        <v>172</v>
      </c>
      <c r="V5040">
        <v>0</v>
      </c>
      <c r="W5040">
        <v>0</v>
      </c>
      <c r="X5040" t="s">
        <v>3151</v>
      </c>
      <c r="Y5040" t="s">
        <v>8291</v>
      </c>
      <c r="Z5040" t="s">
        <v>359</v>
      </c>
    </row>
    <row r="5041" spans="17:26" x14ac:dyDescent="0.35">
      <c r="Q5041" t="s">
        <v>171</v>
      </c>
      <c r="R5041">
        <v>4</v>
      </c>
      <c r="S5041">
        <v>150</v>
      </c>
      <c r="T5041">
        <v>98.7</v>
      </c>
      <c r="U5041" t="s">
        <v>172</v>
      </c>
      <c r="V5041">
        <v>0</v>
      </c>
      <c r="W5041">
        <v>0</v>
      </c>
      <c r="X5041" t="s">
        <v>2933</v>
      </c>
      <c r="Y5041" t="s">
        <v>8292</v>
      </c>
      <c r="Z5041" t="s">
        <v>359</v>
      </c>
    </row>
    <row r="5042" spans="17:26" x14ac:dyDescent="0.35">
      <c r="Q5042" t="s">
        <v>171</v>
      </c>
      <c r="R5042">
        <v>4</v>
      </c>
      <c r="S5042">
        <v>150</v>
      </c>
      <c r="T5042">
        <v>98.7</v>
      </c>
      <c r="U5042" t="s">
        <v>172</v>
      </c>
      <c r="V5042">
        <v>0</v>
      </c>
      <c r="W5042">
        <v>0</v>
      </c>
      <c r="X5042" t="s">
        <v>3097</v>
      </c>
      <c r="Y5042" t="s">
        <v>8293</v>
      </c>
      <c r="Z5042" t="s">
        <v>359</v>
      </c>
    </row>
    <row r="5043" spans="17:26" x14ac:dyDescent="0.35">
      <c r="Q5043" t="s">
        <v>171</v>
      </c>
      <c r="R5043">
        <v>4</v>
      </c>
      <c r="S5043">
        <v>150</v>
      </c>
      <c r="T5043">
        <v>98.7</v>
      </c>
      <c r="U5043" t="s">
        <v>172</v>
      </c>
      <c r="V5043">
        <v>0</v>
      </c>
      <c r="W5043">
        <v>0</v>
      </c>
      <c r="X5043" t="s">
        <v>3099</v>
      </c>
      <c r="Y5043" t="s">
        <v>8294</v>
      </c>
      <c r="Z5043" t="s">
        <v>359</v>
      </c>
    </row>
    <row r="5044" spans="17:26" x14ac:dyDescent="0.35">
      <c r="Q5044" t="s">
        <v>171</v>
      </c>
      <c r="R5044">
        <v>4</v>
      </c>
      <c r="S5044">
        <v>150</v>
      </c>
      <c r="T5044">
        <v>98.7</v>
      </c>
      <c r="U5044" t="s">
        <v>172</v>
      </c>
      <c r="V5044">
        <v>0</v>
      </c>
      <c r="W5044">
        <v>0</v>
      </c>
      <c r="X5044" t="s">
        <v>3168</v>
      </c>
      <c r="Y5044" t="s">
        <v>8295</v>
      </c>
      <c r="Z5044" t="s">
        <v>359</v>
      </c>
    </row>
    <row r="5045" spans="17:26" x14ac:dyDescent="0.35">
      <c r="Q5045" t="s">
        <v>171</v>
      </c>
      <c r="R5045">
        <v>4</v>
      </c>
      <c r="S5045">
        <v>150</v>
      </c>
      <c r="T5045">
        <v>98.7</v>
      </c>
      <c r="U5045" t="s">
        <v>172</v>
      </c>
      <c r="V5045">
        <v>0</v>
      </c>
      <c r="W5045">
        <v>0</v>
      </c>
      <c r="X5045" t="s">
        <v>2809</v>
      </c>
      <c r="Y5045" t="s">
        <v>8296</v>
      </c>
      <c r="Z5045" t="s">
        <v>359</v>
      </c>
    </row>
    <row r="5046" spans="17:26" x14ac:dyDescent="0.35">
      <c r="Q5046" t="s">
        <v>171</v>
      </c>
      <c r="R5046">
        <v>4</v>
      </c>
      <c r="S5046">
        <v>150</v>
      </c>
      <c r="T5046">
        <v>98.7</v>
      </c>
      <c r="U5046" t="s">
        <v>172</v>
      </c>
      <c r="V5046">
        <v>0</v>
      </c>
      <c r="W5046">
        <v>0</v>
      </c>
      <c r="X5046" t="s">
        <v>3110</v>
      </c>
      <c r="Y5046" t="s">
        <v>8297</v>
      </c>
      <c r="Z5046" t="s">
        <v>359</v>
      </c>
    </row>
    <row r="5047" spans="17:26" x14ac:dyDescent="0.35">
      <c r="Q5047" t="s">
        <v>171</v>
      </c>
      <c r="R5047">
        <v>4</v>
      </c>
      <c r="S5047">
        <v>150</v>
      </c>
      <c r="T5047">
        <v>98.7</v>
      </c>
      <c r="U5047" t="s">
        <v>172</v>
      </c>
      <c r="V5047">
        <v>0</v>
      </c>
      <c r="W5047">
        <v>0</v>
      </c>
      <c r="X5047" t="s">
        <v>3110</v>
      </c>
      <c r="Y5047" t="s">
        <v>8298</v>
      </c>
      <c r="Z5047" t="s">
        <v>359</v>
      </c>
    </row>
    <row r="5048" spans="17:26" x14ac:dyDescent="0.35">
      <c r="Q5048" t="s">
        <v>171</v>
      </c>
      <c r="R5048">
        <v>4</v>
      </c>
      <c r="S5048">
        <v>150</v>
      </c>
      <c r="T5048">
        <v>98.7</v>
      </c>
      <c r="U5048" t="s">
        <v>172</v>
      </c>
      <c r="V5048">
        <v>0</v>
      </c>
      <c r="W5048">
        <v>0</v>
      </c>
      <c r="X5048" t="s">
        <v>3177</v>
      </c>
      <c r="Y5048" t="s">
        <v>8299</v>
      </c>
      <c r="Z5048" t="s">
        <v>359</v>
      </c>
    </row>
    <row r="5049" spans="17:26" x14ac:dyDescent="0.35">
      <c r="Q5049" t="s">
        <v>171</v>
      </c>
      <c r="R5049">
        <v>4</v>
      </c>
      <c r="S5049">
        <v>150</v>
      </c>
      <c r="T5049">
        <v>98.7</v>
      </c>
      <c r="U5049" t="s">
        <v>172</v>
      </c>
      <c r="V5049">
        <v>0</v>
      </c>
      <c r="W5049">
        <v>0</v>
      </c>
      <c r="X5049" t="s">
        <v>3561</v>
      </c>
      <c r="Y5049" t="s">
        <v>8300</v>
      </c>
      <c r="Z5049" t="s">
        <v>359</v>
      </c>
    </row>
    <row r="5050" spans="17:26" x14ac:dyDescent="0.35">
      <c r="Q5050" t="s">
        <v>171</v>
      </c>
      <c r="R5050">
        <v>4</v>
      </c>
      <c r="S5050">
        <v>150</v>
      </c>
      <c r="T5050">
        <v>98.7</v>
      </c>
      <c r="U5050" t="s">
        <v>172</v>
      </c>
      <c r="V5050">
        <v>0</v>
      </c>
      <c r="W5050">
        <v>0</v>
      </c>
      <c r="X5050" t="s">
        <v>3128</v>
      </c>
      <c r="Y5050" t="s">
        <v>8301</v>
      </c>
      <c r="Z5050" t="s">
        <v>359</v>
      </c>
    </row>
    <row r="5051" spans="17:26" x14ac:dyDescent="0.35">
      <c r="Q5051" t="s">
        <v>171</v>
      </c>
      <c r="R5051">
        <v>4</v>
      </c>
      <c r="S5051">
        <v>150</v>
      </c>
      <c r="T5051">
        <v>98.7</v>
      </c>
      <c r="U5051" t="s">
        <v>172</v>
      </c>
      <c r="V5051">
        <v>0</v>
      </c>
      <c r="W5051">
        <v>0</v>
      </c>
      <c r="X5051" t="s">
        <v>3363</v>
      </c>
      <c r="Y5051" t="s">
        <v>8302</v>
      </c>
      <c r="Z5051" t="s">
        <v>359</v>
      </c>
    </row>
    <row r="5052" spans="17:26" x14ac:dyDescent="0.35">
      <c r="Q5052" t="s">
        <v>171</v>
      </c>
      <c r="R5052">
        <v>4</v>
      </c>
      <c r="S5052">
        <v>150</v>
      </c>
      <c r="T5052">
        <v>98.7</v>
      </c>
      <c r="U5052" t="s">
        <v>2737</v>
      </c>
      <c r="V5052">
        <v>0</v>
      </c>
      <c r="W5052">
        <v>0</v>
      </c>
      <c r="X5052" t="s">
        <v>2884</v>
      </c>
      <c r="Y5052" t="s">
        <v>8303</v>
      </c>
      <c r="Z5052" t="s">
        <v>359</v>
      </c>
    </row>
    <row r="5053" spans="17:26" x14ac:dyDescent="0.35">
      <c r="Q5053" t="s">
        <v>171</v>
      </c>
      <c r="R5053">
        <v>4</v>
      </c>
      <c r="S5053">
        <v>150</v>
      </c>
      <c r="T5053">
        <v>98.7</v>
      </c>
      <c r="U5053" t="s">
        <v>2737</v>
      </c>
      <c r="V5053">
        <v>0</v>
      </c>
      <c r="W5053">
        <v>0</v>
      </c>
      <c r="X5053" t="s">
        <v>2884</v>
      </c>
      <c r="Y5053" t="s">
        <v>8304</v>
      </c>
      <c r="Z5053" t="s">
        <v>359</v>
      </c>
    </row>
    <row r="5054" spans="17:26" x14ac:dyDescent="0.35">
      <c r="Q5054" t="s">
        <v>171</v>
      </c>
      <c r="R5054">
        <v>4</v>
      </c>
      <c r="S5054">
        <v>150</v>
      </c>
      <c r="T5054">
        <v>98.7</v>
      </c>
      <c r="U5054" t="s">
        <v>2737</v>
      </c>
      <c r="V5054">
        <v>0</v>
      </c>
      <c r="W5054">
        <v>0</v>
      </c>
      <c r="X5054" t="s">
        <v>2884</v>
      </c>
      <c r="Y5054" t="s">
        <v>8305</v>
      </c>
      <c r="Z5054" t="s">
        <v>359</v>
      </c>
    </row>
    <row r="5055" spans="17:26" x14ac:dyDescent="0.35">
      <c r="Q5055" t="s">
        <v>171</v>
      </c>
      <c r="R5055">
        <v>4</v>
      </c>
      <c r="S5055">
        <v>150</v>
      </c>
      <c r="T5055">
        <v>98.7</v>
      </c>
      <c r="U5055" t="s">
        <v>2737</v>
      </c>
      <c r="V5055">
        <v>0</v>
      </c>
      <c r="W5055">
        <v>0</v>
      </c>
      <c r="X5055" t="s">
        <v>2711</v>
      </c>
      <c r="Y5055" t="s">
        <v>8306</v>
      </c>
      <c r="Z5055" t="s">
        <v>359</v>
      </c>
    </row>
    <row r="5056" spans="17:26" x14ac:dyDescent="0.35">
      <c r="Q5056" t="s">
        <v>171</v>
      </c>
      <c r="R5056">
        <v>4</v>
      </c>
      <c r="S5056">
        <v>150</v>
      </c>
      <c r="T5056">
        <v>98.7</v>
      </c>
      <c r="U5056" t="s">
        <v>2737</v>
      </c>
      <c r="V5056">
        <v>0</v>
      </c>
      <c r="W5056">
        <v>0</v>
      </c>
      <c r="X5056" t="s">
        <v>3308</v>
      </c>
      <c r="Y5056" t="s">
        <v>8307</v>
      </c>
      <c r="Z5056" t="s">
        <v>359</v>
      </c>
    </row>
    <row r="5057" spans="17:26" x14ac:dyDescent="0.35">
      <c r="Q5057" t="s">
        <v>171</v>
      </c>
      <c r="R5057">
        <v>4</v>
      </c>
      <c r="S5057">
        <v>150</v>
      </c>
      <c r="T5057">
        <v>98.7</v>
      </c>
      <c r="U5057" t="s">
        <v>2737</v>
      </c>
      <c r="V5057">
        <v>0</v>
      </c>
      <c r="W5057">
        <v>0</v>
      </c>
      <c r="X5057" t="s">
        <v>3481</v>
      </c>
      <c r="Y5057" t="s">
        <v>8308</v>
      </c>
      <c r="Z5057" t="s">
        <v>359</v>
      </c>
    </row>
    <row r="5058" spans="17:26" x14ac:dyDescent="0.35">
      <c r="Q5058" t="s">
        <v>171</v>
      </c>
      <c r="R5058">
        <v>4</v>
      </c>
      <c r="S5058">
        <v>150</v>
      </c>
      <c r="T5058">
        <v>98.7</v>
      </c>
      <c r="U5058" t="s">
        <v>2737</v>
      </c>
      <c r="V5058">
        <v>0</v>
      </c>
      <c r="W5058">
        <v>0</v>
      </c>
      <c r="X5058" t="s">
        <v>3104</v>
      </c>
      <c r="Y5058" t="s">
        <v>8309</v>
      </c>
      <c r="Z5058" t="s">
        <v>359</v>
      </c>
    </row>
    <row r="5059" spans="17:26" x14ac:dyDescent="0.35">
      <c r="Q5059" t="s">
        <v>171</v>
      </c>
      <c r="R5059">
        <v>4</v>
      </c>
      <c r="S5059">
        <v>150</v>
      </c>
      <c r="T5059">
        <v>98.7</v>
      </c>
      <c r="U5059" t="s">
        <v>2737</v>
      </c>
      <c r="V5059">
        <v>0</v>
      </c>
      <c r="W5059">
        <v>0</v>
      </c>
      <c r="X5059" t="s">
        <v>2902</v>
      </c>
      <c r="Y5059" t="s">
        <v>8310</v>
      </c>
      <c r="Z5059" t="s">
        <v>359</v>
      </c>
    </row>
    <row r="5060" spans="17:26" x14ac:dyDescent="0.35">
      <c r="Q5060" t="s">
        <v>171</v>
      </c>
      <c r="R5060">
        <v>4</v>
      </c>
      <c r="S5060">
        <v>150</v>
      </c>
      <c r="T5060">
        <v>98.7</v>
      </c>
      <c r="U5060" t="s">
        <v>2737</v>
      </c>
      <c r="V5060">
        <v>0</v>
      </c>
      <c r="W5060">
        <v>0</v>
      </c>
      <c r="X5060" t="s">
        <v>3627</v>
      </c>
      <c r="Y5060" t="s">
        <v>8311</v>
      </c>
      <c r="Z5060" t="s">
        <v>359</v>
      </c>
    </row>
    <row r="5061" spans="17:26" x14ac:dyDescent="0.35">
      <c r="Q5061" t="s">
        <v>171</v>
      </c>
      <c r="R5061">
        <v>4</v>
      </c>
      <c r="S5061">
        <v>150</v>
      </c>
      <c r="T5061">
        <v>98.7</v>
      </c>
      <c r="U5061" t="s">
        <v>2737</v>
      </c>
      <c r="V5061">
        <v>0</v>
      </c>
      <c r="W5061">
        <v>0</v>
      </c>
      <c r="X5061" t="s">
        <v>3703</v>
      </c>
      <c r="Y5061" t="s">
        <v>8312</v>
      </c>
      <c r="Z5061" t="s">
        <v>359</v>
      </c>
    </row>
    <row r="5062" spans="17:26" x14ac:dyDescent="0.35">
      <c r="Q5062" t="s">
        <v>171</v>
      </c>
      <c r="R5062">
        <v>4</v>
      </c>
      <c r="S5062">
        <v>150</v>
      </c>
      <c r="T5062">
        <v>98.7</v>
      </c>
      <c r="U5062" t="s">
        <v>2737</v>
      </c>
      <c r="V5062">
        <v>0</v>
      </c>
      <c r="W5062">
        <v>0</v>
      </c>
      <c r="X5062" t="s">
        <v>2910</v>
      </c>
      <c r="Y5062" t="s">
        <v>8313</v>
      </c>
      <c r="Z5062" t="s">
        <v>359</v>
      </c>
    </row>
    <row r="5063" spans="17:26" x14ac:dyDescent="0.35">
      <c r="Q5063" t="s">
        <v>171</v>
      </c>
      <c r="R5063">
        <v>4</v>
      </c>
      <c r="S5063">
        <v>150</v>
      </c>
      <c r="T5063">
        <v>98.7</v>
      </c>
      <c r="U5063" t="s">
        <v>2737</v>
      </c>
      <c r="V5063">
        <v>0</v>
      </c>
      <c r="W5063">
        <v>0</v>
      </c>
      <c r="X5063" t="s">
        <v>3485</v>
      </c>
      <c r="Y5063" t="s">
        <v>8314</v>
      </c>
      <c r="Z5063" t="s">
        <v>359</v>
      </c>
    </row>
    <row r="5064" spans="17:26" x14ac:dyDescent="0.35">
      <c r="Q5064" t="s">
        <v>171</v>
      </c>
      <c r="R5064">
        <v>4</v>
      </c>
      <c r="S5064">
        <v>150</v>
      </c>
      <c r="T5064">
        <v>98.7</v>
      </c>
      <c r="U5064" t="s">
        <v>2737</v>
      </c>
      <c r="V5064">
        <v>0</v>
      </c>
      <c r="W5064">
        <v>0</v>
      </c>
      <c r="X5064" t="s">
        <v>3485</v>
      </c>
      <c r="Y5064" t="s">
        <v>8315</v>
      </c>
      <c r="Z5064" t="s">
        <v>359</v>
      </c>
    </row>
    <row r="5065" spans="17:26" x14ac:dyDescent="0.35">
      <c r="Q5065" t="s">
        <v>171</v>
      </c>
      <c r="R5065">
        <v>4</v>
      </c>
      <c r="S5065">
        <v>150</v>
      </c>
      <c r="T5065">
        <v>98.7</v>
      </c>
      <c r="U5065" t="s">
        <v>2737</v>
      </c>
      <c r="V5065">
        <v>0</v>
      </c>
      <c r="W5065">
        <v>0</v>
      </c>
      <c r="X5065" t="s">
        <v>3108</v>
      </c>
      <c r="Y5065" t="s">
        <v>8316</v>
      </c>
      <c r="Z5065" t="s">
        <v>359</v>
      </c>
    </row>
    <row r="5066" spans="17:26" x14ac:dyDescent="0.35">
      <c r="Q5066" t="s">
        <v>171</v>
      </c>
      <c r="R5066">
        <v>4</v>
      </c>
      <c r="S5066">
        <v>150</v>
      </c>
      <c r="T5066">
        <v>98.7</v>
      </c>
      <c r="U5066" t="s">
        <v>2737</v>
      </c>
      <c r="V5066">
        <v>0</v>
      </c>
      <c r="W5066">
        <v>0</v>
      </c>
      <c r="X5066" t="s">
        <v>3108</v>
      </c>
      <c r="Y5066" t="s">
        <v>8317</v>
      </c>
      <c r="Z5066" t="s">
        <v>359</v>
      </c>
    </row>
    <row r="5067" spans="17:26" x14ac:dyDescent="0.35">
      <c r="Q5067" t="s">
        <v>171</v>
      </c>
      <c r="R5067">
        <v>4</v>
      </c>
      <c r="S5067">
        <v>150</v>
      </c>
      <c r="T5067">
        <v>98.7</v>
      </c>
      <c r="U5067" t="s">
        <v>2737</v>
      </c>
      <c r="V5067">
        <v>0</v>
      </c>
      <c r="W5067">
        <v>0</v>
      </c>
      <c r="X5067" t="s">
        <v>2809</v>
      </c>
      <c r="Y5067" t="s">
        <v>8318</v>
      </c>
      <c r="Z5067" t="s">
        <v>359</v>
      </c>
    </row>
    <row r="5068" spans="17:26" x14ac:dyDescent="0.35">
      <c r="Q5068" t="s">
        <v>171</v>
      </c>
      <c r="R5068">
        <v>4</v>
      </c>
      <c r="S5068">
        <v>150</v>
      </c>
      <c r="T5068">
        <v>98.7</v>
      </c>
      <c r="U5068" t="s">
        <v>2737</v>
      </c>
      <c r="V5068">
        <v>0</v>
      </c>
      <c r="W5068">
        <v>0</v>
      </c>
      <c r="X5068" t="s">
        <v>3118</v>
      </c>
      <c r="Y5068" t="s">
        <v>8319</v>
      </c>
      <c r="Z5068" t="s">
        <v>359</v>
      </c>
    </row>
    <row r="5069" spans="17:26" x14ac:dyDescent="0.35">
      <c r="Q5069" t="s">
        <v>171</v>
      </c>
      <c r="R5069">
        <v>4</v>
      </c>
      <c r="S5069">
        <v>150</v>
      </c>
      <c r="T5069">
        <v>98.7</v>
      </c>
      <c r="U5069" t="s">
        <v>2737</v>
      </c>
      <c r="V5069">
        <v>0</v>
      </c>
      <c r="W5069">
        <v>0</v>
      </c>
      <c r="X5069" t="s">
        <v>2912</v>
      </c>
      <c r="Y5069" t="s">
        <v>8320</v>
      </c>
      <c r="Z5069" t="s">
        <v>359</v>
      </c>
    </row>
    <row r="5070" spans="17:26" x14ac:dyDescent="0.35">
      <c r="Q5070" t="s">
        <v>171</v>
      </c>
      <c r="R5070">
        <v>4</v>
      </c>
      <c r="S5070">
        <v>150</v>
      </c>
      <c r="T5070">
        <v>98.7</v>
      </c>
      <c r="U5070" t="s">
        <v>2737</v>
      </c>
      <c r="V5070">
        <v>0</v>
      </c>
      <c r="W5070">
        <v>0</v>
      </c>
      <c r="X5070" t="s">
        <v>7410</v>
      </c>
      <c r="Y5070" t="s">
        <v>8321</v>
      </c>
      <c r="Z5070" t="s">
        <v>359</v>
      </c>
    </row>
    <row r="5071" spans="17:26" x14ac:dyDescent="0.35">
      <c r="Q5071" t="s">
        <v>171</v>
      </c>
      <c r="R5071">
        <v>4</v>
      </c>
      <c r="S5071">
        <v>150</v>
      </c>
      <c r="T5071">
        <v>98.8</v>
      </c>
      <c r="U5071" t="s">
        <v>2737</v>
      </c>
      <c r="V5071">
        <v>0</v>
      </c>
      <c r="W5071">
        <v>0</v>
      </c>
      <c r="X5071" t="s">
        <v>2691</v>
      </c>
      <c r="Y5071" t="s">
        <v>8322</v>
      </c>
      <c r="Z5071" t="s">
        <v>359</v>
      </c>
    </row>
    <row r="5072" spans="17:26" x14ac:dyDescent="0.35">
      <c r="Q5072" t="s">
        <v>171</v>
      </c>
      <c r="R5072">
        <v>4</v>
      </c>
      <c r="S5072">
        <v>150</v>
      </c>
      <c r="T5072">
        <v>98.9</v>
      </c>
      <c r="U5072" t="s">
        <v>172</v>
      </c>
      <c r="V5072">
        <v>0</v>
      </c>
      <c r="W5072">
        <v>0</v>
      </c>
      <c r="X5072" t="s">
        <v>3387</v>
      </c>
      <c r="Y5072" t="s">
        <v>8323</v>
      </c>
      <c r="Z5072" t="s">
        <v>359</v>
      </c>
    </row>
    <row r="5073" spans="17:26" x14ac:dyDescent="0.35">
      <c r="Q5073" t="s">
        <v>171</v>
      </c>
      <c r="R5073">
        <v>4</v>
      </c>
      <c r="S5073">
        <v>150</v>
      </c>
      <c r="T5073">
        <v>99.3</v>
      </c>
      <c r="U5073" t="s">
        <v>172</v>
      </c>
      <c r="V5073">
        <v>0</v>
      </c>
      <c r="W5073">
        <v>0</v>
      </c>
      <c r="X5073" t="s">
        <v>2738</v>
      </c>
      <c r="Y5073" t="s">
        <v>8324</v>
      </c>
      <c r="Z5073" t="s">
        <v>359</v>
      </c>
    </row>
    <row r="5074" spans="17:26" x14ac:dyDescent="0.35">
      <c r="Q5074" t="s">
        <v>171</v>
      </c>
      <c r="R5074">
        <v>4</v>
      </c>
      <c r="S5074">
        <v>150</v>
      </c>
      <c r="T5074">
        <v>99.3</v>
      </c>
      <c r="U5074" t="s">
        <v>172</v>
      </c>
      <c r="V5074">
        <v>0</v>
      </c>
      <c r="W5074">
        <v>0</v>
      </c>
      <c r="X5074" t="s">
        <v>2871</v>
      </c>
      <c r="Y5074" t="s">
        <v>8325</v>
      </c>
      <c r="Z5074" t="s">
        <v>359</v>
      </c>
    </row>
    <row r="5075" spans="17:26" x14ac:dyDescent="0.35">
      <c r="Q5075" t="s">
        <v>171</v>
      </c>
      <c r="R5075">
        <v>4</v>
      </c>
      <c r="S5075">
        <v>150</v>
      </c>
      <c r="T5075">
        <v>99.3</v>
      </c>
      <c r="U5075" t="s">
        <v>172</v>
      </c>
      <c r="V5075">
        <v>0</v>
      </c>
      <c r="W5075">
        <v>0</v>
      </c>
      <c r="X5075" t="s">
        <v>3056</v>
      </c>
      <c r="Y5075" t="s">
        <v>8326</v>
      </c>
      <c r="Z5075" t="s">
        <v>359</v>
      </c>
    </row>
    <row r="5076" spans="17:26" x14ac:dyDescent="0.35">
      <c r="Q5076" t="s">
        <v>171</v>
      </c>
      <c r="R5076">
        <v>4</v>
      </c>
      <c r="S5076">
        <v>150</v>
      </c>
      <c r="T5076">
        <v>99.3</v>
      </c>
      <c r="U5076" t="s">
        <v>172</v>
      </c>
      <c r="V5076">
        <v>0</v>
      </c>
      <c r="W5076">
        <v>0</v>
      </c>
      <c r="X5076" t="s">
        <v>2681</v>
      </c>
      <c r="Y5076" t="s">
        <v>8327</v>
      </c>
      <c r="Z5076" t="s">
        <v>359</v>
      </c>
    </row>
    <row r="5077" spans="17:26" x14ac:dyDescent="0.35">
      <c r="Q5077" t="s">
        <v>171</v>
      </c>
      <c r="R5077">
        <v>4</v>
      </c>
      <c r="S5077">
        <v>150</v>
      </c>
      <c r="T5077">
        <v>99.3</v>
      </c>
      <c r="U5077" t="s">
        <v>172</v>
      </c>
      <c r="V5077">
        <v>0</v>
      </c>
      <c r="W5077">
        <v>0</v>
      </c>
      <c r="X5077" t="s">
        <v>3291</v>
      </c>
      <c r="Y5077" t="s">
        <v>8328</v>
      </c>
      <c r="Z5077" t="s">
        <v>359</v>
      </c>
    </row>
    <row r="5078" spans="17:26" x14ac:dyDescent="0.35">
      <c r="Q5078" t="s">
        <v>171</v>
      </c>
      <c r="R5078">
        <v>4</v>
      </c>
      <c r="S5078">
        <v>150</v>
      </c>
      <c r="T5078">
        <v>99.3</v>
      </c>
      <c r="U5078" t="s">
        <v>172</v>
      </c>
      <c r="V5078">
        <v>0</v>
      </c>
      <c r="W5078">
        <v>0</v>
      </c>
      <c r="X5078" t="s">
        <v>3338</v>
      </c>
      <c r="Y5078" t="s">
        <v>8329</v>
      </c>
      <c r="Z5078" t="s">
        <v>359</v>
      </c>
    </row>
    <row r="5079" spans="17:26" x14ac:dyDescent="0.35">
      <c r="Q5079" t="s">
        <v>171</v>
      </c>
      <c r="R5079">
        <v>4</v>
      </c>
      <c r="S5079">
        <v>150</v>
      </c>
      <c r="T5079">
        <v>99.3</v>
      </c>
      <c r="U5079" t="s">
        <v>172</v>
      </c>
      <c r="V5079">
        <v>0</v>
      </c>
      <c r="W5079">
        <v>0</v>
      </c>
      <c r="X5079" t="s">
        <v>3161</v>
      </c>
      <c r="Y5079" t="s">
        <v>8330</v>
      </c>
      <c r="Z5079" t="s">
        <v>359</v>
      </c>
    </row>
    <row r="5080" spans="17:26" x14ac:dyDescent="0.35">
      <c r="Q5080" t="s">
        <v>171</v>
      </c>
      <c r="R5080">
        <v>4</v>
      </c>
      <c r="S5080">
        <v>150</v>
      </c>
      <c r="T5080">
        <v>99.3</v>
      </c>
      <c r="U5080" t="s">
        <v>172</v>
      </c>
      <c r="V5080">
        <v>0</v>
      </c>
      <c r="W5080">
        <v>0</v>
      </c>
      <c r="X5080" t="s">
        <v>2900</v>
      </c>
      <c r="Y5080" t="s">
        <v>8331</v>
      </c>
      <c r="Z5080" t="s">
        <v>359</v>
      </c>
    </row>
    <row r="5081" spans="17:26" x14ac:dyDescent="0.35">
      <c r="Q5081" t="s">
        <v>171</v>
      </c>
      <c r="R5081">
        <v>4</v>
      </c>
      <c r="S5081">
        <v>150</v>
      </c>
      <c r="T5081">
        <v>99.3</v>
      </c>
      <c r="U5081" t="s">
        <v>172</v>
      </c>
      <c r="V5081">
        <v>0</v>
      </c>
      <c r="W5081">
        <v>0</v>
      </c>
      <c r="X5081" t="s">
        <v>3834</v>
      </c>
      <c r="Y5081" t="s">
        <v>8332</v>
      </c>
      <c r="Z5081" t="s">
        <v>359</v>
      </c>
    </row>
    <row r="5082" spans="17:26" x14ac:dyDescent="0.35">
      <c r="Q5082" t="s">
        <v>171</v>
      </c>
      <c r="R5082">
        <v>4</v>
      </c>
      <c r="S5082">
        <v>150</v>
      </c>
      <c r="T5082">
        <v>99.3</v>
      </c>
      <c r="U5082" t="s">
        <v>172</v>
      </c>
      <c r="V5082">
        <v>0</v>
      </c>
      <c r="W5082">
        <v>0</v>
      </c>
      <c r="X5082" t="s">
        <v>3561</v>
      </c>
      <c r="Y5082" t="s">
        <v>8333</v>
      </c>
      <c r="Z5082" t="s">
        <v>359</v>
      </c>
    </row>
    <row r="5083" spans="17:26" x14ac:dyDescent="0.35">
      <c r="Q5083" t="s">
        <v>171</v>
      </c>
      <c r="R5083">
        <v>4</v>
      </c>
      <c r="S5083">
        <v>150</v>
      </c>
      <c r="T5083">
        <v>99.3</v>
      </c>
      <c r="U5083" t="s">
        <v>172</v>
      </c>
      <c r="V5083">
        <v>0</v>
      </c>
      <c r="W5083">
        <v>0</v>
      </c>
      <c r="X5083" t="s">
        <v>3128</v>
      </c>
      <c r="Y5083" t="s">
        <v>8334</v>
      </c>
      <c r="Z5083" t="s">
        <v>359</v>
      </c>
    </row>
    <row r="5084" spans="17:26" x14ac:dyDescent="0.35">
      <c r="Q5084" t="s">
        <v>171</v>
      </c>
      <c r="R5084">
        <v>4</v>
      </c>
      <c r="S5084">
        <v>150</v>
      </c>
      <c r="T5084">
        <v>99.3</v>
      </c>
      <c r="U5084" t="s">
        <v>172</v>
      </c>
      <c r="V5084">
        <v>0</v>
      </c>
      <c r="W5084">
        <v>0</v>
      </c>
      <c r="X5084" t="s">
        <v>3363</v>
      </c>
      <c r="Y5084" t="s">
        <v>8335</v>
      </c>
      <c r="Z5084" t="s">
        <v>359</v>
      </c>
    </row>
    <row r="5085" spans="17:26" x14ac:dyDescent="0.35">
      <c r="Q5085" t="s">
        <v>171</v>
      </c>
      <c r="R5085">
        <v>4</v>
      </c>
      <c r="S5085">
        <v>150</v>
      </c>
      <c r="T5085">
        <v>99.3</v>
      </c>
      <c r="U5085" t="s">
        <v>2737</v>
      </c>
      <c r="V5085">
        <v>0</v>
      </c>
      <c r="W5085">
        <v>0</v>
      </c>
      <c r="X5085" t="s">
        <v>2921</v>
      </c>
      <c r="Y5085" t="s">
        <v>8336</v>
      </c>
      <c r="Z5085" t="s">
        <v>359</v>
      </c>
    </row>
    <row r="5086" spans="17:26" x14ac:dyDescent="0.35">
      <c r="Q5086" t="s">
        <v>171</v>
      </c>
      <c r="R5086">
        <v>4</v>
      </c>
      <c r="S5086">
        <v>150</v>
      </c>
      <c r="T5086">
        <v>99.3</v>
      </c>
      <c r="U5086" t="s">
        <v>2737</v>
      </c>
      <c r="V5086">
        <v>0</v>
      </c>
      <c r="W5086">
        <v>0</v>
      </c>
      <c r="X5086" t="s">
        <v>3090</v>
      </c>
      <c r="Y5086" t="s">
        <v>8337</v>
      </c>
      <c r="Z5086" t="s">
        <v>359</v>
      </c>
    </row>
    <row r="5087" spans="17:26" x14ac:dyDescent="0.35">
      <c r="Q5087" t="s">
        <v>171</v>
      </c>
      <c r="R5087">
        <v>4</v>
      </c>
      <c r="S5087">
        <v>150</v>
      </c>
      <c r="T5087">
        <v>99.3</v>
      </c>
      <c r="U5087" t="s">
        <v>2737</v>
      </c>
      <c r="V5087">
        <v>0</v>
      </c>
      <c r="W5087">
        <v>0</v>
      </c>
      <c r="X5087" t="s">
        <v>2873</v>
      </c>
      <c r="Y5087" t="s">
        <v>8338</v>
      </c>
      <c r="Z5087" t="s">
        <v>359</v>
      </c>
    </row>
    <row r="5088" spans="17:26" x14ac:dyDescent="0.35">
      <c r="Q5088" t="s">
        <v>171</v>
      </c>
      <c r="R5088">
        <v>4</v>
      </c>
      <c r="S5088">
        <v>150</v>
      </c>
      <c r="T5088">
        <v>99.3</v>
      </c>
      <c r="U5088" t="s">
        <v>2737</v>
      </c>
      <c r="V5088">
        <v>0</v>
      </c>
      <c r="W5088">
        <v>0</v>
      </c>
      <c r="X5088" t="s">
        <v>2681</v>
      </c>
      <c r="Y5088" t="s">
        <v>8339</v>
      </c>
      <c r="Z5088" t="s">
        <v>359</v>
      </c>
    </row>
    <row r="5089" spans="17:26" x14ac:dyDescent="0.35">
      <c r="Q5089" t="s">
        <v>171</v>
      </c>
      <c r="R5089">
        <v>4</v>
      </c>
      <c r="S5089">
        <v>150</v>
      </c>
      <c r="T5089">
        <v>99.3</v>
      </c>
      <c r="U5089" t="s">
        <v>2737</v>
      </c>
      <c r="V5089">
        <v>0</v>
      </c>
      <c r="W5089">
        <v>0</v>
      </c>
      <c r="X5089" t="s">
        <v>2681</v>
      </c>
      <c r="Y5089" t="s">
        <v>8340</v>
      </c>
      <c r="Z5089" t="s">
        <v>359</v>
      </c>
    </row>
    <row r="5090" spans="17:26" x14ac:dyDescent="0.35">
      <c r="Q5090" t="s">
        <v>171</v>
      </c>
      <c r="R5090">
        <v>4</v>
      </c>
      <c r="S5090">
        <v>150</v>
      </c>
      <c r="T5090">
        <v>99.3</v>
      </c>
      <c r="U5090" t="s">
        <v>2737</v>
      </c>
      <c r="V5090">
        <v>0</v>
      </c>
      <c r="W5090">
        <v>0</v>
      </c>
      <c r="X5090" t="s">
        <v>3291</v>
      </c>
      <c r="Y5090" t="s">
        <v>8341</v>
      </c>
      <c r="Z5090" t="s">
        <v>359</v>
      </c>
    </row>
    <row r="5091" spans="17:26" x14ac:dyDescent="0.35">
      <c r="Q5091" t="s">
        <v>171</v>
      </c>
      <c r="R5091">
        <v>4</v>
      </c>
      <c r="S5091">
        <v>150</v>
      </c>
      <c r="T5091">
        <v>99.3</v>
      </c>
      <c r="U5091" t="s">
        <v>2737</v>
      </c>
      <c r="V5091">
        <v>0</v>
      </c>
      <c r="W5091">
        <v>0</v>
      </c>
      <c r="X5091" t="s">
        <v>3151</v>
      </c>
      <c r="Y5091" t="s">
        <v>8342</v>
      </c>
      <c r="Z5091" t="s">
        <v>359</v>
      </c>
    </row>
    <row r="5092" spans="17:26" x14ac:dyDescent="0.35">
      <c r="Q5092" t="s">
        <v>171</v>
      </c>
      <c r="R5092">
        <v>4</v>
      </c>
      <c r="S5092">
        <v>150</v>
      </c>
      <c r="T5092">
        <v>99.3</v>
      </c>
      <c r="U5092" t="s">
        <v>2737</v>
      </c>
      <c r="V5092">
        <v>0</v>
      </c>
      <c r="W5092">
        <v>0</v>
      </c>
      <c r="X5092" t="s">
        <v>2930</v>
      </c>
      <c r="Y5092" t="s">
        <v>8343</v>
      </c>
      <c r="Z5092" t="s">
        <v>359</v>
      </c>
    </row>
    <row r="5093" spans="17:26" x14ac:dyDescent="0.35">
      <c r="Q5093" t="s">
        <v>171</v>
      </c>
      <c r="R5093">
        <v>4</v>
      </c>
      <c r="S5093">
        <v>150</v>
      </c>
      <c r="T5093">
        <v>99.3</v>
      </c>
      <c r="U5093" t="s">
        <v>2737</v>
      </c>
      <c r="V5093">
        <v>0</v>
      </c>
      <c r="W5093">
        <v>0</v>
      </c>
      <c r="X5093" t="s">
        <v>3097</v>
      </c>
      <c r="Y5093" t="s">
        <v>8344</v>
      </c>
      <c r="Z5093" t="s">
        <v>359</v>
      </c>
    </row>
    <row r="5094" spans="17:26" x14ac:dyDescent="0.35">
      <c r="Q5094" t="s">
        <v>171</v>
      </c>
      <c r="R5094">
        <v>4</v>
      </c>
      <c r="S5094">
        <v>150</v>
      </c>
      <c r="T5094">
        <v>99.3</v>
      </c>
      <c r="U5094" t="s">
        <v>2737</v>
      </c>
      <c r="V5094">
        <v>0</v>
      </c>
      <c r="W5094">
        <v>0</v>
      </c>
      <c r="X5094" t="s">
        <v>3485</v>
      </c>
      <c r="Y5094" t="s">
        <v>8345</v>
      </c>
      <c r="Z5094" t="s">
        <v>359</v>
      </c>
    </row>
    <row r="5095" spans="17:26" x14ac:dyDescent="0.35">
      <c r="Q5095" t="s">
        <v>171</v>
      </c>
      <c r="R5095">
        <v>4</v>
      </c>
      <c r="S5095">
        <v>150</v>
      </c>
      <c r="T5095">
        <v>99.3</v>
      </c>
      <c r="U5095" t="s">
        <v>2737</v>
      </c>
      <c r="V5095">
        <v>0</v>
      </c>
      <c r="W5095">
        <v>0</v>
      </c>
      <c r="X5095" t="s">
        <v>3116</v>
      </c>
      <c r="Y5095" t="s">
        <v>8346</v>
      </c>
      <c r="Z5095" t="s">
        <v>359</v>
      </c>
    </row>
    <row r="5096" spans="17:26" x14ac:dyDescent="0.35">
      <c r="Q5096" t="s">
        <v>171</v>
      </c>
      <c r="R5096">
        <v>5</v>
      </c>
      <c r="S5096">
        <v>150</v>
      </c>
      <c r="T5096">
        <v>100</v>
      </c>
      <c r="U5096" t="s">
        <v>172</v>
      </c>
      <c r="V5096">
        <v>0</v>
      </c>
      <c r="W5096">
        <v>0</v>
      </c>
      <c r="X5096" t="s">
        <v>3618</v>
      </c>
      <c r="Y5096" t="s">
        <v>8347</v>
      </c>
      <c r="Z5096" t="s">
        <v>362</v>
      </c>
    </row>
    <row r="5097" spans="17:26" x14ac:dyDescent="0.35">
      <c r="Q5097" t="s">
        <v>171</v>
      </c>
      <c r="R5097">
        <v>5</v>
      </c>
      <c r="S5097">
        <v>150</v>
      </c>
      <c r="T5097">
        <v>100</v>
      </c>
      <c r="U5097" t="s">
        <v>172</v>
      </c>
      <c r="V5097">
        <v>0</v>
      </c>
      <c r="W5097">
        <v>0</v>
      </c>
      <c r="X5097" t="s">
        <v>2927</v>
      </c>
      <c r="Y5097" t="s">
        <v>8348</v>
      </c>
      <c r="Z5097" t="s">
        <v>362</v>
      </c>
    </row>
    <row r="5098" spans="17:26" x14ac:dyDescent="0.35">
      <c r="Q5098" t="s">
        <v>171</v>
      </c>
      <c r="R5098">
        <v>5</v>
      </c>
      <c r="S5098">
        <v>150</v>
      </c>
      <c r="T5098">
        <v>100</v>
      </c>
      <c r="U5098" t="s">
        <v>172</v>
      </c>
      <c r="V5098">
        <v>0</v>
      </c>
      <c r="W5098">
        <v>0</v>
      </c>
      <c r="X5098" t="s">
        <v>2831</v>
      </c>
      <c r="Y5098" t="s">
        <v>8349</v>
      </c>
      <c r="Z5098" t="s">
        <v>362</v>
      </c>
    </row>
    <row r="5099" spans="17:26" x14ac:dyDescent="0.35">
      <c r="Q5099" t="s">
        <v>171</v>
      </c>
      <c r="R5099">
        <v>5</v>
      </c>
      <c r="S5099">
        <v>150</v>
      </c>
      <c r="T5099">
        <v>100</v>
      </c>
      <c r="U5099" t="s">
        <v>172</v>
      </c>
      <c r="V5099">
        <v>0</v>
      </c>
      <c r="W5099">
        <v>0</v>
      </c>
      <c r="X5099" t="s">
        <v>3521</v>
      </c>
      <c r="Y5099" t="s">
        <v>8350</v>
      </c>
      <c r="Z5099" t="s">
        <v>362</v>
      </c>
    </row>
    <row r="5100" spans="17:26" x14ac:dyDescent="0.35">
      <c r="Q5100" t="s">
        <v>171</v>
      </c>
      <c r="R5100">
        <v>5</v>
      </c>
      <c r="S5100">
        <v>150</v>
      </c>
      <c r="T5100">
        <v>100</v>
      </c>
      <c r="U5100" t="s">
        <v>172</v>
      </c>
      <c r="V5100">
        <v>0</v>
      </c>
      <c r="W5100">
        <v>0</v>
      </c>
      <c r="X5100" t="s">
        <v>2685</v>
      </c>
      <c r="Y5100" t="s">
        <v>8351</v>
      </c>
      <c r="Z5100" t="s">
        <v>362</v>
      </c>
    </row>
    <row r="5101" spans="17:26" x14ac:dyDescent="0.35">
      <c r="Q5101" t="s">
        <v>171</v>
      </c>
      <c r="R5101">
        <v>5</v>
      </c>
      <c r="S5101">
        <v>150</v>
      </c>
      <c r="T5101">
        <v>100</v>
      </c>
      <c r="U5101" t="s">
        <v>172</v>
      </c>
      <c r="V5101">
        <v>0</v>
      </c>
      <c r="W5101">
        <v>0</v>
      </c>
      <c r="X5101" t="s">
        <v>3587</v>
      </c>
      <c r="Y5101" t="s">
        <v>8352</v>
      </c>
      <c r="Z5101" t="s">
        <v>362</v>
      </c>
    </row>
    <row r="5102" spans="17:26" x14ac:dyDescent="0.35">
      <c r="Q5102" t="s">
        <v>171</v>
      </c>
      <c r="R5102">
        <v>5</v>
      </c>
      <c r="S5102">
        <v>150</v>
      </c>
      <c r="T5102">
        <v>100</v>
      </c>
      <c r="U5102" t="s">
        <v>172</v>
      </c>
      <c r="V5102">
        <v>0</v>
      </c>
      <c r="W5102">
        <v>0</v>
      </c>
      <c r="X5102" t="s">
        <v>2996</v>
      </c>
      <c r="Y5102" t="s">
        <v>8353</v>
      </c>
      <c r="Z5102" t="s">
        <v>362</v>
      </c>
    </row>
    <row r="5103" spans="17:26" x14ac:dyDescent="0.35">
      <c r="Q5103" t="s">
        <v>171</v>
      </c>
      <c r="R5103">
        <v>5</v>
      </c>
      <c r="S5103">
        <v>150</v>
      </c>
      <c r="T5103">
        <v>100</v>
      </c>
      <c r="U5103" t="s">
        <v>172</v>
      </c>
      <c r="V5103">
        <v>0</v>
      </c>
      <c r="W5103">
        <v>0</v>
      </c>
      <c r="X5103" t="s">
        <v>3151</v>
      </c>
      <c r="Y5103" t="s">
        <v>8354</v>
      </c>
      <c r="Z5103" t="s">
        <v>362</v>
      </c>
    </row>
    <row r="5104" spans="17:26" x14ac:dyDescent="0.35">
      <c r="Q5104" t="s">
        <v>171</v>
      </c>
      <c r="R5104">
        <v>5</v>
      </c>
      <c r="S5104">
        <v>150</v>
      </c>
      <c r="T5104">
        <v>100</v>
      </c>
      <c r="U5104" t="s">
        <v>172</v>
      </c>
      <c r="V5104">
        <v>0</v>
      </c>
      <c r="W5104">
        <v>0</v>
      </c>
      <c r="X5104" t="s">
        <v>2766</v>
      </c>
      <c r="Y5104" t="s">
        <v>8355</v>
      </c>
      <c r="Z5104" t="s">
        <v>362</v>
      </c>
    </row>
    <row r="5105" spans="17:26" x14ac:dyDescent="0.35">
      <c r="Q5105" t="s">
        <v>171</v>
      </c>
      <c r="R5105">
        <v>5</v>
      </c>
      <c r="S5105">
        <v>150</v>
      </c>
      <c r="T5105">
        <v>100</v>
      </c>
      <c r="U5105" t="s">
        <v>172</v>
      </c>
      <c r="V5105">
        <v>0</v>
      </c>
      <c r="W5105">
        <v>0</v>
      </c>
      <c r="X5105" t="s">
        <v>4064</v>
      </c>
      <c r="Y5105" t="s">
        <v>8356</v>
      </c>
      <c r="Z5105" t="s">
        <v>362</v>
      </c>
    </row>
    <row r="5106" spans="17:26" x14ac:dyDescent="0.35">
      <c r="Q5106" t="s">
        <v>171</v>
      </c>
      <c r="R5106">
        <v>5</v>
      </c>
      <c r="S5106">
        <v>150</v>
      </c>
      <c r="T5106">
        <v>100</v>
      </c>
      <c r="U5106" t="s">
        <v>172</v>
      </c>
      <c r="V5106">
        <v>0</v>
      </c>
      <c r="W5106">
        <v>0</v>
      </c>
      <c r="X5106" t="s">
        <v>3044</v>
      </c>
      <c r="Y5106" t="s">
        <v>8357</v>
      </c>
      <c r="Z5106" t="s">
        <v>362</v>
      </c>
    </row>
    <row r="5107" spans="17:26" x14ac:dyDescent="0.35">
      <c r="Q5107" t="s">
        <v>171</v>
      </c>
      <c r="R5107">
        <v>5</v>
      </c>
      <c r="S5107">
        <v>150</v>
      </c>
      <c r="T5107">
        <v>100</v>
      </c>
      <c r="U5107" t="s">
        <v>2737</v>
      </c>
      <c r="V5107">
        <v>0</v>
      </c>
      <c r="W5107">
        <v>0</v>
      </c>
      <c r="X5107" t="s">
        <v>3804</v>
      </c>
      <c r="Y5107" t="s">
        <v>8358</v>
      </c>
      <c r="Z5107" t="s">
        <v>362</v>
      </c>
    </row>
    <row r="5108" spans="17:26" x14ac:dyDescent="0.35">
      <c r="Q5108" t="s">
        <v>171</v>
      </c>
      <c r="R5108">
        <v>5</v>
      </c>
      <c r="S5108">
        <v>150</v>
      </c>
      <c r="T5108">
        <v>100</v>
      </c>
      <c r="U5108" t="s">
        <v>2737</v>
      </c>
      <c r="V5108">
        <v>0</v>
      </c>
      <c r="W5108">
        <v>0</v>
      </c>
      <c r="X5108" t="s">
        <v>2871</v>
      </c>
      <c r="Y5108" t="s">
        <v>8359</v>
      </c>
      <c r="Z5108" t="s">
        <v>362</v>
      </c>
    </row>
    <row r="5109" spans="17:26" x14ac:dyDescent="0.35">
      <c r="Q5109" t="s">
        <v>171</v>
      </c>
      <c r="R5109">
        <v>5</v>
      </c>
      <c r="S5109">
        <v>150</v>
      </c>
      <c r="T5109">
        <v>100</v>
      </c>
      <c r="U5109" t="s">
        <v>2737</v>
      </c>
      <c r="V5109">
        <v>0</v>
      </c>
      <c r="W5109">
        <v>0</v>
      </c>
      <c r="X5109" t="s">
        <v>3245</v>
      </c>
      <c r="Y5109" t="s">
        <v>8360</v>
      </c>
      <c r="Z5109" t="s">
        <v>362</v>
      </c>
    </row>
    <row r="5110" spans="17:26" x14ac:dyDescent="0.35">
      <c r="Q5110" t="s">
        <v>171</v>
      </c>
      <c r="R5110">
        <v>5</v>
      </c>
      <c r="S5110">
        <v>150</v>
      </c>
      <c r="T5110">
        <v>100</v>
      </c>
      <c r="U5110" t="s">
        <v>2737</v>
      </c>
      <c r="V5110">
        <v>0</v>
      </c>
      <c r="W5110">
        <v>0</v>
      </c>
      <c r="X5110" t="s">
        <v>2675</v>
      </c>
      <c r="Y5110" t="s">
        <v>8361</v>
      </c>
      <c r="Z5110" t="s">
        <v>362</v>
      </c>
    </row>
    <row r="5111" spans="17:26" x14ac:dyDescent="0.35">
      <c r="Q5111" t="s">
        <v>171</v>
      </c>
      <c r="R5111">
        <v>5</v>
      </c>
      <c r="S5111">
        <v>150</v>
      </c>
      <c r="T5111">
        <v>100</v>
      </c>
      <c r="U5111" t="s">
        <v>2737</v>
      </c>
      <c r="V5111">
        <v>0</v>
      </c>
      <c r="W5111">
        <v>0</v>
      </c>
      <c r="X5111" t="s">
        <v>3574</v>
      </c>
      <c r="Y5111" t="s">
        <v>8362</v>
      </c>
      <c r="Z5111" t="s">
        <v>362</v>
      </c>
    </row>
    <row r="5112" spans="17:26" x14ac:dyDescent="0.35">
      <c r="Q5112" t="s">
        <v>171</v>
      </c>
      <c r="R5112">
        <v>5</v>
      </c>
      <c r="S5112">
        <v>150</v>
      </c>
      <c r="T5112">
        <v>100</v>
      </c>
      <c r="U5112" t="s">
        <v>2737</v>
      </c>
      <c r="V5112">
        <v>0</v>
      </c>
      <c r="W5112">
        <v>0</v>
      </c>
      <c r="X5112" t="s">
        <v>3211</v>
      </c>
      <c r="Y5112" t="s">
        <v>8363</v>
      </c>
      <c r="Z5112" t="s">
        <v>362</v>
      </c>
    </row>
    <row r="5113" spans="17:26" x14ac:dyDescent="0.35">
      <c r="Q5113" t="s">
        <v>171</v>
      </c>
      <c r="R5113">
        <v>5</v>
      </c>
      <c r="S5113">
        <v>150</v>
      </c>
      <c r="T5113">
        <v>100</v>
      </c>
      <c r="U5113" t="s">
        <v>2737</v>
      </c>
      <c r="V5113">
        <v>0</v>
      </c>
      <c r="W5113">
        <v>0</v>
      </c>
      <c r="X5113" t="s">
        <v>3147</v>
      </c>
      <c r="Y5113" t="s">
        <v>8364</v>
      </c>
      <c r="Z5113" t="s">
        <v>362</v>
      </c>
    </row>
    <row r="5114" spans="17:26" x14ac:dyDescent="0.35">
      <c r="Q5114" t="s">
        <v>171</v>
      </c>
      <c r="R5114">
        <v>5</v>
      </c>
      <c r="S5114">
        <v>150</v>
      </c>
      <c r="T5114">
        <v>100</v>
      </c>
      <c r="U5114" t="s">
        <v>2737</v>
      </c>
      <c r="V5114">
        <v>0</v>
      </c>
      <c r="W5114">
        <v>0</v>
      </c>
      <c r="X5114" t="s">
        <v>2693</v>
      </c>
      <c r="Y5114" t="s">
        <v>8365</v>
      </c>
      <c r="Z5114" t="s">
        <v>362</v>
      </c>
    </row>
    <row r="5115" spans="17:26" x14ac:dyDescent="0.35">
      <c r="Q5115" t="s">
        <v>171</v>
      </c>
      <c r="R5115">
        <v>5</v>
      </c>
      <c r="S5115">
        <v>150</v>
      </c>
      <c r="T5115">
        <v>100</v>
      </c>
      <c r="U5115" t="s">
        <v>2737</v>
      </c>
      <c r="V5115">
        <v>0</v>
      </c>
      <c r="W5115">
        <v>0</v>
      </c>
      <c r="X5115" t="s">
        <v>2754</v>
      </c>
      <c r="Y5115" t="s">
        <v>8366</v>
      </c>
      <c r="Z5115" t="s">
        <v>362</v>
      </c>
    </row>
    <row r="5116" spans="17:26" x14ac:dyDescent="0.35">
      <c r="Q5116" t="s">
        <v>171</v>
      </c>
      <c r="R5116">
        <v>5</v>
      </c>
      <c r="S5116">
        <v>150</v>
      </c>
      <c r="T5116">
        <v>100</v>
      </c>
      <c r="U5116" t="s">
        <v>2737</v>
      </c>
      <c r="V5116">
        <v>0</v>
      </c>
      <c r="W5116">
        <v>0</v>
      </c>
      <c r="X5116" t="s">
        <v>2764</v>
      </c>
      <c r="Y5116" t="s">
        <v>8367</v>
      </c>
      <c r="Z5116" t="s">
        <v>362</v>
      </c>
    </row>
    <row r="5117" spans="17:26" x14ac:dyDescent="0.35">
      <c r="Q5117" t="s">
        <v>171</v>
      </c>
      <c r="R5117">
        <v>5</v>
      </c>
      <c r="S5117">
        <v>150</v>
      </c>
      <c r="T5117">
        <v>100</v>
      </c>
      <c r="U5117" t="s">
        <v>2737</v>
      </c>
      <c r="V5117">
        <v>0</v>
      </c>
      <c r="W5117">
        <v>0</v>
      </c>
      <c r="X5117" t="s">
        <v>2764</v>
      </c>
      <c r="Y5117" t="s">
        <v>8368</v>
      </c>
      <c r="Z5117" t="s">
        <v>362</v>
      </c>
    </row>
    <row r="5118" spans="17:26" x14ac:dyDescent="0.35">
      <c r="Q5118" t="s">
        <v>171</v>
      </c>
      <c r="R5118">
        <v>5</v>
      </c>
      <c r="S5118">
        <v>150</v>
      </c>
      <c r="T5118">
        <v>100</v>
      </c>
      <c r="U5118" t="s">
        <v>2737</v>
      </c>
      <c r="V5118">
        <v>0</v>
      </c>
      <c r="W5118">
        <v>0</v>
      </c>
      <c r="X5118" t="s">
        <v>2966</v>
      </c>
      <c r="Y5118" t="s">
        <v>8369</v>
      </c>
      <c r="Z5118" t="s">
        <v>362</v>
      </c>
    </row>
    <row r="5119" spans="17:26" x14ac:dyDescent="0.35">
      <c r="Q5119" t="s">
        <v>171</v>
      </c>
      <c r="R5119">
        <v>5</v>
      </c>
      <c r="S5119">
        <v>150</v>
      </c>
      <c r="T5119">
        <v>100</v>
      </c>
      <c r="U5119" t="s">
        <v>2737</v>
      </c>
      <c r="V5119">
        <v>0</v>
      </c>
      <c r="W5119">
        <v>0</v>
      </c>
      <c r="X5119" t="s">
        <v>2781</v>
      </c>
      <c r="Y5119" t="s">
        <v>8370</v>
      </c>
      <c r="Z5119" t="s">
        <v>362</v>
      </c>
    </row>
    <row r="5120" spans="17:26" x14ac:dyDescent="0.35">
      <c r="Q5120" t="s">
        <v>171</v>
      </c>
      <c r="R5120">
        <v>5</v>
      </c>
      <c r="S5120">
        <v>150</v>
      </c>
      <c r="T5120">
        <v>100</v>
      </c>
      <c r="U5120" t="s">
        <v>2737</v>
      </c>
      <c r="V5120">
        <v>0</v>
      </c>
      <c r="W5120">
        <v>0</v>
      </c>
      <c r="X5120" t="s">
        <v>2807</v>
      </c>
      <c r="Y5120" t="s">
        <v>8371</v>
      </c>
      <c r="Z5120" t="s">
        <v>362</v>
      </c>
    </row>
    <row r="5121" spans="17:26" x14ac:dyDescent="0.35">
      <c r="Q5121" t="s">
        <v>171</v>
      </c>
      <c r="R5121">
        <v>5</v>
      </c>
      <c r="S5121">
        <v>150</v>
      </c>
      <c r="T5121">
        <v>100</v>
      </c>
      <c r="U5121" t="s">
        <v>2737</v>
      </c>
      <c r="V5121">
        <v>0</v>
      </c>
      <c r="W5121">
        <v>0</v>
      </c>
      <c r="X5121" t="s">
        <v>3670</v>
      </c>
      <c r="Y5121" t="s">
        <v>8372</v>
      </c>
      <c r="Z5121" t="s">
        <v>362</v>
      </c>
    </row>
    <row r="5122" spans="17:26" x14ac:dyDescent="0.35">
      <c r="Q5122" t="s">
        <v>171</v>
      </c>
      <c r="R5122">
        <v>5</v>
      </c>
      <c r="S5122">
        <v>150</v>
      </c>
      <c r="T5122">
        <v>97.1</v>
      </c>
      <c r="U5122" t="s">
        <v>172</v>
      </c>
      <c r="V5122">
        <v>0</v>
      </c>
      <c r="W5122">
        <v>0</v>
      </c>
      <c r="X5122" t="s">
        <v>2738</v>
      </c>
      <c r="Y5122" t="s">
        <v>8373</v>
      </c>
      <c r="Z5122" t="s">
        <v>362</v>
      </c>
    </row>
    <row r="5123" spans="17:26" x14ac:dyDescent="0.35">
      <c r="Q5123" t="s">
        <v>171</v>
      </c>
      <c r="R5123">
        <v>5</v>
      </c>
      <c r="S5123">
        <v>150</v>
      </c>
      <c r="T5123">
        <v>97.1</v>
      </c>
      <c r="U5123" t="s">
        <v>2737</v>
      </c>
      <c r="V5123">
        <v>0</v>
      </c>
      <c r="W5123">
        <v>0</v>
      </c>
      <c r="X5123" t="s">
        <v>2738</v>
      </c>
      <c r="Y5123" t="s">
        <v>8374</v>
      </c>
      <c r="Z5123" t="s">
        <v>362</v>
      </c>
    </row>
    <row r="5124" spans="17:26" x14ac:dyDescent="0.35">
      <c r="Q5124" t="s">
        <v>171</v>
      </c>
      <c r="R5124">
        <v>5</v>
      </c>
      <c r="S5124">
        <v>150</v>
      </c>
      <c r="T5124">
        <v>97.1</v>
      </c>
      <c r="U5124" t="s">
        <v>2737</v>
      </c>
      <c r="V5124">
        <v>0</v>
      </c>
      <c r="W5124">
        <v>0</v>
      </c>
      <c r="X5124" t="s">
        <v>2671</v>
      </c>
      <c r="Y5124" t="s">
        <v>8375</v>
      </c>
      <c r="Z5124" t="s">
        <v>362</v>
      </c>
    </row>
    <row r="5125" spans="17:26" x14ac:dyDescent="0.35">
      <c r="Q5125" t="s">
        <v>171</v>
      </c>
      <c r="R5125">
        <v>5</v>
      </c>
      <c r="S5125">
        <v>150</v>
      </c>
      <c r="T5125">
        <v>97.1</v>
      </c>
      <c r="U5125" t="s">
        <v>2737</v>
      </c>
      <c r="V5125">
        <v>0</v>
      </c>
      <c r="W5125">
        <v>0</v>
      </c>
      <c r="X5125" t="s">
        <v>2783</v>
      </c>
      <c r="Y5125" t="s">
        <v>8376</v>
      </c>
      <c r="Z5125" t="s">
        <v>362</v>
      </c>
    </row>
    <row r="5126" spans="17:26" x14ac:dyDescent="0.35">
      <c r="Q5126" t="s">
        <v>171</v>
      </c>
      <c r="R5126">
        <v>5</v>
      </c>
      <c r="S5126">
        <v>150</v>
      </c>
      <c r="T5126">
        <v>97.1</v>
      </c>
      <c r="U5126" t="s">
        <v>2737</v>
      </c>
      <c r="V5126">
        <v>0</v>
      </c>
      <c r="W5126">
        <v>0</v>
      </c>
      <c r="X5126" t="s">
        <v>2783</v>
      </c>
      <c r="Y5126" t="s">
        <v>8377</v>
      </c>
      <c r="Z5126" t="s">
        <v>362</v>
      </c>
    </row>
    <row r="5127" spans="17:26" x14ac:dyDescent="0.35">
      <c r="Q5127" t="s">
        <v>171</v>
      </c>
      <c r="R5127">
        <v>5</v>
      </c>
      <c r="S5127">
        <v>150</v>
      </c>
      <c r="T5127">
        <v>97.2</v>
      </c>
      <c r="U5127" t="s">
        <v>172</v>
      </c>
      <c r="V5127">
        <v>0</v>
      </c>
      <c r="W5127">
        <v>0</v>
      </c>
      <c r="X5127" t="s">
        <v>3543</v>
      </c>
      <c r="Y5127" t="s">
        <v>8378</v>
      </c>
      <c r="Z5127" t="s">
        <v>362</v>
      </c>
    </row>
    <row r="5128" spans="17:26" x14ac:dyDescent="0.35">
      <c r="Q5128" t="s">
        <v>171</v>
      </c>
      <c r="R5128">
        <v>5</v>
      </c>
      <c r="S5128">
        <v>150</v>
      </c>
      <c r="T5128">
        <v>97.2</v>
      </c>
      <c r="U5128" t="s">
        <v>172</v>
      </c>
      <c r="V5128">
        <v>0</v>
      </c>
      <c r="W5128">
        <v>0</v>
      </c>
      <c r="X5128" t="s">
        <v>2846</v>
      </c>
      <c r="Y5128" t="s">
        <v>8379</v>
      </c>
      <c r="Z5128" t="s">
        <v>362</v>
      </c>
    </row>
    <row r="5129" spans="17:26" x14ac:dyDescent="0.35">
      <c r="Q5129" t="s">
        <v>171</v>
      </c>
      <c r="R5129">
        <v>5</v>
      </c>
      <c r="S5129">
        <v>150</v>
      </c>
      <c r="T5129">
        <v>97.3</v>
      </c>
      <c r="U5129" t="s">
        <v>172</v>
      </c>
      <c r="V5129">
        <v>0</v>
      </c>
      <c r="W5129">
        <v>0</v>
      </c>
      <c r="X5129" t="s">
        <v>2745</v>
      </c>
      <c r="Y5129" t="s">
        <v>8380</v>
      </c>
      <c r="Z5129" t="s">
        <v>362</v>
      </c>
    </row>
    <row r="5130" spans="17:26" x14ac:dyDescent="0.35">
      <c r="Q5130" t="s">
        <v>171</v>
      </c>
      <c r="R5130">
        <v>5</v>
      </c>
      <c r="S5130">
        <v>150</v>
      </c>
      <c r="T5130">
        <v>97.3</v>
      </c>
      <c r="U5130" t="s">
        <v>172</v>
      </c>
      <c r="V5130">
        <v>0</v>
      </c>
      <c r="W5130">
        <v>0</v>
      </c>
      <c r="X5130" t="s">
        <v>2681</v>
      </c>
      <c r="Y5130" t="s">
        <v>8381</v>
      </c>
      <c r="Z5130" t="s">
        <v>362</v>
      </c>
    </row>
    <row r="5131" spans="17:26" x14ac:dyDescent="0.35">
      <c r="Q5131" t="s">
        <v>171</v>
      </c>
      <c r="R5131">
        <v>5</v>
      </c>
      <c r="S5131">
        <v>150</v>
      </c>
      <c r="T5131">
        <v>97.3</v>
      </c>
      <c r="U5131" t="s">
        <v>172</v>
      </c>
      <c r="V5131">
        <v>0</v>
      </c>
      <c r="W5131">
        <v>0</v>
      </c>
      <c r="X5131" t="s">
        <v>3149</v>
      </c>
      <c r="Y5131" t="s">
        <v>8382</v>
      </c>
      <c r="Z5131" t="s">
        <v>362</v>
      </c>
    </row>
    <row r="5132" spans="17:26" x14ac:dyDescent="0.35">
      <c r="Q5132" t="s">
        <v>171</v>
      </c>
      <c r="R5132">
        <v>5</v>
      </c>
      <c r="S5132">
        <v>150</v>
      </c>
      <c r="T5132">
        <v>97.3</v>
      </c>
      <c r="U5132" t="s">
        <v>172</v>
      </c>
      <c r="V5132">
        <v>0</v>
      </c>
      <c r="W5132">
        <v>0</v>
      </c>
      <c r="X5132" t="s">
        <v>2708</v>
      </c>
      <c r="Y5132" t="s">
        <v>8383</v>
      </c>
      <c r="Z5132" t="s">
        <v>362</v>
      </c>
    </row>
    <row r="5133" spans="17:26" x14ac:dyDescent="0.35">
      <c r="Q5133" t="s">
        <v>171</v>
      </c>
      <c r="R5133">
        <v>5</v>
      </c>
      <c r="S5133">
        <v>150</v>
      </c>
      <c r="T5133">
        <v>97.3</v>
      </c>
      <c r="U5133" t="s">
        <v>172</v>
      </c>
      <c r="V5133">
        <v>0</v>
      </c>
      <c r="W5133">
        <v>0</v>
      </c>
      <c r="X5133" t="s">
        <v>4041</v>
      </c>
      <c r="Y5133" t="s">
        <v>8384</v>
      </c>
      <c r="Z5133" t="s">
        <v>362</v>
      </c>
    </row>
    <row r="5134" spans="17:26" x14ac:dyDescent="0.35">
      <c r="Q5134" t="s">
        <v>171</v>
      </c>
      <c r="R5134">
        <v>5</v>
      </c>
      <c r="S5134">
        <v>150</v>
      </c>
      <c r="T5134">
        <v>97.3</v>
      </c>
      <c r="U5134" t="s">
        <v>172</v>
      </c>
      <c r="V5134">
        <v>0</v>
      </c>
      <c r="W5134">
        <v>0</v>
      </c>
      <c r="X5134" t="s">
        <v>2809</v>
      </c>
      <c r="Y5134" t="s">
        <v>8385</v>
      </c>
      <c r="Z5134" t="s">
        <v>362</v>
      </c>
    </row>
    <row r="5135" spans="17:26" x14ac:dyDescent="0.35">
      <c r="Q5135" t="s">
        <v>171</v>
      </c>
      <c r="R5135">
        <v>5</v>
      </c>
      <c r="S5135">
        <v>150</v>
      </c>
      <c r="T5135">
        <v>97.3</v>
      </c>
      <c r="U5135" t="s">
        <v>172</v>
      </c>
      <c r="V5135">
        <v>0</v>
      </c>
      <c r="W5135">
        <v>0</v>
      </c>
      <c r="X5135" t="s">
        <v>3182</v>
      </c>
      <c r="Y5135" t="s">
        <v>8386</v>
      </c>
      <c r="Z5135" t="s">
        <v>362</v>
      </c>
    </row>
    <row r="5136" spans="17:26" x14ac:dyDescent="0.35">
      <c r="Q5136" t="s">
        <v>171</v>
      </c>
      <c r="R5136">
        <v>5</v>
      </c>
      <c r="S5136">
        <v>150</v>
      </c>
      <c r="T5136">
        <v>97.3</v>
      </c>
      <c r="U5136" t="s">
        <v>172</v>
      </c>
      <c r="V5136">
        <v>0</v>
      </c>
      <c r="W5136">
        <v>0</v>
      </c>
      <c r="X5136" t="s">
        <v>7410</v>
      </c>
      <c r="Y5136" t="s">
        <v>8387</v>
      </c>
      <c r="Z5136" t="s">
        <v>362</v>
      </c>
    </row>
    <row r="5137" spans="17:26" x14ac:dyDescent="0.35">
      <c r="Q5137" t="s">
        <v>171</v>
      </c>
      <c r="R5137">
        <v>5</v>
      </c>
      <c r="S5137">
        <v>150</v>
      </c>
      <c r="T5137">
        <v>97.3</v>
      </c>
      <c r="U5137" t="s">
        <v>172</v>
      </c>
      <c r="V5137">
        <v>0</v>
      </c>
      <c r="W5137">
        <v>0</v>
      </c>
      <c r="X5137" t="s">
        <v>2946</v>
      </c>
      <c r="Y5137" t="s">
        <v>8388</v>
      </c>
      <c r="Z5137" t="s">
        <v>362</v>
      </c>
    </row>
    <row r="5138" spans="17:26" x14ac:dyDescent="0.35">
      <c r="Q5138" t="s">
        <v>171</v>
      </c>
      <c r="R5138">
        <v>5</v>
      </c>
      <c r="S5138">
        <v>150</v>
      </c>
      <c r="T5138">
        <v>97.3</v>
      </c>
      <c r="U5138" t="s">
        <v>2737</v>
      </c>
      <c r="V5138">
        <v>0</v>
      </c>
      <c r="W5138">
        <v>0</v>
      </c>
      <c r="X5138" t="s">
        <v>3948</v>
      </c>
      <c r="Y5138" t="s">
        <v>8389</v>
      </c>
      <c r="Z5138" t="s">
        <v>362</v>
      </c>
    </row>
    <row r="5139" spans="17:26" x14ac:dyDescent="0.35">
      <c r="Q5139" t="s">
        <v>171</v>
      </c>
      <c r="R5139">
        <v>5</v>
      </c>
      <c r="S5139">
        <v>150</v>
      </c>
      <c r="T5139">
        <v>97.3</v>
      </c>
      <c r="U5139" t="s">
        <v>2737</v>
      </c>
      <c r="V5139">
        <v>0</v>
      </c>
      <c r="W5139">
        <v>0</v>
      </c>
      <c r="X5139" t="s">
        <v>2853</v>
      </c>
      <c r="Y5139" t="s">
        <v>8390</v>
      </c>
      <c r="Z5139" t="s">
        <v>362</v>
      </c>
    </row>
    <row r="5140" spans="17:26" x14ac:dyDescent="0.35">
      <c r="Q5140" t="s">
        <v>171</v>
      </c>
      <c r="R5140">
        <v>5</v>
      </c>
      <c r="S5140">
        <v>150</v>
      </c>
      <c r="T5140">
        <v>97.3</v>
      </c>
      <c r="U5140" t="s">
        <v>2737</v>
      </c>
      <c r="V5140">
        <v>0</v>
      </c>
      <c r="W5140">
        <v>0</v>
      </c>
      <c r="X5140" t="s">
        <v>3131</v>
      </c>
      <c r="Y5140" t="s">
        <v>8391</v>
      </c>
      <c r="Z5140" t="s">
        <v>362</v>
      </c>
    </row>
    <row r="5141" spans="17:26" x14ac:dyDescent="0.35">
      <c r="Q5141" t="s">
        <v>171</v>
      </c>
      <c r="R5141">
        <v>5</v>
      </c>
      <c r="S5141">
        <v>150</v>
      </c>
      <c r="T5141">
        <v>97.3</v>
      </c>
      <c r="U5141" t="s">
        <v>2737</v>
      </c>
      <c r="V5141">
        <v>0</v>
      </c>
      <c r="W5141">
        <v>0</v>
      </c>
      <c r="X5141" t="s">
        <v>3612</v>
      </c>
      <c r="Y5141" t="s">
        <v>8392</v>
      </c>
      <c r="Z5141" t="s">
        <v>362</v>
      </c>
    </row>
    <row r="5142" spans="17:26" x14ac:dyDescent="0.35">
      <c r="Q5142" t="s">
        <v>171</v>
      </c>
      <c r="R5142">
        <v>5</v>
      </c>
      <c r="S5142">
        <v>150</v>
      </c>
      <c r="T5142">
        <v>97.3</v>
      </c>
      <c r="U5142" t="s">
        <v>2737</v>
      </c>
      <c r="V5142">
        <v>0</v>
      </c>
      <c r="W5142">
        <v>0</v>
      </c>
      <c r="X5142" t="s">
        <v>3815</v>
      </c>
      <c r="Y5142" t="s">
        <v>8393</v>
      </c>
      <c r="Z5142" t="s">
        <v>362</v>
      </c>
    </row>
    <row r="5143" spans="17:26" x14ac:dyDescent="0.35">
      <c r="Q5143" t="s">
        <v>171</v>
      </c>
      <c r="R5143">
        <v>5</v>
      </c>
      <c r="S5143">
        <v>150</v>
      </c>
      <c r="T5143">
        <v>97.3</v>
      </c>
      <c r="U5143" t="s">
        <v>2737</v>
      </c>
      <c r="V5143">
        <v>0</v>
      </c>
      <c r="W5143">
        <v>0</v>
      </c>
      <c r="X5143" t="s">
        <v>3815</v>
      </c>
      <c r="Y5143" t="s">
        <v>8394</v>
      </c>
      <c r="Z5143" t="s">
        <v>362</v>
      </c>
    </row>
    <row r="5144" spans="17:26" x14ac:dyDescent="0.35">
      <c r="Q5144" t="s">
        <v>171</v>
      </c>
      <c r="R5144">
        <v>5</v>
      </c>
      <c r="S5144">
        <v>150</v>
      </c>
      <c r="T5144">
        <v>97.3</v>
      </c>
      <c r="U5144" t="s">
        <v>2737</v>
      </c>
      <c r="V5144">
        <v>0</v>
      </c>
      <c r="W5144">
        <v>0</v>
      </c>
      <c r="X5144" t="s">
        <v>2877</v>
      </c>
      <c r="Y5144" t="s">
        <v>8395</v>
      </c>
      <c r="Z5144" t="s">
        <v>362</v>
      </c>
    </row>
    <row r="5145" spans="17:26" x14ac:dyDescent="0.35">
      <c r="Q5145" t="s">
        <v>171</v>
      </c>
      <c r="R5145">
        <v>5</v>
      </c>
      <c r="S5145">
        <v>150</v>
      </c>
      <c r="T5145">
        <v>97.3</v>
      </c>
      <c r="U5145" t="s">
        <v>2737</v>
      </c>
      <c r="V5145">
        <v>0</v>
      </c>
      <c r="W5145">
        <v>0</v>
      </c>
      <c r="X5145" t="s">
        <v>2769</v>
      </c>
      <c r="Y5145" t="s">
        <v>8396</v>
      </c>
      <c r="Z5145" t="s">
        <v>362</v>
      </c>
    </row>
    <row r="5146" spans="17:26" x14ac:dyDescent="0.35">
      <c r="Q5146" t="s">
        <v>171</v>
      </c>
      <c r="R5146">
        <v>5</v>
      </c>
      <c r="S5146">
        <v>150</v>
      </c>
      <c r="T5146">
        <v>97.3</v>
      </c>
      <c r="U5146" t="s">
        <v>2737</v>
      </c>
      <c r="V5146">
        <v>0</v>
      </c>
      <c r="W5146">
        <v>0</v>
      </c>
      <c r="X5146" t="s">
        <v>3624</v>
      </c>
      <c r="Y5146" t="s">
        <v>8397</v>
      </c>
      <c r="Z5146" t="s">
        <v>362</v>
      </c>
    </row>
    <row r="5147" spans="17:26" x14ac:dyDescent="0.35">
      <c r="Q5147" t="s">
        <v>171</v>
      </c>
      <c r="R5147">
        <v>5</v>
      </c>
      <c r="S5147">
        <v>150</v>
      </c>
      <c r="T5147">
        <v>97.3</v>
      </c>
      <c r="U5147" t="s">
        <v>2737</v>
      </c>
      <c r="V5147">
        <v>0</v>
      </c>
      <c r="W5147">
        <v>0</v>
      </c>
      <c r="X5147" t="s">
        <v>2773</v>
      </c>
      <c r="Y5147" t="s">
        <v>8398</v>
      </c>
      <c r="Z5147" t="s">
        <v>362</v>
      </c>
    </row>
    <row r="5148" spans="17:26" x14ac:dyDescent="0.35">
      <c r="Q5148" t="s">
        <v>171</v>
      </c>
      <c r="R5148">
        <v>5</v>
      </c>
      <c r="S5148">
        <v>150</v>
      </c>
      <c r="T5148">
        <v>97.3</v>
      </c>
      <c r="U5148" t="s">
        <v>2737</v>
      </c>
      <c r="V5148">
        <v>0</v>
      </c>
      <c r="W5148">
        <v>0</v>
      </c>
      <c r="X5148" t="s">
        <v>2785</v>
      </c>
      <c r="Y5148" t="s">
        <v>8399</v>
      </c>
      <c r="Z5148" t="s">
        <v>362</v>
      </c>
    </row>
    <row r="5149" spans="17:26" x14ac:dyDescent="0.35">
      <c r="Q5149" t="s">
        <v>171</v>
      </c>
      <c r="R5149">
        <v>5</v>
      </c>
      <c r="S5149">
        <v>150</v>
      </c>
      <c r="T5149">
        <v>97.3</v>
      </c>
      <c r="U5149" t="s">
        <v>2737</v>
      </c>
      <c r="V5149">
        <v>0</v>
      </c>
      <c r="W5149">
        <v>0</v>
      </c>
      <c r="X5149" t="s">
        <v>3627</v>
      </c>
      <c r="Y5149" t="s">
        <v>8400</v>
      </c>
      <c r="Z5149" t="s">
        <v>362</v>
      </c>
    </row>
    <row r="5150" spans="17:26" x14ac:dyDescent="0.35">
      <c r="Q5150" t="s">
        <v>171</v>
      </c>
      <c r="R5150">
        <v>5</v>
      </c>
      <c r="S5150">
        <v>150</v>
      </c>
      <c r="T5150">
        <v>97.3</v>
      </c>
      <c r="U5150" t="s">
        <v>2737</v>
      </c>
      <c r="V5150">
        <v>0</v>
      </c>
      <c r="W5150">
        <v>0</v>
      </c>
      <c r="X5150" t="s">
        <v>3114</v>
      </c>
      <c r="Y5150" t="s">
        <v>8401</v>
      </c>
      <c r="Z5150" t="s">
        <v>362</v>
      </c>
    </row>
    <row r="5151" spans="17:26" x14ac:dyDescent="0.35">
      <c r="Q5151" t="s">
        <v>171</v>
      </c>
      <c r="R5151">
        <v>5</v>
      </c>
      <c r="S5151">
        <v>150</v>
      </c>
      <c r="T5151">
        <v>97.3</v>
      </c>
      <c r="U5151" t="s">
        <v>2737</v>
      </c>
      <c r="V5151">
        <v>0</v>
      </c>
      <c r="W5151">
        <v>0</v>
      </c>
      <c r="X5151" t="s">
        <v>3116</v>
      </c>
      <c r="Y5151" t="s">
        <v>8402</v>
      </c>
      <c r="Z5151" t="s">
        <v>362</v>
      </c>
    </row>
    <row r="5152" spans="17:26" x14ac:dyDescent="0.35">
      <c r="Q5152" t="s">
        <v>171</v>
      </c>
      <c r="R5152">
        <v>5</v>
      </c>
      <c r="S5152">
        <v>150</v>
      </c>
      <c r="T5152">
        <v>97.3</v>
      </c>
      <c r="U5152" t="s">
        <v>2737</v>
      </c>
      <c r="V5152">
        <v>0</v>
      </c>
      <c r="W5152">
        <v>0</v>
      </c>
      <c r="X5152" t="s">
        <v>3692</v>
      </c>
      <c r="Y5152" t="s">
        <v>8403</v>
      </c>
      <c r="Z5152" t="s">
        <v>362</v>
      </c>
    </row>
    <row r="5153" spans="17:26" x14ac:dyDescent="0.35">
      <c r="Q5153" t="s">
        <v>171</v>
      </c>
      <c r="R5153">
        <v>5</v>
      </c>
      <c r="S5153">
        <v>150</v>
      </c>
      <c r="T5153">
        <v>97.3</v>
      </c>
      <c r="U5153" t="s">
        <v>2737</v>
      </c>
      <c r="V5153">
        <v>0</v>
      </c>
      <c r="W5153">
        <v>0</v>
      </c>
      <c r="X5153" t="s">
        <v>3692</v>
      </c>
      <c r="Y5153" t="s">
        <v>8404</v>
      </c>
      <c r="Z5153" t="s">
        <v>362</v>
      </c>
    </row>
    <row r="5154" spans="17:26" x14ac:dyDescent="0.35">
      <c r="Q5154" t="s">
        <v>171</v>
      </c>
      <c r="R5154">
        <v>5</v>
      </c>
      <c r="S5154">
        <v>150</v>
      </c>
      <c r="T5154">
        <v>97.3</v>
      </c>
      <c r="U5154" t="s">
        <v>2737</v>
      </c>
      <c r="V5154">
        <v>0</v>
      </c>
      <c r="W5154">
        <v>0</v>
      </c>
      <c r="X5154" t="s">
        <v>2819</v>
      </c>
      <c r="Y5154" t="s">
        <v>8405</v>
      </c>
      <c r="Z5154" t="s">
        <v>362</v>
      </c>
    </row>
    <row r="5155" spans="17:26" x14ac:dyDescent="0.35">
      <c r="Q5155" t="s">
        <v>171</v>
      </c>
      <c r="R5155">
        <v>5</v>
      </c>
      <c r="S5155">
        <v>150</v>
      </c>
      <c r="T5155">
        <v>97.3</v>
      </c>
      <c r="U5155" t="s">
        <v>2737</v>
      </c>
      <c r="V5155">
        <v>0</v>
      </c>
      <c r="W5155">
        <v>0</v>
      </c>
      <c r="X5155" t="s">
        <v>4078</v>
      </c>
      <c r="Y5155" t="s">
        <v>8406</v>
      </c>
      <c r="Z5155" t="s">
        <v>362</v>
      </c>
    </row>
    <row r="5156" spans="17:26" x14ac:dyDescent="0.35">
      <c r="Q5156" t="s">
        <v>171</v>
      </c>
      <c r="R5156">
        <v>5</v>
      </c>
      <c r="S5156">
        <v>150</v>
      </c>
      <c r="T5156">
        <v>97.3</v>
      </c>
      <c r="U5156" t="s">
        <v>2737</v>
      </c>
      <c r="V5156">
        <v>0</v>
      </c>
      <c r="W5156">
        <v>0</v>
      </c>
      <c r="X5156" t="s">
        <v>2948</v>
      </c>
      <c r="Y5156" t="s">
        <v>8407</v>
      </c>
      <c r="Z5156" t="s">
        <v>362</v>
      </c>
    </row>
    <row r="5157" spans="17:26" x14ac:dyDescent="0.35">
      <c r="Q5157" t="s">
        <v>171</v>
      </c>
      <c r="R5157">
        <v>5</v>
      </c>
      <c r="S5157">
        <v>150</v>
      </c>
      <c r="T5157">
        <v>97.4</v>
      </c>
      <c r="U5157" t="s">
        <v>172</v>
      </c>
      <c r="V5157">
        <v>0</v>
      </c>
      <c r="W5157">
        <v>0</v>
      </c>
      <c r="X5157" t="s">
        <v>2966</v>
      </c>
      <c r="Y5157" t="s">
        <v>8408</v>
      </c>
      <c r="Z5157" t="s">
        <v>362</v>
      </c>
    </row>
    <row r="5158" spans="17:26" x14ac:dyDescent="0.35">
      <c r="Q5158" t="s">
        <v>171</v>
      </c>
      <c r="R5158">
        <v>5</v>
      </c>
      <c r="S5158">
        <v>150</v>
      </c>
      <c r="T5158">
        <v>97.4</v>
      </c>
      <c r="U5158" t="s">
        <v>172</v>
      </c>
      <c r="V5158">
        <v>0</v>
      </c>
      <c r="W5158">
        <v>0</v>
      </c>
      <c r="X5158" t="s">
        <v>2966</v>
      </c>
      <c r="Y5158" t="s">
        <v>8409</v>
      </c>
      <c r="Z5158" t="s">
        <v>362</v>
      </c>
    </row>
    <row r="5159" spans="17:26" x14ac:dyDescent="0.35">
      <c r="Q5159" t="s">
        <v>171</v>
      </c>
      <c r="R5159">
        <v>5</v>
      </c>
      <c r="S5159">
        <v>150</v>
      </c>
      <c r="T5159">
        <v>97.4</v>
      </c>
      <c r="U5159" t="s">
        <v>2737</v>
      </c>
      <c r="V5159">
        <v>0</v>
      </c>
      <c r="W5159">
        <v>0</v>
      </c>
      <c r="X5159" t="s">
        <v>2968</v>
      </c>
      <c r="Y5159" t="s">
        <v>8410</v>
      </c>
      <c r="Z5159" t="s">
        <v>362</v>
      </c>
    </row>
    <row r="5160" spans="17:26" x14ac:dyDescent="0.35">
      <c r="Q5160" t="s">
        <v>171</v>
      </c>
      <c r="R5160">
        <v>5</v>
      </c>
      <c r="S5160">
        <v>150</v>
      </c>
      <c r="T5160">
        <v>97.5</v>
      </c>
      <c r="U5160" t="s">
        <v>2737</v>
      </c>
      <c r="V5160">
        <v>0</v>
      </c>
      <c r="W5160">
        <v>0</v>
      </c>
      <c r="X5160" t="s">
        <v>2749</v>
      </c>
      <c r="Y5160" t="s">
        <v>8411</v>
      </c>
      <c r="Z5160" t="s">
        <v>362</v>
      </c>
    </row>
    <row r="5161" spans="17:26" x14ac:dyDescent="0.35">
      <c r="Q5161" t="s">
        <v>171</v>
      </c>
      <c r="R5161">
        <v>5</v>
      </c>
      <c r="S5161">
        <v>150</v>
      </c>
      <c r="T5161">
        <v>97.5</v>
      </c>
      <c r="U5161" t="s">
        <v>2737</v>
      </c>
      <c r="V5161">
        <v>0</v>
      </c>
      <c r="W5161">
        <v>0</v>
      </c>
      <c r="X5161" t="s">
        <v>2976</v>
      </c>
      <c r="Y5161" t="s">
        <v>8412</v>
      </c>
      <c r="Z5161" t="s">
        <v>362</v>
      </c>
    </row>
    <row r="5162" spans="17:26" x14ac:dyDescent="0.35">
      <c r="Q5162" t="s">
        <v>171</v>
      </c>
      <c r="R5162">
        <v>5</v>
      </c>
      <c r="S5162">
        <v>150</v>
      </c>
      <c r="T5162">
        <v>97.6</v>
      </c>
      <c r="U5162" t="s">
        <v>172</v>
      </c>
      <c r="V5162">
        <v>0</v>
      </c>
      <c r="W5162">
        <v>0</v>
      </c>
      <c r="X5162" t="s">
        <v>3917</v>
      </c>
      <c r="Y5162" t="s">
        <v>8413</v>
      </c>
      <c r="Z5162" t="s">
        <v>362</v>
      </c>
    </row>
    <row r="5163" spans="17:26" x14ac:dyDescent="0.35">
      <c r="Q5163" t="s">
        <v>171</v>
      </c>
      <c r="R5163">
        <v>5</v>
      </c>
      <c r="S5163">
        <v>150</v>
      </c>
      <c r="T5163">
        <v>97.6</v>
      </c>
      <c r="U5163" t="s">
        <v>172</v>
      </c>
      <c r="V5163">
        <v>0</v>
      </c>
      <c r="W5163">
        <v>0</v>
      </c>
      <c r="X5163" t="s">
        <v>2760</v>
      </c>
      <c r="Y5163" t="s">
        <v>8414</v>
      </c>
      <c r="Z5163" t="s">
        <v>362</v>
      </c>
    </row>
    <row r="5164" spans="17:26" x14ac:dyDescent="0.35">
      <c r="Q5164" t="s">
        <v>171</v>
      </c>
      <c r="R5164">
        <v>5</v>
      </c>
      <c r="S5164">
        <v>150</v>
      </c>
      <c r="T5164">
        <v>97.6</v>
      </c>
      <c r="U5164" t="s">
        <v>2737</v>
      </c>
      <c r="V5164">
        <v>0</v>
      </c>
      <c r="W5164">
        <v>0</v>
      </c>
      <c r="X5164" t="s">
        <v>3913</v>
      </c>
      <c r="Y5164" t="s">
        <v>8415</v>
      </c>
      <c r="Z5164" t="s">
        <v>362</v>
      </c>
    </row>
    <row r="5165" spans="17:26" x14ac:dyDescent="0.35">
      <c r="Q5165" t="s">
        <v>171</v>
      </c>
      <c r="R5165">
        <v>5</v>
      </c>
      <c r="S5165">
        <v>150</v>
      </c>
      <c r="T5165">
        <v>97.6</v>
      </c>
      <c r="U5165" t="s">
        <v>2737</v>
      </c>
      <c r="V5165">
        <v>0</v>
      </c>
      <c r="W5165">
        <v>0</v>
      </c>
      <c r="X5165" t="s">
        <v>2760</v>
      </c>
      <c r="Y5165" t="s">
        <v>8416</v>
      </c>
      <c r="Z5165" t="s">
        <v>362</v>
      </c>
    </row>
    <row r="5166" spans="17:26" x14ac:dyDescent="0.35">
      <c r="Q5166" t="s">
        <v>171</v>
      </c>
      <c r="R5166">
        <v>5</v>
      </c>
      <c r="S5166">
        <v>150</v>
      </c>
      <c r="T5166">
        <v>97.6</v>
      </c>
      <c r="U5166" t="s">
        <v>2737</v>
      </c>
      <c r="V5166">
        <v>0</v>
      </c>
      <c r="W5166">
        <v>0</v>
      </c>
      <c r="X5166" t="s">
        <v>2723</v>
      </c>
      <c r="Y5166" t="s">
        <v>8417</v>
      </c>
      <c r="Z5166" t="s">
        <v>362</v>
      </c>
    </row>
    <row r="5167" spans="17:26" x14ac:dyDescent="0.35">
      <c r="Q5167" t="s">
        <v>171</v>
      </c>
      <c r="R5167">
        <v>5</v>
      </c>
      <c r="S5167">
        <v>150</v>
      </c>
      <c r="T5167">
        <v>97.7</v>
      </c>
      <c r="U5167" t="s">
        <v>172</v>
      </c>
      <c r="V5167">
        <v>0</v>
      </c>
      <c r="W5167">
        <v>0</v>
      </c>
      <c r="X5167" t="s">
        <v>3023</v>
      </c>
      <c r="Y5167" t="s">
        <v>8418</v>
      </c>
      <c r="Z5167" t="s">
        <v>362</v>
      </c>
    </row>
    <row r="5168" spans="17:26" x14ac:dyDescent="0.35">
      <c r="Q5168" t="s">
        <v>171</v>
      </c>
      <c r="R5168">
        <v>5</v>
      </c>
      <c r="S5168">
        <v>150</v>
      </c>
      <c r="T5168">
        <v>97.7</v>
      </c>
      <c r="U5168" t="s">
        <v>172</v>
      </c>
      <c r="V5168">
        <v>0</v>
      </c>
      <c r="W5168">
        <v>0</v>
      </c>
      <c r="X5168" t="s">
        <v>2796</v>
      </c>
      <c r="Y5168" t="s">
        <v>8419</v>
      </c>
      <c r="Z5168" t="s">
        <v>362</v>
      </c>
    </row>
    <row r="5169" spans="17:26" x14ac:dyDescent="0.35">
      <c r="Q5169" t="s">
        <v>171</v>
      </c>
      <c r="R5169">
        <v>5</v>
      </c>
      <c r="S5169">
        <v>150</v>
      </c>
      <c r="T5169">
        <v>97.8</v>
      </c>
      <c r="U5169" t="s">
        <v>172</v>
      </c>
      <c r="V5169">
        <v>0</v>
      </c>
      <c r="W5169">
        <v>0</v>
      </c>
      <c r="X5169" t="s">
        <v>3065</v>
      </c>
      <c r="Y5169" t="s">
        <v>8420</v>
      </c>
      <c r="Z5169" t="s">
        <v>362</v>
      </c>
    </row>
    <row r="5170" spans="17:26" x14ac:dyDescent="0.35">
      <c r="Q5170" t="s">
        <v>171</v>
      </c>
      <c r="R5170">
        <v>5</v>
      </c>
      <c r="S5170">
        <v>150</v>
      </c>
      <c r="T5170">
        <v>97.8</v>
      </c>
      <c r="U5170" t="s">
        <v>172</v>
      </c>
      <c r="V5170">
        <v>0</v>
      </c>
      <c r="W5170">
        <v>0</v>
      </c>
      <c r="X5170" t="s">
        <v>3065</v>
      </c>
      <c r="Y5170" t="s">
        <v>8421</v>
      </c>
      <c r="Z5170" t="s">
        <v>362</v>
      </c>
    </row>
    <row r="5171" spans="17:26" x14ac:dyDescent="0.35">
      <c r="Q5171" t="s">
        <v>171</v>
      </c>
      <c r="R5171">
        <v>5</v>
      </c>
      <c r="S5171">
        <v>150</v>
      </c>
      <c r="T5171">
        <v>97.8</v>
      </c>
      <c r="U5171" t="s">
        <v>172</v>
      </c>
      <c r="V5171">
        <v>0</v>
      </c>
      <c r="W5171">
        <v>0</v>
      </c>
      <c r="X5171" t="s">
        <v>2793</v>
      </c>
      <c r="Y5171" t="s">
        <v>8422</v>
      </c>
      <c r="Z5171" t="s">
        <v>362</v>
      </c>
    </row>
    <row r="5172" spans="17:26" x14ac:dyDescent="0.35">
      <c r="Q5172" t="s">
        <v>171</v>
      </c>
      <c r="R5172">
        <v>5</v>
      </c>
      <c r="S5172">
        <v>150</v>
      </c>
      <c r="T5172">
        <v>97.8</v>
      </c>
      <c r="U5172" t="s">
        <v>172</v>
      </c>
      <c r="V5172">
        <v>0</v>
      </c>
      <c r="W5172">
        <v>0</v>
      </c>
      <c r="X5172" t="s">
        <v>3049</v>
      </c>
      <c r="Y5172" t="s">
        <v>8423</v>
      </c>
      <c r="Z5172" t="s">
        <v>362</v>
      </c>
    </row>
    <row r="5173" spans="17:26" x14ac:dyDescent="0.35">
      <c r="Q5173" t="s">
        <v>171</v>
      </c>
      <c r="R5173">
        <v>5</v>
      </c>
      <c r="S5173">
        <v>150</v>
      </c>
      <c r="T5173">
        <v>97.8</v>
      </c>
      <c r="U5173" t="s">
        <v>2737</v>
      </c>
      <c r="V5173">
        <v>0</v>
      </c>
      <c r="W5173">
        <v>0</v>
      </c>
      <c r="X5173" t="s">
        <v>2793</v>
      </c>
      <c r="Y5173" t="s">
        <v>8424</v>
      </c>
      <c r="Z5173" t="s">
        <v>362</v>
      </c>
    </row>
    <row r="5174" spans="17:26" x14ac:dyDescent="0.35">
      <c r="Q5174" t="s">
        <v>171</v>
      </c>
      <c r="R5174">
        <v>5</v>
      </c>
      <c r="S5174">
        <v>150</v>
      </c>
      <c r="T5174">
        <v>97.9</v>
      </c>
      <c r="U5174" t="s">
        <v>172</v>
      </c>
      <c r="V5174">
        <v>0</v>
      </c>
      <c r="W5174">
        <v>0</v>
      </c>
      <c r="X5174" t="s">
        <v>2789</v>
      </c>
      <c r="Y5174" t="s">
        <v>8425</v>
      </c>
      <c r="Z5174" t="s">
        <v>362</v>
      </c>
    </row>
    <row r="5175" spans="17:26" x14ac:dyDescent="0.35">
      <c r="Q5175" t="s">
        <v>171</v>
      </c>
      <c r="R5175">
        <v>5</v>
      </c>
      <c r="S5175">
        <v>150</v>
      </c>
      <c r="T5175">
        <v>97.9</v>
      </c>
      <c r="U5175" t="s">
        <v>2737</v>
      </c>
      <c r="V5175">
        <v>0</v>
      </c>
      <c r="W5175">
        <v>0</v>
      </c>
      <c r="X5175" t="s">
        <v>2785</v>
      </c>
      <c r="Y5175" t="s">
        <v>8426</v>
      </c>
      <c r="Z5175" t="s">
        <v>362</v>
      </c>
    </row>
    <row r="5176" spans="17:26" x14ac:dyDescent="0.35">
      <c r="Q5176" t="s">
        <v>171</v>
      </c>
      <c r="R5176">
        <v>5</v>
      </c>
      <c r="S5176">
        <v>150</v>
      </c>
      <c r="T5176">
        <v>97.9</v>
      </c>
      <c r="U5176" t="s">
        <v>2737</v>
      </c>
      <c r="V5176">
        <v>0</v>
      </c>
      <c r="W5176">
        <v>0</v>
      </c>
      <c r="X5176" t="s">
        <v>2731</v>
      </c>
      <c r="Y5176" t="s">
        <v>8427</v>
      </c>
      <c r="Z5176" t="s">
        <v>362</v>
      </c>
    </row>
    <row r="5177" spans="17:26" x14ac:dyDescent="0.35">
      <c r="Q5177" t="s">
        <v>171</v>
      </c>
      <c r="R5177">
        <v>5</v>
      </c>
      <c r="S5177">
        <v>150</v>
      </c>
      <c r="T5177">
        <v>97.9</v>
      </c>
      <c r="U5177" t="s">
        <v>2737</v>
      </c>
      <c r="V5177">
        <v>0</v>
      </c>
      <c r="W5177">
        <v>0</v>
      </c>
      <c r="X5177" t="s">
        <v>2846</v>
      </c>
      <c r="Y5177" t="s">
        <v>8428</v>
      </c>
      <c r="Z5177" t="s">
        <v>362</v>
      </c>
    </row>
    <row r="5178" spans="17:26" x14ac:dyDescent="0.35">
      <c r="Q5178" t="s">
        <v>171</v>
      </c>
      <c r="R5178">
        <v>5</v>
      </c>
      <c r="S5178">
        <v>150</v>
      </c>
      <c r="T5178">
        <v>98</v>
      </c>
      <c r="U5178" t="s">
        <v>172</v>
      </c>
      <c r="V5178">
        <v>0</v>
      </c>
      <c r="W5178">
        <v>0</v>
      </c>
      <c r="X5178" t="s">
        <v>2918</v>
      </c>
      <c r="Y5178" t="s">
        <v>8429</v>
      </c>
      <c r="Z5178" t="s">
        <v>362</v>
      </c>
    </row>
    <row r="5179" spans="17:26" x14ac:dyDescent="0.35">
      <c r="Q5179" t="s">
        <v>171</v>
      </c>
      <c r="R5179">
        <v>5</v>
      </c>
      <c r="S5179">
        <v>150</v>
      </c>
      <c r="T5179">
        <v>98</v>
      </c>
      <c r="U5179" t="s">
        <v>172</v>
      </c>
      <c r="V5179">
        <v>0</v>
      </c>
      <c r="W5179">
        <v>0</v>
      </c>
      <c r="X5179" t="s">
        <v>3282</v>
      </c>
      <c r="Y5179" t="s">
        <v>8430</v>
      </c>
      <c r="Z5179" t="s">
        <v>362</v>
      </c>
    </row>
    <row r="5180" spans="17:26" x14ac:dyDescent="0.35">
      <c r="Q5180" t="s">
        <v>171</v>
      </c>
      <c r="R5180">
        <v>5</v>
      </c>
      <c r="S5180">
        <v>150</v>
      </c>
      <c r="T5180">
        <v>98</v>
      </c>
      <c r="U5180" t="s">
        <v>172</v>
      </c>
      <c r="V5180">
        <v>0</v>
      </c>
      <c r="W5180">
        <v>0</v>
      </c>
      <c r="X5180" t="s">
        <v>2740</v>
      </c>
      <c r="Y5180" t="s">
        <v>8431</v>
      </c>
      <c r="Z5180" t="s">
        <v>362</v>
      </c>
    </row>
    <row r="5181" spans="17:26" x14ac:dyDescent="0.35">
      <c r="Q5181" t="s">
        <v>171</v>
      </c>
      <c r="R5181">
        <v>5</v>
      </c>
      <c r="S5181">
        <v>150</v>
      </c>
      <c r="T5181">
        <v>98</v>
      </c>
      <c r="U5181" t="s">
        <v>172</v>
      </c>
      <c r="V5181">
        <v>0</v>
      </c>
      <c r="W5181">
        <v>0</v>
      </c>
      <c r="X5181" t="s">
        <v>3325</v>
      </c>
      <c r="Y5181" t="s">
        <v>8432</v>
      </c>
      <c r="Z5181" t="s">
        <v>362</v>
      </c>
    </row>
    <row r="5182" spans="17:26" x14ac:dyDescent="0.35">
      <c r="Q5182" t="s">
        <v>171</v>
      </c>
      <c r="R5182">
        <v>5</v>
      </c>
      <c r="S5182">
        <v>150</v>
      </c>
      <c r="T5182">
        <v>98</v>
      </c>
      <c r="U5182" t="s">
        <v>172</v>
      </c>
      <c r="V5182">
        <v>0</v>
      </c>
      <c r="W5182">
        <v>0</v>
      </c>
      <c r="X5182" t="s">
        <v>2857</v>
      </c>
      <c r="Y5182" t="s">
        <v>8433</v>
      </c>
      <c r="Z5182" t="s">
        <v>362</v>
      </c>
    </row>
    <row r="5183" spans="17:26" x14ac:dyDescent="0.35">
      <c r="Q5183" t="s">
        <v>171</v>
      </c>
      <c r="R5183">
        <v>5</v>
      </c>
      <c r="S5183">
        <v>150</v>
      </c>
      <c r="T5183">
        <v>98</v>
      </c>
      <c r="U5183" t="s">
        <v>172</v>
      </c>
      <c r="V5183">
        <v>0</v>
      </c>
      <c r="W5183">
        <v>0</v>
      </c>
      <c r="X5183" t="s">
        <v>2859</v>
      </c>
      <c r="Y5183" t="s">
        <v>8434</v>
      </c>
      <c r="Z5183" t="s">
        <v>362</v>
      </c>
    </row>
    <row r="5184" spans="17:26" x14ac:dyDescent="0.35">
      <c r="Q5184" t="s">
        <v>171</v>
      </c>
      <c r="R5184">
        <v>5</v>
      </c>
      <c r="S5184">
        <v>150</v>
      </c>
      <c r="T5184">
        <v>98</v>
      </c>
      <c r="U5184" t="s">
        <v>172</v>
      </c>
      <c r="V5184">
        <v>0</v>
      </c>
      <c r="W5184">
        <v>0</v>
      </c>
      <c r="X5184" t="s">
        <v>3815</v>
      </c>
      <c r="Y5184" t="s">
        <v>8435</v>
      </c>
      <c r="Z5184" t="s">
        <v>362</v>
      </c>
    </row>
    <row r="5185" spans="17:26" x14ac:dyDescent="0.35">
      <c r="Q5185" t="s">
        <v>171</v>
      </c>
      <c r="R5185">
        <v>5</v>
      </c>
      <c r="S5185">
        <v>150</v>
      </c>
      <c r="T5185">
        <v>98</v>
      </c>
      <c r="U5185" t="s">
        <v>172</v>
      </c>
      <c r="V5185">
        <v>0</v>
      </c>
      <c r="W5185">
        <v>0</v>
      </c>
      <c r="X5185" t="s">
        <v>2861</v>
      </c>
      <c r="Y5185" t="s">
        <v>8436</v>
      </c>
      <c r="Z5185" t="s">
        <v>362</v>
      </c>
    </row>
    <row r="5186" spans="17:26" x14ac:dyDescent="0.35">
      <c r="Q5186" t="s">
        <v>171</v>
      </c>
      <c r="R5186">
        <v>5</v>
      </c>
      <c r="S5186">
        <v>150</v>
      </c>
      <c r="T5186">
        <v>98</v>
      </c>
      <c r="U5186" t="s">
        <v>172</v>
      </c>
      <c r="V5186">
        <v>0</v>
      </c>
      <c r="W5186">
        <v>0</v>
      </c>
      <c r="X5186" t="s">
        <v>2877</v>
      </c>
      <c r="Y5186" t="s">
        <v>8437</v>
      </c>
      <c r="Z5186" t="s">
        <v>362</v>
      </c>
    </row>
    <row r="5187" spans="17:26" x14ac:dyDescent="0.35">
      <c r="Q5187" t="s">
        <v>171</v>
      </c>
      <c r="R5187">
        <v>5</v>
      </c>
      <c r="S5187">
        <v>150</v>
      </c>
      <c r="T5187">
        <v>98</v>
      </c>
      <c r="U5187" t="s">
        <v>172</v>
      </c>
      <c r="V5187">
        <v>0</v>
      </c>
      <c r="W5187">
        <v>0</v>
      </c>
      <c r="X5187" t="s">
        <v>3151</v>
      </c>
      <c r="Y5187" t="s">
        <v>8438</v>
      </c>
      <c r="Z5187" t="s">
        <v>362</v>
      </c>
    </row>
    <row r="5188" spans="17:26" x14ac:dyDescent="0.35">
      <c r="Q5188" t="s">
        <v>171</v>
      </c>
      <c r="R5188">
        <v>5</v>
      </c>
      <c r="S5188">
        <v>150</v>
      </c>
      <c r="T5188">
        <v>98</v>
      </c>
      <c r="U5188" t="s">
        <v>172</v>
      </c>
      <c r="V5188">
        <v>0</v>
      </c>
      <c r="W5188">
        <v>0</v>
      </c>
      <c r="X5188" t="s">
        <v>2880</v>
      </c>
      <c r="Y5188" t="s">
        <v>8439</v>
      </c>
      <c r="Z5188" t="s">
        <v>362</v>
      </c>
    </row>
    <row r="5189" spans="17:26" x14ac:dyDescent="0.35">
      <c r="Q5189" t="s">
        <v>171</v>
      </c>
      <c r="R5189">
        <v>5</v>
      </c>
      <c r="S5189">
        <v>150</v>
      </c>
      <c r="T5189">
        <v>98</v>
      </c>
      <c r="U5189" t="s">
        <v>172</v>
      </c>
      <c r="V5189">
        <v>0</v>
      </c>
      <c r="W5189">
        <v>0</v>
      </c>
      <c r="X5189" t="s">
        <v>3308</v>
      </c>
      <c r="Y5189" t="s">
        <v>8440</v>
      </c>
      <c r="Z5189" t="s">
        <v>362</v>
      </c>
    </row>
    <row r="5190" spans="17:26" x14ac:dyDescent="0.35">
      <c r="Q5190" t="s">
        <v>171</v>
      </c>
      <c r="R5190">
        <v>5</v>
      </c>
      <c r="S5190">
        <v>150</v>
      </c>
      <c r="T5190">
        <v>98</v>
      </c>
      <c r="U5190" t="s">
        <v>172</v>
      </c>
      <c r="V5190">
        <v>0</v>
      </c>
      <c r="W5190">
        <v>0</v>
      </c>
      <c r="X5190" t="s">
        <v>3308</v>
      </c>
      <c r="Y5190" t="s">
        <v>8441</v>
      </c>
      <c r="Z5190" t="s">
        <v>362</v>
      </c>
    </row>
    <row r="5191" spans="17:26" x14ac:dyDescent="0.35">
      <c r="Q5191" t="s">
        <v>171</v>
      </c>
      <c r="R5191">
        <v>5</v>
      </c>
      <c r="S5191">
        <v>150</v>
      </c>
      <c r="T5191">
        <v>98</v>
      </c>
      <c r="U5191" t="s">
        <v>172</v>
      </c>
      <c r="V5191">
        <v>0</v>
      </c>
      <c r="W5191">
        <v>0</v>
      </c>
      <c r="X5191" t="s">
        <v>3168</v>
      </c>
      <c r="Y5191" t="s">
        <v>8442</v>
      </c>
      <c r="Z5191" t="s">
        <v>362</v>
      </c>
    </row>
    <row r="5192" spans="17:26" x14ac:dyDescent="0.35">
      <c r="Q5192" t="s">
        <v>171</v>
      </c>
      <c r="R5192">
        <v>5</v>
      </c>
      <c r="S5192">
        <v>150</v>
      </c>
      <c r="T5192">
        <v>98</v>
      </c>
      <c r="U5192" t="s">
        <v>172</v>
      </c>
      <c r="V5192">
        <v>0</v>
      </c>
      <c r="W5192">
        <v>0</v>
      </c>
      <c r="X5192" t="s">
        <v>4041</v>
      </c>
      <c r="Y5192" t="s">
        <v>8443</v>
      </c>
      <c r="Z5192" t="s">
        <v>362</v>
      </c>
    </row>
    <row r="5193" spans="17:26" x14ac:dyDescent="0.35">
      <c r="Q5193" t="s">
        <v>171</v>
      </c>
      <c r="R5193">
        <v>5</v>
      </c>
      <c r="S5193">
        <v>150</v>
      </c>
      <c r="T5193">
        <v>98</v>
      </c>
      <c r="U5193" t="s">
        <v>172</v>
      </c>
      <c r="V5193">
        <v>0</v>
      </c>
      <c r="W5193">
        <v>0</v>
      </c>
      <c r="X5193" t="s">
        <v>3174</v>
      </c>
      <c r="Y5193" t="s">
        <v>8444</v>
      </c>
      <c r="Z5193" t="s">
        <v>362</v>
      </c>
    </row>
    <row r="5194" spans="17:26" x14ac:dyDescent="0.35">
      <c r="Q5194" t="s">
        <v>171</v>
      </c>
      <c r="R5194">
        <v>5</v>
      </c>
      <c r="S5194">
        <v>150</v>
      </c>
      <c r="T5194">
        <v>98</v>
      </c>
      <c r="U5194" t="s">
        <v>172</v>
      </c>
      <c r="V5194">
        <v>0</v>
      </c>
      <c r="W5194">
        <v>0</v>
      </c>
      <c r="X5194" t="s">
        <v>3759</v>
      </c>
      <c r="Y5194" t="s">
        <v>8445</v>
      </c>
      <c r="Z5194" t="s">
        <v>362</v>
      </c>
    </row>
    <row r="5195" spans="17:26" x14ac:dyDescent="0.35">
      <c r="Q5195" t="s">
        <v>171</v>
      </c>
      <c r="R5195">
        <v>5</v>
      </c>
      <c r="S5195">
        <v>150</v>
      </c>
      <c r="T5195">
        <v>98</v>
      </c>
      <c r="U5195" t="s">
        <v>172</v>
      </c>
      <c r="V5195">
        <v>0</v>
      </c>
      <c r="W5195">
        <v>0</v>
      </c>
      <c r="X5195" t="s">
        <v>3315</v>
      </c>
      <c r="Y5195" t="s">
        <v>8446</v>
      </c>
      <c r="Z5195" t="s">
        <v>362</v>
      </c>
    </row>
    <row r="5196" spans="17:26" x14ac:dyDescent="0.35">
      <c r="Q5196" t="s">
        <v>171</v>
      </c>
      <c r="R5196">
        <v>5</v>
      </c>
      <c r="S5196">
        <v>150</v>
      </c>
      <c r="T5196">
        <v>98</v>
      </c>
      <c r="U5196" t="s">
        <v>2737</v>
      </c>
      <c r="V5196">
        <v>0</v>
      </c>
      <c r="W5196">
        <v>0</v>
      </c>
      <c r="X5196" t="s">
        <v>3131</v>
      </c>
      <c r="Y5196" t="s">
        <v>8447</v>
      </c>
      <c r="Z5196" t="s">
        <v>362</v>
      </c>
    </row>
    <row r="5197" spans="17:26" x14ac:dyDescent="0.35">
      <c r="Q5197" t="s">
        <v>171</v>
      </c>
      <c r="R5197">
        <v>5</v>
      </c>
      <c r="S5197">
        <v>150</v>
      </c>
      <c r="T5197">
        <v>98</v>
      </c>
      <c r="U5197" t="s">
        <v>2737</v>
      </c>
      <c r="V5197">
        <v>0</v>
      </c>
      <c r="W5197">
        <v>0</v>
      </c>
      <c r="X5197" t="s">
        <v>2669</v>
      </c>
      <c r="Y5197" t="s">
        <v>8448</v>
      </c>
      <c r="Z5197" t="s">
        <v>362</v>
      </c>
    </row>
    <row r="5198" spans="17:26" x14ac:dyDescent="0.35">
      <c r="Q5198" t="s">
        <v>171</v>
      </c>
      <c r="R5198">
        <v>5</v>
      </c>
      <c r="S5198">
        <v>150</v>
      </c>
      <c r="T5198">
        <v>98</v>
      </c>
      <c r="U5198" t="s">
        <v>2737</v>
      </c>
      <c r="V5198">
        <v>0</v>
      </c>
      <c r="W5198">
        <v>0</v>
      </c>
      <c r="X5198" t="s">
        <v>2743</v>
      </c>
      <c r="Y5198" t="s">
        <v>8449</v>
      </c>
      <c r="Z5198" t="s">
        <v>362</v>
      </c>
    </row>
    <row r="5199" spans="17:26" x14ac:dyDescent="0.35">
      <c r="Q5199" t="s">
        <v>171</v>
      </c>
      <c r="R5199">
        <v>5</v>
      </c>
      <c r="S5199">
        <v>150</v>
      </c>
      <c r="T5199">
        <v>98</v>
      </c>
      <c r="U5199" t="s">
        <v>2737</v>
      </c>
      <c r="V5199">
        <v>0</v>
      </c>
      <c r="W5199">
        <v>0</v>
      </c>
      <c r="X5199" t="s">
        <v>2745</v>
      </c>
      <c r="Y5199" t="s">
        <v>8450</v>
      </c>
      <c r="Z5199" t="s">
        <v>362</v>
      </c>
    </row>
    <row r="5200" spans="17:26" x14ac:dyDescent="0.35">
      <c r="Q5200" t="s">
        <v>171</v>
      </c>
      <c r="R5200">
        <v>5</v>
      </c>
      <c r="S5200">
        <v>150</v>
      </c>
      <c r="T5200">
        <v>98</v>
      </c>
      <c r="U5200" t="s">
        <v>2737</v>
      </c>
      <c r="V5200">
        <v>0</v>
      </c>
      <c r="W5200">
        <v>0</v>
      </c>
      <c r="X5200" t="s">
        <v>2865</v>
      </c>
      <c r="Y5200" t="s">
        <v>8451</v>
      </c>
      <c r="Z5200" t="s">
        <v>362</v>
      </c>
    </row>
    <row r="5201" spans="17:26" x14ac:dyDescent="0.35">
      <c r="Q5201" t="s">
        <v>171</v>
      </c>
      <c r="R5201">
        <v>5</v>
      </c>
      <c r="S5201">
        <v>150</v>
      </c>
      <c r="T5201">
        <v>98</v>
      </c>
      <c r="U5201" t="s">
        <v>2737</v>
      </c>
      <c r="V5201">
        <v>0</v>
      </c>
      <c r="W5201">
        <v>0</v>
      </c>
      <c r="X5201" t="s">
        <v>2871</v>
      </c>
      <c r="Y5201" t="s">
        <v>8452</v>
      </c>
      <c r="Z5201" t="s">
        <v>362</v>
      </c>
    </row>
    <row r="5202" spans="17:26" x14ac:dyDescent="0.35">
      <c r="Q5202" t="s">
        <v>171</v>
      </c>
      <c r="R5202">
        <v>5</v>
      </c>
      <c r="S5202">
        <v>150</v>
      </c>
      <c r="T5202">
        <v>98</v>
      </c>
      <c r="U5202" t="s">
        <v>2737</v>
      </c>
      <c r="V5202">
        <v>0</v>
      </c>
      <c r="W5202">
        <v>0</v>
      </c>
      <c r="X5202" t="s">
        <v>3097</v>
      </c>
      <c r="Y5202" t="s">
        <v>8453</v>
      </c>
      <c r="Z5202" t="s">
        <v>362</v>
      </c>
    </row>
    <row r="5203" spans="17:26" x14ac:dyDescent="0.35">
      <c r="Q5203" t="s">
        <v>171</v>
      </c>
      <c r="R5203">
        <v>5</v>
      </c>
      <c r="S5203">
        <v>150</v>
      </c>
      <c r="T5203">
        <v>98</v>
      </c>
      <c r="U5203" t="s">
        <v>2737</v>
      </c>
      <c r="V5203">
        <v>0</v>
      </c>
      <c r="W5203">
        <v>0</v>
      </c>
      <c r="X5203" t="s">
        <v>3104</v>
      </c>
      <c r="Y5203" t="s">
        <v>8454</v>
      </c>
      <c r="Z5203" t="s">
        <v>362</v>
      </c>
    </row>
    <row r="5204" spans="17:26" x14ac:dyDescent="0.35">
      <c r="Q5204" t="s">
        <v>171</v>
      </c>
      <c r="R5204">
        <v>5</v>
      </c>
      <c r="S5204">
        <v>150</v>
      </c>
      <c r="T5204">
        <v>98</v>
      </c>
      <c r="U5204" t="s">
        <v>2737</v>
      </c>
      <c r="V5204">
        <v>0</v>
      </c>
      <c r="W5204">
        <v>0</v>
      </c>
      <c r="X5204" t="s">
        <v>2902</v>
      </c>
      <c r="Y5204" t="s">
        <v>8455</v>
      </c>
      <c r="Z5204" t="s">
        <v>362</v>
      </c>
    </row>
    <row r="5205" spans="17:26" x14ac:dyDescent="0.35">
      <c r="Q5205" t="s">
        <v>171</v>
      </c>
      <c r="R5205">
        <v>5</v>
      </c>
      <c r="S5205">
        <v>150</v>
      </c>
      <c r="T5205">
        <v>98</v>
      </c>
      <c r="U5205" t="s">
        <v>2737</v>
      </c>
      <c r="V5205">
        <v>0</v>
      </c>
      <c r="W5205">
        <v>0</v>
      </c>
      <c r="X5205" t="s">
        <v>3657</v>
      </c>
      <c r="Y5205" t="s">
        <v>8456</v>
      </c>
      <c r="Z5205" t="s">
        <v>362</v>
      </c>
    </row>
    <row r="5206" spans="17:26" x14ac:dyDescent="0.35">
      <c r="Q5206" t="s">
        <v>171</v>
      </c>
      <c r="R5206">
        <v>5</v>
      </c>
      <c r="S5206">
        <v>150</v>
      </c>
      <c r="T5206">
        <v>98</v>
      </c>
      <c r="U5206" t="s">
        <v>2737</v>
      </c>
      <c r="V5206">
        <v>0</v>
      </c>
      <c r="W5206">
        <v>0</v>
      </c>
      <c r="X5206" t="s">
        <v>2910</v>
      </c>
      <c r="Y5206" t="s">
        <v>8457</v>
      </c>
      <c r="Z5206" t="s">
        <v>362</v>
      </c>
    </row>
    <row r="5207" spans="17:26" x14ac:dyDescent="0.35">
      <c r="Q5207" t="s">
        <v>171</v>
      </c>
      <c r="R5207">
        <v>5</v>
      </c>
      <c r="S5207">
        <v>150</v>
      </c>
      <c r="T5207">
        <v>98</v>
      </c>
      <c r="U5207" t="s">
        <v>2737</v>
      </c>
      <c r="V5207">
        <v>0</v>
      </c>
      <c r="W5207">
        <v>0</v>
      </c>
      <c r="X5207" t="s">
        <v>3108</v>
      </c>
      <c r="Y5207" t="s">
        <v>8458</v>
      </c>
      <c r="Z5207" t="s">
        <v>362</v>
      </c>
    </row>
    <row r="5208" spans="17:26" x14ac:dyDescent="0.35">
      <c r="Q5208" t="s">
        <v>171</v>
      </c>
      <c r="R5208">
        <v>5</v>
      </c>
      <c r="S5208">
        <v>150</v>
      </c>
      <c r="T5208">
        <v>98</v>
      </c>
      <c r="U5208" t="s">
        <v>2737</v>
      </c>
      <c r="V5208">
        <v>0</v>
      </c>
      <c r="W5208">
        <v>0</v>
      </c>
      <c r="X5208" t="s">
        <v>2942</v>
      </c>
      <c r="Y5208" t="s">
        <v>8459</v>
      </c>
      <c r="Z5208" t="s">
        <v>362</v>
      </c>
    </row>
    <row r="5209" spans="17:26" x14ac:dyDescent="0.35">
      <c r="Q5209" t="s">
        <v>171</v>
      </c>
      <c r="R5209">
        <v>5</v>
      </c>
      <c r="S5209">
        <v>150</v>
      </c>
      <c r="T5209">
        <v>98</v>
      </c>
      <c r="U5209" t="s">
        <v>2737</v>
      </c>
      <c r="V5209">
        <v>0</v>
      </c>
      <c r="W5209">
        <v>0</v>
      </c>
      <c r="X5209" t="s">
        <v>2948</v>
      </c>
      <c r="Y5209" t="s">
        <v>8460</v>
      </c>
      <c r="Z5209" t="s">
        <v>362</v>
      </c>
    </row>
    <row r="5210" spans="17:26" x14ac:dyDescent="0.35">
      <c r="Q5210" t="s">
        <v>171</v>
      </c>
      <c r="R5210">
        <v>5</v>
      </c>
      <c r="S5210">
        <v>150</v>
      </c>
      <c r="T5210">
        <v>98.2</v>
      </c>
      <c r="U5210" t="s">
        <v>172</v>
      </c>
      <c r="V5210">
        <v>0</v>
      </c>
      <c r="W5210">
        <v>0</v>
      </c>
      <c r="X5210" t="s">
        <v>2708</v>
      </c>
      <c r="Y5210" t="s">
        <v>8461</v>
      </c>
      <c r="Z5210" t="s">
        <v>362</v>
      </c>
    </row>
    <row r="5211" spans="17:26" x14ac:dyDescent="0.35">
      <c r="Q5211" t="s">
        <v>171</v>
      </c>
      <c r="R5211">
        <v>5</v>
      </c>
      <c r="S5211">
        <v>150</v>
      </c>
      <c r="T5211">
        <v>98.2</v>
      </c>
      <c r="U5211" t="s">
        <v>2737</v>
      </c>
      <c r="V5211">
        <v>0</v>
      </c>
      <c r="W5211">
        <v>0</v>
      </c>
      <c r="X5211" t="s">
        <v>2773</v>
      </c>
      <c r="Y5211" t="s">
        <v>8462</v>
      </c>
      <c r="Z5211" t="s">
        <v>362</v>
      </c>
    </row>
    <row r="5212" spans="17:26" x14ac:dyDescent="0.35">
      <c r="Q5212" t="s">
        <v>171</v>
      </c>
      <c r="R5212">
        <v>5</v>
      </c>
      <c r="S5212">
        <v>150</v>
      </c>
      <c r="T5212">
        <v>98.3</v>
      </c>
      <c r="U5212" t="s">
        <v>172</v>
      </c>
      <c r="V5212">
        <v>0</v>
      </c>
      <c r="W5212">
        <v>0</v>
      </c>
      <c r="X5212" t="s">
        <v>3216</v>
      </c>
      <c r="Y5212" t="s">
        <v>8463</v>
      </c>
      <c r="Z5212" t="s">
        <v>362</v>
      </c>
    </row>
    <row r="5213" spans="17:26" x14ac:dyDescent="0.35">
      <c r="Q5213" t="s">
        <v>171</v>
      </c>
      <c r="R5213">
        <v>5</v>
      </c>
      <c r="S5213">
        <v>150</v>
      </c>
      <c r="T5213">
        <v>98.3</v>
      </c>
      <c r="U5213" t="s">
        <v>172</v>
      </c>
      <c r="V5213">
        <v>0</v>
      </c>
      <c r="W5213">
        <v>0</v>
      </c>
      <c r="X5213" t="s">
        <v>2950</v>
      </c>
      <c r="Y5213" t="s">
        <v>8464</v>
      </c>
      <c r="Z5213" t="s">
        <v>362</v>
      </c>
    </row>
    <row r="5214" spans="17:26" x14ac:dyDescent="0.35">
      <c r="Q5214" t="s">
        <v>171</v>
      </c>
      <c r="R5214">
        <v>5</v>
      </c>
      <c r="S5214">
        <v>150</v>
      </c>
      <c r="T5214">
        <v>98.3</v>
      </c>
      <c r="U5214" t="s">
        <v>2737</v>
      </c>
      <c r="V5214">
        <v>0</v>
      </c>
      <c r="W5214">
        <v>0</v>
      </c>
      <c r="X5214" t="s">
        <v>2706</v>
      </c>
      <c r="Y5214" t="s">
        <v>8465</v>
      </c>
      <c r="Z5214" t="s">
        <v>362</v>
      </c>
    </row>
    <row r="5215" spans="17:26" x14ac:dyDescent="0.35">
      <c r="Q5215" t="s">
        <v>171</v>
      </c>
      <c r="R5215">
        <v>5</v>
      </c>
      <c r="S5215">
        <v>150</v>
      </c>
      <c r="T5215">
        <v>98.4</v>
      </c>
      <c r="U5215" t="s">
        <v>172</v>
      </c>
      <c r="V5215">
        <v>0</v>
      </c>
      <c r="W5215">
        <v>0</v>
      </c>
      <c r="X5215" t="s">
        <v>3729</v>
      </c>
      <c r="Y5215" t="s">
        <v>8466</v>
      </c>
      <c r="Z5215" t="s">
        <v>362</v>
      </c>
    </row>
    <row r="5216" spans="17:26" x14ac:dyDescent="0.35">
      <c r="Q5216" t="s">
        <v>171</v>
      </c>
      <c r="R5216">
        <v>5</v>
      </c>
      <c r="S5216">
        <v>150</v>
      </c>
      <c r="T5216">
        <v>98.4</v>
      </c>
      <c r="U5216" t="s">
        <v>2737</v>
      </c>
      <c r="V5216">
        <v>0</v>
      </c>
      <c r="W5216">
        <v>0</v>
      </c>
      <c r="X5216" t="s">
        <v>3021</v>
      </c>
      <c r="Y5216" t="s">
        <v>8467</v>
      </c>
      <c r="Z5216" t="s">
        <v>362</v>
      </c>
    </row>
    <row r="5217" spans="17:26" x14ac:dyDescent="0.35">
      <c r="Q5217" t="s">
        <v>171</v>
      </c>
      <c r="R5217">
        <v>5</v>
      </c>
      <c r="S5217">
        <v>150</v>
      </c>
      <c r="T5217">
        <v>98.5</v>
      </c>
      <c r="U5217" t="s">
        <v>172</v>
      </c>
      <c r="V5217">
        <v>0</v>
      </c>
      <c r="W5217">
        <v>0</v>
      </c>
      <c r="X5217" t="s">
        <v>3030</v>
      </c>
      <c r="Y5217" t="s">
        <v>8468</v>
      </c>
      <c r="Z5217" t="s">
        <v>362</v>
      </c>
    </row>
    <row r="5218" spans="17:26" x14ac:dyDescent="0.35">
      <c r="Q5218" t="s">
        <v>171</v>
      </c>
      <c r="R5218">
        <v>5</v>
      </c>
      <c r="S5218">
        <v>150</v>
      </c>
      <c r="T5218">
        <v>98.5</v>
      </c>
      <c r="U5218" t="s">
        <v>2737</v>
      </c>
      <c r="V5218">
        <v>0</v>
      </c>
      <c r="W5218">
        <v>0</v>
      </c>
      <c r="X5218" t="s">
        <v>2837</v>
      </c>
      <c r="Y5218" t="s">
        <v>8469</v>
      </c>
      <c r="Z5218" t="s">
        <v>362</v>
      </c>
    </row>
    <row r="5219" spans="17:26" x14ac:dyDescent="0.35">
      <c r="Q5219" t="s">
        <v>171</v>
      </c>
      <c r="R5219">
        <v>5</v>
      </c>
      <c r="S5219">
        <v>150</v>
      </c>
      <c r="T5219">
        <v>98.5</v>
      </c>
      <c r="U5219" t="s">
        <v>2737</v>
      </c>
      <c r="V5219">
        <v>0</v>
      </c>
      <c r="W5219">
        <v>0</v>
      </c>
      <c r="X5219" t="s">
        <v>3052</v>
      </c>
      <c r="Y5219" t="s">
        <v>8470</v>
      </c>
      <c r="Z5219" t="s">
        <v>362</v>
      </c>
    </row>
    <row r="5220" spans="17:26" x14ac:dyDescent="0.35">
      <c r="Q5220" t="s">
        <v>171</v>
      </c>
      <c r="R5220">
        <v>5</v>
      </c>
      <c r="S5220">
        <v>150</v>
      </c>
      <c r="T5220">
        <v>98.6</v>
      </c>
      <c r="U5220" t="s">
        <v>172</v>
      </c>
      <c r="V5220">
        <v>0</v>
      </c>
      <c r="W5220">
        <v>0</v>
      </c>
      <c r="X5220" t="s">
        <v>2738</v>
      </c>
      <c r="Y5220" t="s">
        <v>8471</v>
      </c>
      <c r="Z5220" t="s">
        <v>362</v>
      </c>
    </row>
    <row r="5221" spans="17:26" x14ac:dyDescent="0.35">
      <c r="Q5221" t="s">
        <v>171</v>
      </c>
      <c r="R5221">
        <v>5</v>
      </c>
      <c r="S5221">
        <v>150</v>
      </c>
      <c r="T5221">
        <v>98.6</v>
      </c>
      <c r="U5221" t="s">
        <v>172</v>
      </c>
      <c r="V5221">
        <v>0</v>
      </c>
      <c r="W5221">
        <v>0</v>
      </c>
      <c r="X5221" t="s">
        <v>2738</v>
      </c>
      <c r="Y5221" t="s">
        <v>8472</v>
      </c>
      <c r="Z5221" t="s">
        <v>362</v>
      </c>
    </row>
    <row r="5222" spans="17:26" x14ac:dyDescent="0.35">
      <c r="Q5222" t="s">
        <v>171</v>
      </c>
      <c r="R5222">
        <v>5</v>
      </c>
      <c r="S5222">
        <v>150</v>
      </c>
      <c r="T5222">
        <v>98.6</v>
      </c>
      <c r="U5222" t="s">
        <v>172</v>
      </c>
      <c r="V5222">
        <v>0</v>
      </c>
      <c r="W5222">
        <v>0</v>
      </c>
      <c r="X5222" t="s">
        <v>2671</v>
      </c>
      <c r="Y5222" t="s">
        <v>8473</v>
      </c>
      <c r="Z5222" t="s">
        <v>362</v>
      </c>
    </row>
    <row r="5223" spans="17:26" x14ac:dyDescent="0.35">
      <c r="Q5223" t="s">
        <v>171</v>
      </c>
      <c r="R5223">
        <v>5</v>
      </c>
      <c r="S5223">
        <v>150</v>
      </c>
      <c r="T5223">
        <v>98.6</v>
      </c>
      <c r="U5223" t="s">
        <v>172</v>
      </c>
      <c r="V5223">
        <v>0</v>
      </c>
      <c r="W5223">
        <v>0</v>
      </c>
      <c r="X5223" t="s">
        <v>2925</v>
      </c>
      <c r="Y5223" t="s">
        <v>8474</v>
      </c>
      <c r="Z5223" t="s">
        <v>362</v>
      </c>
    </row>
    <row r="5224" spans="17:26" x14ac:dyDescent="0.35">
      <c r="Q5224" t="s">
        <v>171</v>
      </c>
      <c r="R5224">
        <v>5</v>
      </c>
      <c r="S5224">
        <v>150</v>
      </c>
      <c r="T5224">
        <v>98.6</v>
      </c>
      <c r="U5224" t="s">
        <v>172</v>
      </c>
      <c r="V5224">
        <v>0</v>
      </c>
      <c r="W5224">
        <v>0</v>
      </c>
      <c r="X5224" t="s">
        <v>3597</v>
      </c>
      <c r="Y5224" t="s">
        <v>8475</v>
      </c>
      <c r="Z5224" t="s">
        <v>362</v>
      </c>
    </row>
    <row r="5225" spans="17:26" x14ac:dyDescent="0.35">
      <c r="Q5225" t="s">
        <v>171</v>
      </c>
      <c r="R5225">
        <v>5</v>
      </c>
      <c r="S5225">
        <v>150</v>
      </c>
      <c r="T5225">
        <v>98.6</v>
      </c>
      <c r="U5225" t="s">
        <v>2737</v>
      </c>
      <c r="V5225">
        <v>0</v>
      </c>
      <c r="W5225">
        <v>0</v>
      </c>
      <c r="X5225" t="s">
        <v>2738</v>
      </c>
      <c r="Y5225" t="s">
        <v>8476</v>
      </c>
      <c r="Z5225" t="s">
        <v>362</v>
      </c>
    </row>
    <row r="5226" spans="17:26" x14ac:dyDescent="0.35">
      <c r="Q5226" t="s">
        <v>171</v>
      </c>
      <c r="R5226">
        <v>5</v>
      </c>
      <c r="S5226">
        <v>150</v>
      </c>
      <c r="T5226">
        <v>98.6</v>
      </c>
      <c r="U5226" t="s">
        <v>2737</v>
      </c>
      <c r="V5226">
        <v>0</v>
      </c>
      <c r="W5226">
        <v>0</v>
      </c>
      <c r="X5226" t="s">
        <v>4304</v>
      </c>
      <c r="Y5226" t="s">
        <v>8477</v>
      </c>
      <c r="Z5226" t="s">
        <v>362</v>
      </c>
    </row>
    <row r="5227" spans="17:26" x14ac:dyDescent="0.35">
      <c r="Q5227" t="s">
        <v>171</v>
      </c>
      <c r="R5227">
        <v>5</v>
      </c>
      <c r="S5227">
        <v>150</v>
      </c>
      <c r="T5227">
        <v>98.7</v>
      </c>
      <c r="U5227" t="s">
        <v>172</v>
      </c>
      <c r="V5227">
        <v>0</v>
      </c>
      <c r="W5227">
        <v>0</v>
      </c>
      <c r="X5227" t="s">
        <v>2669</v>
      </c>
      <c r="Y5227" t="s">
        <v>8478</v>
      </c>
      <c r="Z5227" t="s">
        <v>362</v>
      </c>
    </row>
    <row r="5228" spans="17:26" x14ac:dyDescent="0.35">
      <c r="Q5228" t="s">
        <v>171</v>
      </c>
      <c r="R5228">
        <v>5</v>
      </c>
      <c r="S5228">
        <v>150</v>
      </c>
      <c r="T5228">
        <v>98.7</v>
      </c>
      <c r="U5228" t="s">
        <v>172</v>
      </c>
      <c r="V5228">
        <v>0</v>
      </c>
      <c r="W5228">
        <v>0</v>
      </c>
      <c r="X5228" t="s">
        <v>2743</v>
      </c>
      <c r="Y5228" t="s">
        <v>8479</v>
      </c>
      <c r="Z5228" t="s">
        <v>362</v>
      </c>
    </row>
    <row r="5229" spans="17:26" x14ac:dyDescent="0.35">
      <c r="Q5229" t="s">
        <v>171</v>
      </c>
      <c r="R5229">
        <v>5</v>
      </c>
      <c r="S5229">
        <v>150</v>
      </c>
      <c r="T5229">
        <v>98.7</v>
      </c>
      <c r="U5229" t="s">
        <v>172</v>
      </c>
      <c r="V5229">
        <v>0</v>
      </c>
      <c r="W5229">
        <v>0</v>
      </c>
      <c r="X5229" t="s">
        <v>4152</v>
      </c>
      <c r="Y5229" t="s">
        <v>8480</v>
      </c>
      <c r="Z5229" t="s">
        <v>362</v>
      </c>
    </row>
    <row r="5230" spans="17:26" x14ac:dyDescent="0.35">
      <c r="Q5230" t="s">
        <v>171</v>
      </c>
      <c r="R5230">
        <v>5</v>
      </c>
      <c r="S5230">
        <v>150</v>
      </c>
      <c r="T5230">
        <v>98.7</v>
      </c>
      <c r="U5230" t="s">
        <v>172</v>
      </c>
      <c r="V5230">
        <v>0</v>
      </c>
      <c r="W5230">
        <v>0</v>
      </c>
      <c r="X5230" t="s">
        <v>3723</v>
      </c>
      <c r="Y5230" t="s">
        <v>8481</v>
      </c>
      <c r="Z5230" t="s">
        <v>362</v>
      </c>
    </row>
    <row r="5231" spans="17:26" x14ac:dyDescent="0.35">
      <c r="Q5231" t="s">
        <v>171</v>
      </c>
      <c r="R5231">
        <v>5</v>
      </c>
      <c r="S5231">
        <v>150</v>
      </c>
      <c r="T5231">
        <v>98.7</v>
      </c>
      <c r="U5231" t="s">
        <v>172</v>
      </c>
      <c r="V5231">
        <v>0</v>
      </c>
      <c r="W5231">
        <v>0</v>
      </c>
      <c r="X5231" t="s">
        <v>2954</v>
      </c>
      <c r="Y5231" t="s">
        <v>8482</v>
      </c>
      <c r="Z5231" t="s">
        <v>362</v>
      </c>
    </row>
    <row r="5232" spans="17:26" x14ac:dyDescent="0.35">
      <c r="Q5232" t="s">
        <v>171</v>
      </c>
      <c r="R5232">
        <v>5</v>
      </c>
      <c r="S5232">
        <v>150</v>
      </c>
      <c r="T5232">
        <v>98.7</v>
      </c>
      <c r="U5232" t="s">
        <v>172</v>
      </c>
      <c r="V5232">
        <v>0</v>
      </c>
      <c r="W5232">
        <v>0</v>
      </c>
      <c r="X5232" t="s">
        <v>2754</v>
      </c>
      <c r="Y5232" t="s">
        <v>8483</v>
      </c>
      <c r="Z5232" t="s">
        <v>362</v>
      </c>
    </row>
    <row r="5233" spans="17:26" x14ac:dyDescent="0.35">
      <c r="Q5233" t="s">
        <v>171</v>
      </c>
      <c r="R5233">
        <v>5</v>
      </c>
      <c r="S5233">
        <v>150</v>
      </c>
      <c r="T5233">
        <v>98.7</v>
      </c>
      <c r="U5233" t="s">
        <v>172</v>
      </c>
      <c r="V5233">
        <v>0</v>
      </c>
      <c r="W5233">
        <v>0</v>
      </c>
      <c r="X5233" t="s">
        <v>2884</v>
      </c>
      <c r="Y5233" t="s">
        <v>8484</v>
      </c>
      <c r="Z5233" t="s">
        <v>362</v>
      </c>
    </row>
    <row r="5234" spans="17:26" x14ac:dyDescent="0.35">
      <c r="Q5234" t="s">
        <v>171</v>
      </c>
      <c r="R5234">
        <v>5</v>
      </c>
      <c r="S5234">
        <v>150</v>
      </c>
      <c r="T5234">
        <v>98.7</v>
      </c>
      <c r="U5234" t="s">
        <v>172</v>
      </c>
      <c r="V5234">
        <v>0</v>
      </c>
      <c r="W5234">
        <v>0</v>
      </c>
      <c r="X5234" t="s">
        <v>3481</v>
      </c>
      <c r="Y5234" t="s">
        <v>8485</v>
      </c>
      <c r="Z5234" t="s">
        <v>362</v>
      </c>
    </row>
    <row r="5235" spans="17:26" x14ac:dyDescent="0.35">
      <c r="Q5235" t="s">
        <v>171</v>
      </c>
      <c r="R5235">
        <v>5</v>
      </c>
      <c r="S5235">
        <v>150</v>
      </c>
      <c r="T5235">
        <v>98.7</v>
      </c>
      <c r="U5235" t="s">
        <v>172</v>
      </c>
      <c r="V5235">
        <v>0</v>
      </c>
      <c r="W5235">
        <v>0</v>
      </c>
      <c r="X5235" t="s">
        <v>3110</v>
      </c>
      <c r="Y5235" t="s">
        <v>8486</v>
      </c>
      <c r="Z5235" t="s">
        <v>362</v>
      </c>
    </row>
    <row r="5236" spans="17:26" x14ac:dyDescent="0.35">
      <c r="Q5236" t="s">
        <v>171</v>
      </c>
      <c r="R5236">
        <v>5</v>
      </c>
      <c r="S5236">
        <v>150</v>
      </c>
      <c r="T5236">
        <v>98.7</v>
      </c>
      <c r="U5236" t="s">
        <v>172</v>
      </c>
      <c r="V5236">
        <v>0</v>
      </c>
      <c r="W5236">
        <v>0</v>
      </c>
      <c r="X5236" t="s">
        <v>3315</v>
      </c>
      <c r="Y5236" t="s">
        <v>8487</v>
      </c>
      <c r="Z5236" t="s">
        <v>362</v>
      </c>
    </row>
    <row r="5237" spans="17:26" x14ac:dyDescent="0.35">
      <c r="Q5237" t="s">
        <v>171</v>
      </c>
      <c r="R5237">
        <v>5</v>
      </c>
      <c r="S5237">
        <v>150</v>
      </c>
      <c r="T5237">
        <v>98.7</v>
      </c>
      <c r="U5237" t="s">
        <v>2737</v>
      </c>
      <c r="V5237">
        <v>0</v>
      </c>
      <c r="W5237">
        <v>0</v>
      </c>
      <c r="X5237" t="s">
        <v>3282</v>
      </c>
      <c r="Y5237" t="s">
        <v>8488</v>
      </c>
      <c r="Z5237" t="s">
        <v>362</v>
      </c>
    </row>
    <row r="5238" spans="17:26" x14ac:dyDescent="0.35">
      <c r="Q5238" t="s">
        <v>171</v>
      </c>
      <c r="R5238">
        <v>5</v>
      </c>
      <c r="S5238">
        <v>150</v>
      </c>
      <c r="T5238">
        <v>98.7</v>
      </c>
      <c r="U5238" t="s">
        <v>2737</v>
      </c>
      <c r="V5238">
        <v>0</v>
      </c>
      <c r="W5238">
        <v>0</v>
      </c>
      <c r="X5238" t="s">
        <v>3131</v>
      </c>
      <c r="Y5238" t="s">
        <v>8489</v>
      </c>
      <c r="Z5238" t="s">
        <v>362</v>
      </c>
    </row>
    <row r="5239" spans="17:26" x14ac:dyDescent="0.35">
      <c r="Q5239" t="s">
        <v>171</v>
      </c>
      <c r="R5239">
        <v>5</v>
      </c>
      <c r="S5239">
        <v>150</v>
      </c>
      <c r="T5239">
        <v>98.7</v>
      </c>
      <c r="U5239" t="s">
        <v>2737</v>
      </c>
      <c r="V5239">
        <v>0</v>
      </c>
      <c r="W5239">
        <v>0</v>
      </c>
      <c r="X5239" t="s">
        <v>2855</v>
      </c>
      <c r="Y5239" t="s">
        <v>8490</v>
      </c>
      <c r="Z5239" t="s">
        <v>362</v>
      </c>
    </row>
    <row r="5240" spans="17:26" x14ac:dyDescent="0.35">
      <c r="Q5240" t="s">
        <v>171</v>
      </c>
      <c r="R5240">
        <v>5</v>
      </c>
      <c r="S5240">
        <v>150</v>
      </c>
      <c r="T5240">
        <v>98.7</v>
      </c>
      <c r="U5240" t="s">
        <v>2737</v>
      </c>
      <c r="V5240">
        <v>0</v>
      </c>
      <c r="W5240">
        <v>0</v>
      </c>
      <c r="X5240" t="s">
        <v>4317</v>
      </c>
      <c r="Y5240" t="s">
        <v>8491</v>
      </c>
      <c r="Z5240" t="s">
        <v>362</v>
      </c>
    </row>
    <row r="5241" spans="17:26" x14ac:dyDescent="0.35">
      <c r="Q5241" t="s">
        <v>171</v>
      </c>
      <c r="R5241">
        <v>5</v>
      </c>
      <c r="S5241">
        <v>150</v>
      </c>
      <c r="T5241">
        <v>98.7</v>
      </c>
      <c r="U5241" t="s">
        <v>2737</v>
      </c>
      <c r="V5241">
        <v>0</v>
      </c>
      <c r="W5241">
        <v>0</v>
      </c>
      <c r="X5241" t="s">
        <v>3612</v>
      </c>
      <c r="Y5241" t="s">
        <v>8492</v>
      </c>
      <c r="Z5241" t="s">
        <v>362</v>
      </c>
    </row>
    <row r="5242" spans="17:26" x14ac:dyDescent="0.35">
      <c r="Q5242" t="s">
        <v>171</v>
      </c>
      <c r="R5242">
        <v>5</v>
      </c>
      <c r="S5242">
        <v>150</v>
      </c>
      <c r="T5242">
        <v>98.7</v>
      </c>
      <c r="U5242" t="s">
        <v>2737</v>
      </c>
      <c r="V5242">
        <v>0</v>
      </c>
      <c r="W5242">
        <v>0</v>
      </c>
      <c r="X5242" t="s">
        <v>2756</v>
      </c>
      <c r="Y5242" t="s">
        <v>8493</v>
      </c>
      <c r="Z5242" t="s">
        <v>362</v>
      </c>
    </row>
    <row r="5243" spans="17:26" x14ac:dyDescent="0.35">
      <c r="Q5243" t="s">
        <v>171</v>
      </c>
      <c r="R5243">
        <v>5</v>
      </c>
      <c r="S5243">
        <v>150</v>
      </c>
      <c r="T5243">
        <v>98.7</v>
      </c>
      <c r="U5243" t="s">
        <v>2737</v>
      </c>
      <c r="V5243">
        <v>0</v>
      </c>
      <c r="W5243">
        <v>0</v>
      </c>
      <c r="X5243" t="s">
        <v>3149</v>
      </c>
      <c r="Y5243" t="s">
        <v>8494</v>
      </c>
      <c r="Z5243" t="s">
        <v>362</v>
      </c>
    </row>
    <row r="5244" spans="17:26" x14ac:dyDescent="0.35">
      <c r="Q5244" t="s">
        <v>171</v>
      </c>
      <c r="R5244">
        <v>5</v>
      </c>
      <c r="S5244">
        <v>150</v>
      </c>
      <c r="T5244">
        <v>98.7</v>
      </c>
      <c r="U5244" t="s">
        <v>2737</v>
      </c>
      <c r="V5244">
        <v>0</v>
      </c>
      <c r="W5244">
        <v>0</v>
      </c>
      <c r="X5244" t="s">
        <v>2935</v>
      </c>
      <c r="Y5244" t="s">
        <v>8495</v>
      </c>
      <c r="Z5244" t="s">
        <v>362</v>
      </c>
    </row>
    <row r="5245" spans="17:26" x14ac:dyDescent="0.35">
      <c r="Q5245" t="s">
        <v>171</v>
      </c>
      <c r="R5245">
        <v>5</v>
      </c>
      <c r="S5245">
        <v>150</v>
      </c>
      <c r="T5245">
        <v>98.7</v>
      </c>
      <c r="U5245" t="s">
        <v>2737</v>
      </c>
      <c r="V5245">
        <v>0</v>
      </c>
      <c r="W5245">
        <v>0</v>
      </c>
      <c r="X5245" t="s">
        <v>3097</v>
      </c>
      <c r="Y5245" t="s">
        <v>8496</v>
      </c>
      <c r="Z5245" t="s">
        <v>362</v>
      </c>
    </row>
    <row r="5246" spans="17:26" x14ac:dyDescent="0.35">
      <c r="Q5246" t="s">
        <v>171</v>
      </c>
      <c r="R5246">
        <v>5</v>
      </c>
      <c r="S5246">
        <v>150</v>
      </c>
      <c r="T5246">
        <v>98.7</v>
      </c>
      <c r="U5246" t="s">
        <v>2737</v>
      </c>
      <c r="V5246">
        <v>0</v>
      </c>
      <c r="W5246">
        <v>0</v>
      </c>
      <c r="X5246" t="s">
        <v>2939</v>
      </c>
      <c r="Y5246" t="s">
        <v>8497</v>
      </c>
      <c r="Z5246" t="s">
        <v>362</v>
      </c>
    </row>
    <row r="5247" spans="17:26" x14ac:dyDescent="0.35">
      <c r="Q5247" t="s">
        <v>171</v>
      </c>
      <c r="R5247">
        <v>5</v>
      </c>
      <c r="S5247">
        <v>150</v>
      </c>
      <c r="T5247">
        <v>98.7</v>
      </c>
      <c r="U5247" t="s">
        <v>2737</v>
      </c>
      <c r="V5247">
        <v>0</v>
      </c>
      <c r="W5247">
        <v>0</v>
      </c>
      <c r="X5247" t="s">
        <v>3965</v>
      </c>
      <c r="Y5247" t="s">
        <v>8498</v>
      </c>
      <c r="Z5247" t="s">
        <v>362</v>
      </c>
    </row>
    <row r="5248" spans="17:26" x14ac:dyDescent="0.35">
      <c r="Q5248" t="s">
        <v>171</v>
      </c>
      <c r="R5248">
        <v>5</v>
      </c>
      <c r="S5248">
        <v>150</v>
      </c>
      <c r="T5248">
        <v>98.7</v>
      </c>
      <c r="U5248" t="s">
        <v>2737</v>
      </c>
      <c r="V5248">
        <v>0</v>
      </c>
      <c r="W5248">
        <v>0</v>
      </c>
      <c r="X5248" t="s">
        <v>2816</v>
      </c>
      <c r="Y5248" t="s">
        <v>8499</v>
      </c>
      <c r="Z5248" t="s">
        <v>362</v>
      </c>
    </row>
    <row r="5249" spans="17:26" x14ac:dyDescent="0.35">
      <c r="Q5249" t="s">
        <v>171</v>
      </c>
      <c r="R5249">
        <v>5</v>
      </c>
      <c r="S5249">
        <v>150</v>
      </c>
      <c r="T5249">
        <v>98.7</v>
      </c>
      <c r="U5249" t="s">
        <v>2737</v>
      </c>
      <c r="V5249">
        <v>0</v>
      </c>
      <c r="W5249">
        <v>0</v>
      </c>
      <c r="X5249" t="s">
        <v>3177</v>
      </c>
      <c r="Y5249" t="s">
        <v>8500</v>
      </c>
      <c r="Z5249" t="s">
        <v>362</v>
      </c>
    </row>
    <row r="5250" spans="17:26" x14ac:dyDescent="0.35">
      <c r="Q5250" t="s">
        <v>171</v>
      </c>
      <c r="R5250">
        <v>5</v>
      </c>
      <c r="S5250">
        <v>150</v>
      </c>
      <c r="T5250">
        <v>98.7</v>
      </c>
      <c r="U5250" t="s">
        <v>2737</v>
      </c>
      <c r="V5250">
        <v>0</v>
      </c>
      <c r="W5250">
        <v>0</v>
      </c>
      <c r="X5250" t="s">
        <v>2729</v>
      </c>
      <c r="Y5250" t="s">
        <v>8501</v>
      </c>
      <c r="Z5250" t="s">
        <v>362</v>
      </c>
    </row>
    <row r="5251" spans="17:26" x14ac:dyDescent="0.35">
      <c r="Q5251" t="s">
        <v>171</v>
      </c>
      <c r="R5251">
        <v>5</v>
      </c>
      <c r="S5251">
        <v>150</v>
      </c>
      <c r="T5251">
        <v>98.7</v>
      </c>
      <c r="U5251" t="s">
        <v>2737</v>
      </c>
      <c r="V5251">
        <v>0</v>
      </c>
      <c r="W5251">
        <v>0</v>
      </c>
      <c r="X5251" t="s">
        <v>2912</v>
      </c>
      <c r="Y5251" t="s">
        <v>8502</v>
      </c>
      <c r="Z5251" t="s">
        <v>362</v>
      </c>
    </row>
    <row r="5252" spans="17:26" x14ac:dyDescent="0.35">
      <c r="Q5252" t="s">
        <v>171</v>
      </c>
      <c r="R5252">
        <v>5</v>
      </c>
      <c r="S5252">
        <v>150</v>
      </c>
      <c r="T5252">
        <v>98.8</v>
      </c>
      <c r="U5252" t="s">
        <v>172</v>
      </c>
      <c r="V5252">
        <v>0</v>
      </c>
      <c r="W5252">
        <v>0</v>
      </c>
      <c r="X5252" t="s">
        <v>2990</v>
      </c>
      <c r="Y5252" t="s">
        <v>8503</v>
      </c>
      <c r="Z5252" t="s">
        <v>362</v>
      </c>
    </row>
    <row r="5253" spans="17:26" x14ac:dyDescent="0.35">
      <c r="Q5253" t="s">
        <v>171</v>
      </c>
      <c r="R5253">
        <v>5</v>
      </c>
      <c r="S5253">
        <v>150</v>
      </c>
      <c r="T5253">
        <v>98.8</v>
      </c>
      <c r="U5253" t="s">
        <v>172</v>
      </c>
      <c r="V5253">
        <v>0</v>
      </c>
      <c r="W5253">
        <v>0</v>
      </c>
      <c r="X5253" t="s">
        <v>2696</v>
      </c>
      <c r="Y5253" t="s">
        <v>8504</v>
      </c>
      <c r="Z5253" t="s">
        <v>362</v>
      </c>
    </row>
    <row r="5254" spans="17:26" x14ac:dyDescent="0.35">
      <c r="Q5254" t="s">
        <v>171</v>
      </c>
      <c r="R5254">
        <v>5</v>
      </c>
      <c r="S5254">
        <v>150</v>
      </c>
      <c r="T5254">
        <v>98.8</v>
      </c>
      <c r="U5254" t="s">
        <v>172</v>
      </c>
      <c r="V5254">
        <v>0</v>
      </c>
      <c r="W5254">
        <v>0</v>
      </c>
      <c r="X5254" t="s">
        <v>2799</v>
      </c>
      <c r="Y5254" t="s">
        <v>8505</v>
      </c>
      <c r="Z5254" t="s">
        <v>362</v>
      </c>
    </row>
    <row r="5255" spans="17:26" x14ac:dyDescent="0.35">
      <c r="Q5255" t="s">
        <v>171</v>
      </c>
      <c r="R5255">
        <v>5</v>
      </c>
      <c r="S5255">
        <v>150</v>
      </c>
      <c r="T5255">
        <v>98.8</v>
      </c>
      <c r="U5255" t="s">
        <v>2737</v>
      </c>
      <c r="V5255">
        <v>0</v>
      </c>
      <c r="W5255">
        <v>0</v>
      </c>
      <c r="X5255" t="s">
        <v>2723</v>
      </c>
      <c r="Y5255" t="s">
        <v>8506</v>
      </c>
      <c r="Z5255" t="s">
        <v>362</v>
      </c>
    </row>
    <row r="5256" spans="17:26" x14ac:dyDescent="0.35">
      <c r="Q5256" t="s">
        <v>171</v>
      </c>
      <c r="R5256">
        <v>5</v>
      </c>
      <c r="S5256">
        <v>150</v>
      </c>
      <c r="T5256">
        <v>98.9</v>
      </c>
      <c r="U5256" t="s">
        <v>172</v>
      </c>
      <c r="V5256">
        <v>0</v>
      </c>
      <c r="W5256">
        <v>0</v>
      </c>
      <c r="X5256" t="s">
        <v>2683</v>
      </c>
      <c r="Y5256" t="s">
        <v>8507</v>
      </c>
      <c r="Z5256" t="s">
        <v>362</v>
      </c>
    </row>
    <row r="5257" spans="17:26" x14ac:dyDescent="0.35">
      <c r="Q5257" t="s">
        <v>171</v>
      </c>
      <c r="R5257">
        <v>5</v>
      </c>
      <c r="S5257">
        <v>150</v>
      </c>
      <c r="T5257">
        <v>98.9</v>
      </c>
      <c r="U5257" t="s">
        <v>172</v>
      </c>
      <c r="V5257">
        <v>0</v>
      </c>
      <c r="W5257">
        <v>0</v>
      </c>
      <c r="X5257" t="s">
        <v>3042</v>
      </c>
      <c r="Y5257" t="s">
        <v>8508</v>
      </c>
      <c r="Z5257" t="s">
        <v>362</v>
      </c>
    </row>
    <row r="5258" spans="17:26" x14ac:dyDescent="0.35">
      <c r="Q5258" t="s">
        <v>171</v>
      </c>
      <c r="R5258">
        <v>5</v>
      </c>
      <c r="S5258">
        <v>150</v>
      </c>
      <c r="T5258">
        <v>98.9</v>
      </c>
      <c r="U5258" t="s">
        <v>2737</v>
      </c>
      <c r="V5258">
        <v>0</v>
      </c>
      <c r="W5258">
        <v>0</v>
      </c>
      <c r="X5258" t="s">
        <v>3065</v>
      </c>
      <c r="Y5258" t="s">
        <v>8509</v>
      </c>
      <c r="Z5258" t="s">
        <v>362</v>
      </c>
    </row>
    <row r="5259" spans="17:26" x14ac:dyDescent="0.35">
      <c r="Q5259" t="s">
        <v>171</v>
      </c>
      <c r="R5259">
        <v>5</v>
      </c>
      <c r="S5259">
        <v>150</v>
      </c>
      <c r="T5259">
        <v>98.9</v>
      </c>
      <c r="U5259" t="s">
        <v>2737</v>
      </c>
      <c r="V5259">
        <v>0</v>
      </c>
      <c r="W5259">
        <v>0</v>
      </c>
      <c r="X5259" t="s">
        <v>3049</v>
      </c>
      <c r="Y5259" t="s">
        <v>8510</v>
      </c>
      <c r="Z5259" t="s">
        <v>362</v>
      </c>
    </row>
    <row r="5260" spans="17:26" x14ac:dyDescent="0.35">
      <c r="Q5260" t="s">
        <v>171</v>
      </c>
      <c r="R5260">
        <v>5</v>
      </c>
      <c r="S5260">
        <v>150</v>
      </c>
      <c r="T5260">
        <v>99</v>
      </c>
      <c r="U5260" t="s">
        <v>172</v>
      </c>
      <c r="V5260">
        <v>0</v>
      </c>
      <c r="W5260">
        <v>0</v>
      </c>
      <c r="X5260" t="s">
        <v>3421</v>
      </c>
      <c r="Y5260" t="s">
        <v>8511</v>
      </c>
      <c r="Z5260" t="s">
        <v>362</v>
      </c>
    </row>
    <row r="5261" spans="17:26" x14ac:dyDescent="0.35">
      <c r="Q5261" t="s">
        <v>171</v>
      </c>
      <c r="R5261">
        <v>5</v>
      </c>
      <c r="S5261">
        <v>150</v>
      </c>
      <c r="T5261">
        <v>99</v>
      </c>
      <c r="U5261" t="s">
        <v>172</v>
      </c>
      <c r="V5261">
        <v>0</v>
      </c>
      <c r="W5261">
        <v>0</v>
      </c>
      <c r="X5261" t="s">
        <v>2823</v>
      </c>
      <c r="Y5261" t="s">
        <v>8512</v>
      </c>
      <c r="Z5261" t="s">
        <v>362</v>
      </c>
    </row>
    <row r="5262" spans="17:26" x14ac:dyDescent="0.35">
      <c r="Q5262" t="s">
        <v>171</v>
      </c>
      <c r="R5262">
        <v>5</v>
      </c>
      <c r="S5262">
        <v>150</v>
      </c>
      <c r="T5262">
        <v>99</v>
      </c>
      <c r="U5262" t="s">
        <v>2737</v>
      </c>
      <c r="V5262">
        <v>0</v>
      </c>
      <c r="W5262">
        <v>0</v>
      </c>
      <c r="X5262" t="s">
        <v>2679</v>
      </c>
      <c r="Y5262" t="s">
        <v>8513</v>
      </c>
      <c r="Z5262" t="s">
        <v>362</v>
      </c>
    </row>
    <row r="5263" spans="17:26" x14ac:dyDescent="0.35">
      <c r="Q5263" t="s">
        <v>171</v>
      </c>
      <c r="R5263">
        <v>5</v>
      </c>
      <c r="S5263">
        <v>150</v>
      </c>
      <c r="T5263">
        <v>99</v>
      </c>
      <c r="U5263" t="s">
        <v>2737</v>
      </c>
      <c r="V5263">
        <v>0</v>
      </c>
      <c r="W5263">
        <v>0</v>
      </c>
      <c r="X5263" t="s">
        <v>3101</v>
      </c>
      <c r="Y5263" t="s">
        <v>8514</v>
      </c>
      <c r="Z5263" t="s">
        <v>362</v>
      </c>
    </row>
    <row r="5264" spans="17:26" x14ac:dyDescent="0.35">
      <c r="Q5264" t="s">
        <v>171</v>
      </c>
      <c r="R5264">
        <v>5</v>
      </c>
      <c r="S5264">
        <v>150</v>
      </c>
      <c r="T5264">
        <v>99</v>
      </c>
      <c r="U5264" t="s">
        <v>2737</v>
      </c>
      <c r="V5264">
        <v>0</v>
      </c>
      <c r="W5264">
        <v>0</v>
      </c>
      <c r="X5264" t="s">
        <v>2787</v>
      </c>
      <c r="Y5264" t="s">
        <v>8515</v>
      </c>
      <c r="Z5264" t="s">
        <v>362</v>
      </c>
    </row>
    <row r="5265" spans="17:26" x14ac:dyDescent="0.35">
      <c r="Q5265" t="s">
        <v>171</v>
      </c>
      <c r="R5265">
        <v>5</v>
      </c>
      <c r="S5265">
        <v>150</v>
      </c>
      <c r="T5265">
        <v>99.1</v>
      </c>
      <c r="U5265" t="s">
        <v>172</v>
      </c>
      <c r="V5265">
        <v>0</v>
      </c>
      <c r="W5265">
        <v>0</v>
      </c>
      <c r="X5265" t="s">
        <v>2952</v>
      </c>
      <c r="Y5265" t="s">
        <v>8516</v>
      </c>
      <c r="Z5265" t="s">
        <v>362</v>
      </c>
    </row>
    <row r="5266" spans="17:26" x14ac:dyDescent="0.35">
      <c r="Q5266" t="s">
        <v>171</v>
      </c>
      <c r="R5266">
        <v>5</v>
      </c>
      <c r="S5266">
        <v>150</v>
      </c>
      <c r="T5266">
        <v>99.1</v>
      </c>
      <c r="U5266" t="s">
        <v>172</v>
      </c>
      <c r="V5266">
        <v>0</v>
      </c>
      <c r="W5266">
        <v>0</v>
      </c>
      <c r="X5266" t="s">
        <v>2927</v>
      </c>
      <c r="Y5266" t="s">
        <v>8517</v>
      </c>
      <c r="Z5266" t="s">
        <v>362</v>
      </c>
    </row>
    <row r="5267" spans="17:26" x14ac:dyDescent="0.35">
      <c r="Q5267" t="s">
        <v>171</v>
      </c>
      <c r="R5267">
        <v>5</v>
      </c>
      <c r="S5267">
        <v>150</v>
      </c>
      <c r="T5267">
        <v>99.1</v>
      </c>
      <c r="U5267" t="s">
        <v>172</v>
      </c>
      <c r="V5267">
        <v>0</v>
      </c>
      <c r="W5267">
        <v>0</v>
      </c>
      <c r="X5267" t="s">
        <v>4115</v>
      </c>
      <c r="Y5267" t="s">
        <v>8518</v>
      </c>
      <c r="Z5267" t="s">
        <v>362</v>
      </c>
    </row>
    <row r="5268" spans="17:26" x14ac:dyDescent="0.35">
      <c r="Q5268" t="s">
        <v>171</v>
      </c>
      <c r="R5268">
        <v>5</v>
      </c>
      <c r="S5268">
        <v>150</v>
      </c>
      <c r="T5268">
        <v>99.1</v>
      </c>
      <c r="U5268" t="s">
        <v>172</v>
      </c>
      <c r="V5268">
        <v>0</v>
      </c>
      <c r="W5268">
        <v>0</v>
      </c>
      <c r="X5268" t="s">
        <v>2964</v>
      </c>
      <c r="Y5268" t="s">
        <v>8519</v>
      </c>
      <c r="Z5268" t="s">
        <v>362</v>
      </c>
    </row>
    <row r="5269" spans="17:26" x14ac:dyDescent="0.35">
      <c r="Q5269" t="s">
        <v>171</v>
      </c>
      <c r="R5269">
        <v>5</v>
      </c>
      <c r="S5269">
        <v>150</v>
      </c>
      <c r="T5269">
        <v>99.1</v>
      </c>
      <c r="U5269" t="s">
        <v>172</v>
      </c>
      <c r="V5269">
        <v>0</v>
      </c>
      <c r="W5269">
        <v>0</v>
      </c>
      <c r="X5269" t="s">
        <v>2773</v>
      </c>
      <c r="Y5269" t="s">
        <v>8520</v>
      </c>
      <c r="Z5269" t="s">
        <v>362</v>
      </c>
    </row>
    <row r="5270" spans="17:26" x14ac:dyDescent="0.35">
      <c r="Q5270" t="s">
        <v>171</v>
      </c>
      <c r="R5270">
        <v>5</v>
      </c>
      <c r="S5270">
        <v>150</v>
      </c>
      <c r="T5270">
        <v>99.1</v>
      </c>
      <c r="U5270" t="s">
        <v>172</v>
      </c>
      <c r="V5270">
        <v>0</v>
      </c>
      <c r="W5270">
        <v>0</v>
      </c>
      <c r="X5270" t="s">
        <v>2778</v>
      </c>
      <c r="Y5270" t="s">
        <v>8521</v>
      </c>
      <c r="Z5270" t="s">
        <v>362</v>
      </c>
    </row>
    <row r="5271" spans="17:26" x14ac:dyDescent="0.35">
      <c r="Q5271" t="s">
        <v>171</v>
      </c>
      <c r="R5271">
        <v>5</v>
      </c>
      <c r="S5271">
        <v>150</v>
      </c>
      <c r="T5271">
        <v>99.1</v>
      </c>
      <c r="U5271" t="s">
        <v>2737</v>
      </c>
      <c r="V5271">
        <v>0</v>
      </c>
      <c r="W5271">
        <v>0</v>
      </c>
      <c r="X5271" t="s">
        <v>2778</v>
      </c>
      <c r="Y5271" t="s">
        <v>8522</v>
      </c>
      <c r="Z5271" t="s">
        <v>362</v>
      </c>
    </row>
    <row r="5272" spans="17:26" x14ac:dyDescent="0.35">
      <c r="Q5272" t="s">
        <v>171</v>
      </c>
      <c r="R5272">
        <v>5</v>
      </c>
      <c r="S5272">
        <v>150</v>
      </c>
      <c r="T5272">
        <v>99.2</v>
      </c>
      <c r="U5272" t="s">
        <v>172</v>
      </c>
      <c r="V5272">
        <v>0</v>
      </c>
      <c r="W5272">
        <v>0</v>
      </c>
      <c r="X5272" t="s">
        <v>2981</v>
      </c>
      <c r="Y5272" t="s">
        <v>8523</v>
      </c>
      <c r="Z5272" t="s">
        <v>362</v>
      </c>
    </row>
    <row r="5273" spans="17:26" x14ac:dyDescent="0.35">
      <c r="Q5273" t="s">
        <v>171</v>
      </c>
      <c r="R5273">
        <v>5</v>
      </c>
      <c r="S5273">
        <v>150</v>
      </c>
      <c r="T5273">
        <v>99.2</v>
      </c>
      <c r="U5273" t="s">
        <v>172</v>
      </c>
      <c r="V5273">
        <v>0</v>
      </c>
      <c r="W5273">
        <v>0</v>
      </c>
      <c r="X5273" t="s">
        <v>3030</v>
      </c>
      <c r="Y5273" t="s">
        <v>8524</v>
      </c>
      <c r="Z5273" t="s">
        <v>362</v>
      </c>
    </row>
    <row r="5274" spans="17:26" x14ac:dyDescent="0.35">
      <c r="Q5274" t="s">
        <v>171</v>
      </c>
      <c r="R5274">
        <v>5</v>
      </c>
      <c r="S5274">
        <v>150</v>
      </c>
      <c r="T5274">
        <v>99.2</v>
      </c>
      <c r="U5274" t="s">
        <v>2737</v>
      </c>
      <c r="V5274">
        <v>0</v>
      </c>
      <c r="W5274">
        <v>0</v>
      </c>
      <c r="X5274" t="s">
        <v>2675</v>
      </c>
      <c r="Y5274" t="s">
        <v>8525</v>
      </c>
      <c r="Z5274" t="s">
        <v>362</v>
      </c>
    </row>
    <row r="5275" spans="17:26" x14ac:dyDescent="0.35">
      <c r="Q5275" t="s">
        <v>171</v>
      </c>
      <c r="R5275">
        <v>5</v>
      </c>
      <c r="S5275">
        <v>150</v>
      </c>
      <c r="T5275">
        <v>99.2</v>
      </c>
      <c r="U5275" t="s">
        <v>2737</v>
      </c>
      <c r="V5275">
        <v>0</v>
      </c>
      <c r="W5275">
        <v>0</v>
      </c>
      <c r="X5275" t="s">
        <v>3249</v>
      </c>
      <c r="Y5275" t="s">
        <v>8526</v>
      </c>
      <c r="Z5275" t="s">
        <v>362</v>
      </c>
    </row>
    <row r="5276" spans="17:26" x14ac:dyDescent="0.35">
      <c r="Q5276" t="s">
        <v>171</v>
      </c>
      <c r="R5276">
        <v>5</v>
      </c>
      <c r="S5276">
        <v>150</v>
      </c>
      <c r="T5276">
        <v>99.2</v>
      </c>
      <c r="U5276" t="s">
        <v>2737</v>
      </c>
      <c r="V5276">
        <v>0</v>
      </c>
      <c r="W5276">
        <v>0</v>
      </c>
      <c r="X5276" t="s">
        <v>3021</v>
      </c>
      <c r="Y5276" t="s">
        <v>8527</v>
      </c>
      <c r="Z5276" t="s">
        <v>362</v>
      </c>
    </row>
    <row r="5277" spans="17:26" x14ac:dyDescent="0.35">
      <c r="Q5277" t="s">
        <v>171</v>
      </c>
      <c r="R5277">
        <v>5</v>
      </c>
      <c r="S5277">
        <v>150</v>
      </c>
      <c r="T5277">
        <v>99.2</v>
      </c>
      <c r="U5277" t="s">
        <v>2737</v>
      </c>
      <c r="V5277">
        <v>0</v>
      </c>
      <c r="W5277">
        <v>0</v>
      </c>
      <c r="X5277" t="s">
        <v>2762</v>
      </c>
      <c r="Y5277" t="s">
        <v>8528</v>
      </c>
      <c r="Z5277" t="s">
        <v>362</v>
      </c>
    </row>
    <row r="5278" spans="17:26" x14ac:dyDescent="0.35">
      <c r="Q5278" t="s">
        <v>171</v>
      </c>
      <c r="R5278">
        <v>5</v>
      </c>
      <c r="S5278">
        <v>150</v>
      </c>
      <c r="T5278">
        <v>99.3</v>
      </c>
      <c r="U5278" t="s">
        <v>172</v>
      </c>
      <c r="V5278">
        <v>0</v>
      </c>
      <c r="W5278">
        <v>0</v>
      </c>
      <c r="X5278" t="s">
        <v>3956</v>
      </c>
      <c r="Y5278" t="s">
        <v>8529</v>
      </c>
      <c r="Z5278" t="s">
        <v>362</v>
      </c>
    </row>
    <row r="5279" spans="17:26" x14ac:dyDescent="0.35">
      <c r="Q5279" t="s">
        <v>171</v>
      </c>
      <c r="R5279">
        <v>5</v>
      </c>
      <c r="S5279">
        <v>150</v>
      </c>
      <c r="T5279">
        <v>99.3</v>
      </c>
      <c r="U5279" t="s">
        <v>172</v>
      </c>
      <c r="V5279">
        <v>0</v>
      </c>
      <c r="W5279">
        <v>0</v>
      </c>
      <c r="X5279" t="s">
        <v>3956</v>
      </c>
      <c r="Y5279" t="s">
        <v>8530</v>
      </c>
      <c r="Z5279" t="s">
        <v>362</v>
      </c>
    </row>
    <row r="5280" spans="17:26" x14ac:dyDescent="0.35">
      <c r="Q5280" t="s">
        <v>171</v>
      </c>
      <c r="R5280">
        <v>5</v>
      </c>
      <c r="S5280">
        <v>150</v>
      </c>
      <c r="T5280">
        <v>99.3</v>
      </c>
      <c r="U5280" t="s">
        <v>172</v>
      </c>
      <c r="V5280">
        <v>0</v>
      </c>
      <c r="W5280">
        <v>0</v>
      </c>
      <c r="X5280" t="s">
        <v>2745</v>
      </c>
      <c r="Y5280" t="s">
        <v>8531</v>
      </c>
      <c r="Z5280" t="s">
        <v>362</v>
      </c>
    </row>
    <row r="5281" spans="17:26" x14ac:dyDescent="0.35">
      <c r="Q5281" t="s">
        <v>171</v>
      </c>
      <c r="R5281">
        <v>5</v>
      </c>
      <c r="S5281">
        <v>150</v>
      </c>
      <c r="T5281">
        <v>99.3</v>
      </c>
      <c r="U5281" t="s">
        <v>172</v>
      </c>
      <c r="V5281">
        <v>0</v>
      </c>
      <c r="W5281">
        <v>0</v>
      </c>
      <c r="X5281" t="s">
        <v>3600</v>
      </c>
      <c r="Y5281" t="s">
        <v>8532</v>
      </c>
      <c r="Z5281" t="s">
        <v>362</v>
      </c>
    </row>
    <row r="5282" spans="17:26" x14ac:dyDescent="0.35">
      <c r="Q5282" t="s">
        <v>171</v>
      </c>
      <c r="R5282">
        <v>5</v>
      </c>
      <c r="S5282">
        <v>150</v>
      </c>
      <c r="T5282">
        <v>99.3</v>
      </c>
      <c r="U5282" t="s">
        <v>172</v>
      </c>
      <c r="V5282">
        <v>0</v>
      </c>
      <c r="W5282">
        <v>0</v>
      </c>
      <c r="X5282" t="s">
        <v>2673</v>
      </c>
      <c r="Y5282" t="s">
        <v>8533</v>
      </c>
      <c r="Z5282" t="s">
        <v>362</v>
      </c>
    </row>
    <row r="5283" spans="17:26" x14ac:dyDescent="0.35">
      <c r="Q5283" t="s">
        <v>171</v>
      </c>
      <c r="R5283">
        <v>5</v>
      </c>
      <c r="S5283">
        <v>150</v>
      </c>
      <c r="T5283">
        <v>99.3</v>
      </c>
      <c r="U5283" t="s">
        <v>172</v>
      </c>
      <c r="V5283">
        <v>0</v>
      </c>
      <c r="W5283">
        <v>0</v>
      </c>
      <c r="X5283" t="s">
        <v>2826</v>
      </c>
      <c r="Y5283" t="s">
        <v>8534</v>
      </c>
      <c r="Z5283" t="s">
        <v>362</v>
      </c>
    </row>
    <row r="5284" spans="17:26" x14ac:dyDescent="0.35">
      <c r="Q5284" t="s">
        <v>171</v>
      </c>
      <c r="R5284">
        <v>5</v>
      </c>
      <c r="S5284">
        <v>150</v>
      </c>
      <c r="T5284">
        <v>99.3</v>
      </c>
      <c r="U5284" t="s">
        <v>172</v>
      </c>
      <c r="V5284">
        <v>0</v>
      </c>
      <c r="W5284">
        <v>0</v>
      </c>
      <c r="X5284" t="s">
        <v>3093</v>
      </c>
      <c r="Y5284" t="s">
        <v>8535</v>
      </c>
      <c r="Z5284" t="s">
        <v>362</v>
      </c>
    </row>
    <row r="5285" spans="17:26" x14ac:dyDescent="0.35">
      <c r="Q5285" t="s">
        <v>171</v>
      </c>
      <c r="R5285">
        <v>5</v>
      </c>
      <c r="S5285">
        <v>150</v>
      </c>
      <c r="T5285">
        <v>99.3</v>
      </c>
      <c r="U5285" t="s">
        <v>172</v>
      </c>
      <c r="V5285">
        <v>0</v>
      </c>
      <c r="W5285">
        <v>0</v>
      </c>
      <c r="X5285" t="s">
        <v>2880</v>
      </c>
      <c r="Y5285" t="s">
        <v>8536</v>
      </c>
      <c r="Z5285" t="s">
        <v>362</v>
      </c>
    </row>
    <row r="5286" spans="17:26" x14ac:dyDescent="0.35">
      <c r="Q5286" t="s">
        <v>171</v>
      </c>
      <c r="R5286">
        <v>5</v>
      </c>
      <c r="S5286">
        <v>150</v>
      </c>
      <c r="T5286">
        <v>99.3</v>
      </c>
      <c r="U5286" t="s">
        <v>172</v>
      </c>
      <c r="V5286">
        <v>0</v>
      </c>
      <c r="W5286">
        <v>0</v>
      </c>
      <c r="X5286" t="s">
        <v>3174</v>
      </c>
      <c r="Y5286" t="s">
        <v>8537</v>
      </c>
      <c r="Z5286" t="s">
        <v>362</v>
      </c>
    </row>
    <row r="5287" spans="17:26" x14ac:dyDescent="0.35">
      <c r="Q5287" t="s">
        <v>171</v>
      </c>
      <c r="R5287">
        <v>5</v>
      </c>
      <c r="S5287">
        <v>150</v>
      </c>
      <c r="T5287">
        <v>99.3</v>
      </c>
      <c r="U5287" t="s">
        <v>172</v>
      </c>
      <c r="V5287">
        <v>0</v>
      </c>
      <c r="W5287">
        <v>0</v>
      </c>
      <c r="X5287" t="s">
        <v>2942</v>
      </c>
      <c r="Y5287" t="s">
        <v>8538</v>
      </c>
      <c r="Z5287" t="s">
        <v>362</v>
      </c>
    </row>
    <row r="5288" spans="17:26" x14ac:dyDescent="0.35">
      <c r="Q5288" t="s">
        <v>171</v>
      </c>
      <c r="R5288">
        <v>5</v>
      </c>
      <c r="S5288">
        <v>150</v>
      </c>
      <c r="T5288">
        <v>99.3</v>
      </c>
      <c r="U5288" t="s">
        <v>172</v>
      </c>
      <c r="V5288">
        <v>0</v>
      </c>
      <c r="W5288">
        <v>0</v>
      </c>
      <c r="X5288" t="s">
        <v>4078</v>
      </c>
      <c r="Y5288" t="s">
        <v>8539</v>
      </c>
      <c r="Z5288" t="s">
        <v>362</v>
      </c>
    </row>
    <row r="5289" spans="17:26" x14ac:dyDescent="0.35">
      <c r="Q5289" t="s">
        <v>171</v>
      </c>
      <c r="R5289">
        <v>5</v>
      </c>
      <c r="S5289">
        <v>150</v>
      </c>
      <c r="T5289">
        <v>99.3</v>
      </c>
      <c r="U5289" t="s">
        <v>2737</v>
      </c>
      <c r="V5289">
        <v>0</v>
      </c>
      <c r="W5289">
        <v>0</v>
      </c>
      <c r="X5289" t="s">
        <v>2837</v>
      </c>
      <c r="Y5289" t="s">
        <v>8540</v>
      </c>
      <c r="Z5289" t="s">
        <v>362</v>
      </c>
    </row>
    <row r="5290" spans="17:26" x14ac:dyDescent="0.35">
      <c r="Q5290" t="s">
        <v>171</v>
      </c>
      <c r="R5290">
        <v>5</v>
      </c>
      <c r="S5290">
        <v>150</v>
      </c>
      <c r="T5290">
        <v>99.3</v>
      </c>
      <c r="U5290" t="s">
        <v>2737</v>
      </c>
      <c r="V5290">
        <v>0</v>
      </c>
      <c r="W5290">
        <v>0</v>
      </c>
      <c r="X5290" t="s">
        <v>4304</v>
      </c>
      <c r="Y5290" t="s">
        <v>8541</v>
      </c>
      <c r="Z5290" t="s">
        <v>362</v>
      </c>
    </row>
    <row r="5291" spans="17:26" x14ac:dyDescent="0.35">
      <c r="Q5291" t="s">
        <v>171</v>
      </c>
      <c r="R5291">
        <v>5</v>
      </c>
      <c r="S5291">
        <v>150</v>
      </c>
      <c r="T5291">
        <v>99.3</v>
      </c>
      <c r="U5291" t="s">
        <v>2737</v>
      </c>
      <c r="V5291">
        <v>0</v>
      </c>
      <c r="W5291">
        <v>0</v>
      </c>
      <c r="X5291" t="s">
        <v>3104</v>
      </c>
      <c r="Y5291" t="s">
        <v>8542</v>
      </c>
      <c r="Z5291" t="s">
        <v>362</v>
      </c>
    </row>
    <row r="5292" spans="17:26" x14ac:dyDescent="0.35">
      <c r="Q5292" t="s">
        <v>171</v>
      </c>
      <c r="R5292">
        <v>5</v>
      </c>
      <c r="S5292">
        <v>150</v>
      </c>
      <c r="T5292">
        <v>99.3</v>
      </c>
      <c r="U5292" t="s">
        <v>2737</v>
      </c>
      <c r="V5292">
        <v>0</v>
      </c>
      <c r="W5292">
        <v>0</v>
      </c>
      <c r="X5292" t="s">
        <v>3965</v>
      </c>
      <c r="Y5292" t="s">
        <v>8543</v>
      </c>
      <c r="Z5292" t="s">
        <v>362</v>
      </c>
    </row>
    <row r="5293" spans="17:26" x14ac:dyDescent="0.35">
      <c r="Q5293" t="s">
        <v>171</v>
      </c>
      <c r="R5293">
        <v>5</v>
      </c>
      <c r="S5293">
        <v>150</v>
      </c>
      <c r="T5293">
        <v>99.3</v>
      </c>
      <c r="U5293" t="s">
        <v>2737</v>
      </c>
      <c r="V5293">
        <v>0</v>
      </c>
      <c r="W5293">
        <v>0</v>
      </c>
      <c r="X5293" t="s">
        <v>3317</v>
      </c>
      <c r="Y5293" t="s">
        <v>8544</v>
      </c>
      <c r="Z5293" t="s">
        <v>362</v>
      </c>
    </row>
    <row r="5294" spans="17:26" x14ac:dyDescent="0.35">
      <c r="Q5294" t="s">
        <v>171</v>
      </c>
      <c r="R5294">
        <v>5</v>
      </c>
      <c r="S5294">
        <v>150</v>
      </c>
      <c r="T5294">
        <v>99.3</v>
      </c>
      <c r="U5294" t="s">
        <v>2737</v>
      </c>
      <c r="V5294">
        <v>0</v>
      </c>
      <c r="W5294">
        <v>0</v>
      </c>
      <c r="X5294" t="s">
        <v>2733</v>
      </c>
      <c r="Y5294" t="s">
        <v>8545</v>
      </c>
      <c r="Z5294" t="s">
        <v>362</v>
      </c>
    </row>
    <row r="5295" spans="17:26" x14ac:dyDescent="0.35">
      <c r="Q5295" t="s">
        <v>171</v>
      </c>
      <c r="R5295">
        <v>6</v>
      </c>
      <c r="S5295">
        <v>150</v>
      </c>
      <c r="T5295">
        <v>100</v>
      </c>
      <c r="U5295" t="s">
        <v>172</v>
      </c>
      <c r="V5295">
        <v>0</v>
      </c>
      <c r="W5295">
        <v>0</v>
      </c>
      <c r="X5295" t="s">
        <v>3245</v>
      </c>
      <c r="Y5295" t="s">
        <v>8546</v>
      </c>
      <c r="Z5295" t="s">
        <v>364</v>
      </c>
    </row>
    <row r="5296" spans="17:26" x14ac:dyDescent="0.35">
      <c r="Q5296" t="s">
        <v>171</v>
      </c>
      <c r="R5296">
        <v>6</v>
      </c>
      <c r="S5296">
        <v>150</v>
      </c>
      <c r="T5296">
        <v>100</v>
      </c>
      <c r="U5296" t="s">
        <v>172</v>
      </c>
      <c r="V5296">
        <v>0</v>
      </c>
      <c r="W5296">
        <v>0</v>
      </c>
      <c r="X5296" t="s">
        <v>2831</v>
      </c>
      <c r="Y5296" t="s">
        <v>8547</v>
      </c>
      <c r="Z5296" t="s">
        <v>364</v>
      </c>
    </row>
    <row r="5297" spans="17:26" x14ac:dyDescent="0.35">
      <c r="Q5297" t="s">
        <v>171</v>
      </c>
      <c r="R5297">
        <v>6</v>
      </c>
      <c r="S5297">
        <v>150</v>
      </c>
      <c r="T5297">
        <v>100</v>
      </c>
      <c r="U5297" t="s">
        <v>172</v>
      </c>
      <c r="V5297">
        <v>0</v>
      </c>
      <c r="W5297">
        <v>0</v>
      </c>
      <c r="X5297" t="s">
        <v>2898</v>
      </c>
      <c r="Y5297" t="s">
        <v>8548</v>
      </c>
      <c r="Z5297" t="s">
        <v>364</v>
      </c>
    </row>
    <row r="5298" spans="17:26" x14ac:dyDescent="0.35">
      <c r="Q5298" t="s">
        <v>171</v>
      </c>
      <c r="R5298">
        <v>6</v>
      </c>
      <c r="S5298">
        <v>150</v>
      </c>
      <c r="T5298">
        <v>100</v>
      </c>
      <c r="U5298" t="s">
        <v>2737</v>
      </c>
      <c r="V5298">
        <v>0</v>
      </c>
      <c r="W5298">
        <v>0</v>
      </c>
      <c r="X5298" t="s">
        <v>2954</v>
      </c>
      <c r="Y5298" t="s">
        <v>8549</v>
      </c>
      <c r="Z5298" t="s">
        <v>364</v>
      </c>
    </row>
    <row r="5299" spans="17:26" x14ac:dyDescent="0.35">
      <c r="Q5299" t="s">
        <v>171</v>
      </c>
      <c r="R5299">
        <v>6</v>
      </c>
      <c r="S5299">
        <v>150</v>
      </c>
      <c r="T5299">
        <v>100</v>
      </c>
      <c r="U5299" t="s">
        <v>2737</v>
      </c>
      <c r="V5299">
        <v>0</v>
      </c>
      <c r="W5299">
        <v>0</v>
      </c>
      <c r="X5299" t="s">
        <v>2816</v>
      </c>
      <c r="Y5299" t="s">
        <v>8550</v>
      </c>
      <c r="Z5299" t="s">
        <v>364</v>
      </c>
    </row>
    <row r="5300" spans="17:26" x14ac:dyDescent="0.35">
      <c r="Q5300" t="s">
        <v>171</v>
      </c>
      <c r="R5300">
        <v>6</v>
      </c>
      <c r="S5300">
        <v>150</v>
      </c>
      <c r="T5300">
        <v>97.2</v>
      </c>
      <c r="U5300" t="s">
        <v>2737</v>
      </c>
      <c r="V5300">
        <v>0</v>
      </c>
      <c r="W5300">
        <v>0</v>
      </c>
      <c r="X5300" t="s">
        <v>3505</v>
      </c>
      <c r="Y5300" t="s">
        <v>8551</v>
      </c>
      <c r="Z5300" t="s">
        <v>364</v>
      </c>
    </row>
    <row r="5301" spans="17:26" x14ac:dyDescent="0.35">
      <c r="Q5301" t="s">
        <v>171</v>
      </c>
      <c r="R5301">
        <v>6</v>
      </c>
      <c r="S5301">
        <v>150</v>
      </c>
      <c r="T5301">
        <v>97.3</v>
      </c>
      <c r="U5301" t="s">
        <v>172</v>
      </c>
      <c r="V5301">
        <v>0</v>
      </c>
      <c r="W5301">
        <v>0</v>
      </c>
      <c r="X5301" t="s">
        <v>3548</v>
      </c>
      <c r="Y5301" t="s">
        <v>8552</v>
      </c>
      <c r="Z5301" t="s">
        <v>364</v>
      </c>
    </row>
    <row r="5302" spans="17:26" x14ac:dyDescent="0.35">
      <c r="Q5302" t="s">
        <v>171</v>
      </c>
      <c r="R5302">
        <v>6</v>
      </c>
      <c r="S5302">
        <v>150</v>
      </c>
      <c r="T5302">
        <v>97.3</v>
      </c>
      <c r="U5302" t="s">
        <v>172</v>
      </c>
      <c r="V5302">
        <v>0</v>
      </c>
      <c r="W5302">
        <v>0</v>
      </c>
      <c r="X5302" t="s">
        <v>3282</v>
      </c>
      <c r="Y5302" t="s">
        <v>8553</v>
      </c>
      <c r="Z5302" t="s">
        <v>364</v>
      </c>
    </row>
    <row r="5303" spans="17:26" x14ac:dyDescent="0.35">
      <c r="Q5303" t="s">
        <v>171</v>
      </c>
      <c r="R5303">
        <v>6</v>
      </c>
      <c r="S5303">
        <v>150</v>
      </c>
      <c r="T5303">
        <v>97.3</v>
      </c>
      <c r="U5303" t="s">
        <v>172</v>
      </c>
      <c r="V5303">
        <v>0</v>
      </c>
      <c r="W5303">
        <v>0</v>
      </c>
      <c r="X5303" t="s">
        <v>3956</v>
      </c>
      <c r="Y5303" t="s">
        <v>8554</v>
      </c>
      <c r="Z5303" t="s">
        <v>364</v>
      </c>
    </row>
    <row r="5304" spans="17:26" x14ac:dyDescent="0.35">
      <c r="Q5304" t="s">
        <v>171</v>
      </c>
      <c r="R5304">
        <v>6</v>
      </c>
      <c r="S5304">
        <v>150</v>
      </c>
      <c r="T5304">
        <v>97.3</v>
      </c>
      <c r="U5304" t="s">
        <v>2737</v>
      </c>
      <c r="V5304">
        <v>0</v>
      </c>
      <c r="W5304">
        <v>0</v>
      </c>
      <c r="X5304" t="s">
        <v>2857</v>
      </c>
      <c r="Y5304" t="s">
        <v>8555</v>
      </c>
      <c r="Z5304" t="s">
        <v>364</v>
      </c>
    </row>
    <row r="5305" spans="17:26" x14ac:dyDescent="0.35">
      <c r="Q5305" t="s">
        <v>171</v>
      </c>
      <c r="R5305">
        <v>6</v>
      </c>
      <c r="S5305">
        <v>150</v>
      </c>
      <c r="T5305">
        <v>97.3</v>
      </c>
      <c r="U5305" t="s">
        <v>2737</v>
      </c>
      <c r="V5305">
        <v>0</v>
      </c>
      <c r="W5305">
        <v>0</v>
      </c>
      <c r="X5305" t="s">
        <v>3134</v>
      </c>
      <c r="Y5305" t="s">
        <v>8556</v>
      </c>
      <c r="Z5305" t="s">
        <v>364</v>
      </c>
    </row>
    <row r="5306" spans="17:26" x14ac:dyDescent="0.35">
      <c r="Q5306" t="s">
        <v>171</v>
      </c>
      <c r="R5306">
        <v>6</v>
      </c>
      <c r="S5306">
        <v>150</v>
      </c>
      <c r="T5306">
        <v>97.3</v>
      </c>
      <c r="U5306" t="s">
        <v>2737</v>
      </c>
      <c r="V5306">
        <v>0</v>
      </c>
      <c r="W5306">
        <v>0</v>
      </c>
      <c r="X5306" t="s">
        <v>2910</v>
      </c>
      <c r="Y5306" t="s">
        <v>8557</v>
      </c>
      <c r="Z5306" t="s">
        <v>364</v>
      </c>
    </row>
    <row r="5307" spans="17:26" x14ac:dyDescent="0.35">
      <c r="Q5307" t="s">
        <v>171</v>
      </c>
      <c r="R5307">
        <v>6</v>
      </c>
      <c r="S5307">
        <v>150</v>
      </c>
      <c r="T5307">
        <v>97.4</v>
      </c>
      <c r="U5307" t="s">
        <v>2737</v>
      </c>
      <c r="V5307">
        <v>0</v>
      </c>
      <c r="W5307">
        <v>0</v>
      </c>
      <c r="X5307" t="s">
        <v>2958</v>
      </c>
      <c r="Y5307" t="s">
        <v>8558</v>
      </c>
      <c r="Z5307" t="s">
        <v>364</v>
      </c>
    </row>
    <row r="5308" spans="17:26" x14ac:dyDescent="0.35">
      <c r="Q5308" t="s">
        <v>171</v>
      </c>
      <c r="R5308">
        <v>6</v>
      </c>
      <c r="S5308">
        <v>150</v>
      </c>
      <c r="T5308">
        <v>97.5</v>
      </c>
      <c r="U5308" t="s">
        <v>172</v>
      </c>
      <c r="V5308">
        <v>0</v>
      </c>
      <c r="W5308">
        <v>0</v>
      </c>
      <c r="X5308" t="s">
        <v>2725</v>
      </c>
      <c r="Y5308" t="s">
        <v>8559</v>
      </c>
      <c r="Z5308" t="s">
        <v>364</v>
      </c>
    </row>
    <row r="5309" spans="17:26" x14ac:dyDescent="0.35">
      <c r="Q5309" t="s">
        <v>171</v>
      </c>
      <c r="R5309">
        <v>6</v>
      </c>
      <c r="S5309">
        <v>150</v>
      </c>
      <c r="T5309">
        <v>97.6</v>
      </c>
      <c r="U5309" t="s">
        <v>2737</v>
      </c>
      <c r="V5309">
        <v>0</v>
      </c>
      <c r="W5309">
        <v>0</v>
      </c>
      <c r="X5309" t="s">
        <v>3587</v>
      </c>
      <c r="Y5309" t="s">
        <v>8560</v>
      </c>
      <c r="Z5309" t="s">
        <v>364</v>
      </c>
    </row>
    <row r="5310" spans="17:26" x14ac:dyDescent="0.35">
      <c r="Q5310" t="s">
        <v>171</v>
      </c>
      <c r="R5310">
        <v>6</v>
      </c>
      <c r="S5310">
        <v>150</v>
      </c>
      <c r="T5310">
        <v>97.6</v>
      </c>
      <c r="U5310" t="s">
        <v>2737</v>
      </c>
      <c r="V5310">
        <v>0</v>
      </c>
      <c r="W5310">
        <v>0</v>
      </c>
      <c r="X5310" t="s">
        <v>2805</v>
      </c>
      <c r="Y5310" t="s">
        <v>8561</v>
      </c>
      <c r="Z5310" t="s">
        <v>364</v>
      </c>
    </row>
    <row r="5311" spans="17:26" x14ac:dyDescent="0.35">
      <c r="Q5311" t="s">
        <v>171</v>
      </c>
      <c r="R5311">
        <v>6</v>
      </c>
      <c r="S5311">
        <v>150</v>
      </c>
      <c r="T5311">
        <v>97.9</v>
      </c>
      <c r="U5311" t="s">
        <v>2737</v>
      </c>
      <c r="V5311">
        <v>0</v>
      </c>
      <c r="W5311">
        <v>0</v>
      </c>
      <c r="X5311" t="s">
        <v>3543</v>
      </c>
      <c r="Y5311" t="s">
        <v>8562</v>
      </c>
      <c r="Z5311" t="s">
        <v>364</v>
      </c>
    </row>
    <row r="5312" spans="17:26" x14ac:dyDescent="0.35">
      <c r="Q5312" t="s">
        <v>171</v>
      </c>
      <c r="R5312">
        <v>6</v>
      </c>
      <c r="S5312">
        <v>150</v>
      </c>
      <c r="T5312">
        <v>98</v>
      </c>
      <c r="U5312" t="s">
        <v>172</v>
      </c>
      <c r="V5312">
        <v>0</v>
      </c>
      <c r="W5312">
        <v>0</v>
      </c>
      <c r="X5312" t="s">
        <v>3956</v>
      </c>
      <c r="Y5312" t="s">
        <v>8563</v>
      </c>
      <c r="Z5312" t="s">
        <v>364</v>
      </c>
    </row>
    <row r="5313" spans="17:26" x14ac:dyDescent="0.35">
      <c r="Q5313" t="s">
        <v>171</v>
      </c>
      <c r="R5313">
        <v>6</v>
      </c>
      <c r="S5313">
        <v>150</v>
      </c>
      <c r="T5313">
        <v>98</v>
      </c>
      <c r="U5313" t="s">
        <v>172</v>
      </c>
      <c r="V5313">
        <v>0</v>
      </c>
      <c r="W5313">
        <v>0</v>
      </c>
      <c r="X5313" t="s">
        <v>2882</v>
      </c>
      <c r="Y5313" t="s">
        <v>8564</v>
      </c>
      <c r="Z5313" t="s">
        <v>364</v>
      </c>
    </row>
    <row r="5314" spans="17:26" x14ac:dyDescent="0.35">
      <c r="Q5314" t="s">
        <v>171</v>
      </c>
      <c r="R5314">
        <v>6</v>
      </c>
      <c r="S5314">
        <v>150</v>
      </c>
      <c r="T5314">
        <v>98</v>
      </c>
      <c r="U5314" t="s">
        <v>172</v>
      </c>
      <c r="V5314">
        <v>0</v>
      </c>
      <c r="W5314">
        <v>0</v>
      </c>
      <c r="X5314" t="s">
        <v>3168</v>
      </c>
      <c r="Y5314" t="s">
        <v>8565</v>
      </c>
      <c r="Z5314" t="s">
        <v>364</v>
      </c>
    </row>
    <row r="5315" spans="17:26" x14ac:dyDescent="0.35">
      <c r="Q5315" t="s">
        <v>171</v>
      </c>
      <c r="R5315">
        <v>6</v>
      </c>
      <c r="S5315">
        <v>150</v>
      </c>
      <c r="T5315">
        <v>98</v>
      </c>
      <c r="U5315" t="s">
        <v>172</v>
      </c>
      <c r="V5315">
        <v>0</v>
      </c>
      <c r="W5315">
        <v>0</v>
      </c>
      <c r="X5315" t="s">
        <v>3703</v>
      </c>
      <c r="Y5315" t="s">
        <v>8566</v>
      </c>
      <c r="Z5315" t="s">
        <v>364</v>
      </c>
    </row>
    <row r="5316" spans="17:26" x14ac:dyDescent="0.35">
      <c r="Q5316" t="s">
        <v>171</v>
      </c>
      <c r="R5316">
        <v>6</v>
      </c>
      <c r="S5316">
        <v>150</v>
      </c>
      <c r="T5316">
        <v>98</v>
      </c>
      <c r="U5316" t="s">
        <v>172</v>
      </c>
      <c r="V5316">
        <v>0</v>
      </c>
      <c r="W5316">
        <v>0</v>
      </c>
      <c r="X5316" t="s">
        <v>3759</v>
      </c>
      <c r="Y5316" t="s">
        <v>8567</v>
      </c>
      <c r="Z5316" t="s">
        <v>364</v>
      </c>
    </row>
    <row r="5317" spans="17:26" x14ac:dyDescent="0.35">
      <c r="Q5317" t="s">
        <v>171</v>
      </c>
      <c r="R5317">
        <v>6</v>
      </c>
      <c r="S5317">
        <v>150</v>
      </c>
      <c r="T5317">
        <v>98</v>
      </c>
      <c r="U5317" t="s">
        <v>172</v>
      </c>
      <c r="V5317">
        <v>0</v>
      </c>
      <c r="W5317">
        <v>0</v>
      </c>
      <c r="X5317" t="s">
        <v>3123</v>
      </c>
      <c r="Y5317" t="s">
        <v>8568</v>
      </c>
      <c r="Z5317" t="s">
        <v>364</v>
      </c>
    </row>
    <row r="5318" spans="17:26" x14ac:dyDescent="0.35">
      <c r="Q5318" t="s">
        <v>171</v>
      </c>
      <c r="R5318">
        <v>6</v>
      </c>
      <c r="S5318">
        <v>150</v>
      </c>
      <c r="T5318">
        <v>98</v>
      </c>
      <c r="U5318" t="s">
        <v>172</v>
      </c>
      <c r="V5318">
        <v>0</v>
      </c>
      <c r="W5318">
        <v>0</v>
      </c>
      <c r="X5318" t="s">
        <v>3128</v>
      </c>
      <c r="Y5318" t="s">
        <v>8569</v>
      </c>
      <c r="Z5318" t="s">
        <v>364</v>
      </c>
    </row>
    <row r="5319" spans="17:26" x14ac:dyDescent="0.35">
      <c r="Q5319" t="s">
        <v>171</v>
      </c>
      <c r="R5319">
        <v>6</v>
      </c>
      <c r="S5319">
        <v>150</v>
      </c>
      <c r="T5319">
        <v>98</v>
      </c>
      <c r="U5319" t="s">
        <v>2737</v>
      </c>
      <c r="V5319">
        <v>0</v>
      </c>
      <c r="W5319">
        <v>0</v>
      </c>
      <c r="X5319" t="s">
        <v>2745</v>
      </c>
      <c r="Y5319" t="s">
        <v>8570</v>
      </c>
      <c r="Z5319" t="s">
        <v>364</v>
      </c>
    </row>
    <row r="5320" spans="17:26" x14ac:dyDescent="0.35">
      <c r="Q5320" t="s">
        <v>171</v>
      </c>
      <c r="R5320">
        <v>6</v>
      </c>
      <c r="S5320">
        <v>150</v>
      </c>
      <c r="T5320">
        <v>98</v>
      </c>
      <c r="U5320" t="s">
        <v>2737</v>
      </c>
      <c r="V5320">
        <v>0</v>
      </c>
      <c r="W5320">
        <v>0</v>
      </c>
      <c r="X5320" t="s">
        <v>3600</v>
      </c>
      <c r="Y5320" t="s">
        <v>8571</v>
      </c>
      <c r="Z5320" t="s">
        <v>364</v>
      </c>
    </row>
    <row r="5321" spans="17:26" x14ac:dyDescent="0.35">
      <c r="Q5321" t="s">
        <v>171</v>
      </c>
      <c r="R5321">
        <v>6</v>
      </c>
      <c r="S5321">
        <v>150</v>
      </c>
      <c r="T5321">
        <v>98.3</v>
      </c>
      <c r="U5321" t="s">
        <v>172</v>
      </c>
      <c r="V5321">
        <v>0</v>
      </c>
      <c r="W5321">
        <v>0</v>
      </c>
      <c r="X5321" t="s">
        <v>3574</v>
      </c>
      <c r="Y5321" t="s">
        <v>8572</v>
      </c>
      <c r="Z5321" t="s">
        <v>364</v>
      </c>
    </row>
    <row r="5322" spans="17:26" x14ac:dyDescent="0.35">
      <c r="Q5322" t="s">
        <v>171</v>
      </c>
      <c r="R5322">
        <v>6</v>
      </c>
      <c r="S5322">
        <v>150</v>
      </c>
      <c r="T5322">
        <v>98.3</v>
      </c>
      <c r="U5322" t="s">
        <v>172</v>
      </c>
      <c r="V5322">
        <v>0</v>
      </c>
      <c r="W5322">
        <v>0</v>
      </c>
      <c r="X5322" t="s">
        <v>2764</v>
      </c>
      <c r="Y5322" t="s">
        <v>8573</v>
      </c>
      <c r="Z5322" t="s">
        <v>364</v>
      </c>
    </row>
    <row r="5323" spans="17:26" x14ac:dyDescent="0.35">
      <c r="Q5323" t="s">
        <v>171</v>
      </c>
      <c r="R5323">
        <v>6</v>
      </c>
      <c r="S5323">
        <v>150</v>
      </c>
      <c r="T5323">
        <v>98.4</v>
      </c>
      <c r="U5323" t="s">
        <v>172</v>
      </c>
      <c r="V5323">
        <v>0</v>
      </c>
      <c r="W5323">
        <v>0</v>
      </c>
      <c r="X5323" t="s">
        <v>3001</v>
      </c>
      <c r="Y5323" t="s">
        <v>8574</v>
      </c>
      <c r="Z5323" t="s">
        <v>364</v>
      </c>
    </row>
    <row r="5324" spans="17:26" x14ac:dyDescent="0.35">
      <c r="Q5324" t="s">
        <v>171</v>
      </c>
      <c r="R5324">
        <v>6</v>
      </c>
      <c r="S5324">
        <v>150</v>
      </c>
      <c r="T5324">
        <v>98.6</v>
      </c>
      <c r="U5324" t="s">
        <v>2737</v>
      </c>
      <c r="V5324">
        <v>0</v>
      </c>
      <c r="W5324">
        <v>0</v>
      </c>
      <c r="X5324" t="s">
        <v>4304</v>
      </c>
      <c r="Y5324" t="s">
        <v>8575</v>
      </c>
      <c r="Z5324" t="s">
        <v>364</v>
      </c>
    </row>
    <row r="5325" spans="17:26" x14ac:dyDescent="0.35">
      <c r="Q5325" t="s">
        <v>171</v>
      </c>
      <c r="R5325">
        <v>6</v>
      </c>
      <c r="S5325">
        <v>150</v>
      </c>
      <c r="T5325">
        <v>98.7</v>
      </c>
      <c r="U5325" t="s">
        <v>172</v>
      </c>
      <c r="V5325">
        <v>0</v>
      </c>
      <c r="W5325">
        <v>0</v>
      </c>
      <c r="X5325" t="s">
        <v>3564</v>
      </c>
      <c r="Y5325" t="s">
        <v>8576</v>
      </c>
      <c r="Z5325" t="s">
        <v>364</v>
      </c>
    </row>
    <row r="5326" spans="17:26" x14ac:dyDescent="0.35">
      <c r="Q5326" t="s">
        <v>171</v>
      </c>
      <c r="R5326">
        <v>6</v>
      </c>
      <c r="S5326">
        <v>150</v>
      </c>
      <c r="T5326">
        <v>98.7</v>
      </c>
      <c r="U5326" t="s">
        <v>172</v>
      </c>
      <c r="V5326">
        <v>0</v>
      </c>
      <c r="W5326">
        <v>0</v>
      </c>
      <c r="X5326" t="s">
        <v>2865</v>
      </c>
      <c r="Y5326" t="s">
        <v>8577</v>
      </c>
      <c r="Z5326" t="s">
        <v>364</v>
      </c>
    </row>
    <row r="5327" spans="17:26" x14ac:dyDescent="0.35">
      <c r="Q5327" t="s">
        <v>171</v>
      </c>
      <c r="R5327">
        <v>6</v>
      </c>
      <c r="S5327">
        <v>150</v>
      </c>
      <c r="T5327">
        <v>98.7</v>
      </c>
      <c r="U5327" t="s">
        <v>172</v>
      </c>
      <c r="V5327">
        <v>0</v>
      </c>
      <c r="W5327">
        <v>0</v>
      </c>
      <c r="X5327" t="s">
        <v>2868</v>
      </c>
      <c r="Y5327" t="s">
        <v>8578</v>
      </c>
      <c r="Z5327" t="s">
        <v>364</v>
      </c>
    </row>
    <row r="5328" spans="17:26" x14ac:dyDescent="0.35">
      <c r="Q5328" t="s">
        <v>171</v>
      </c>
      <c r="R5328">
        <v>6</v>
      </c>
      <c r="S5328">
        <v>150</v>
      </c>
      <c r="T5328">
        <v>98.7</v>
      </c>
      <c r="U5328" t="s">
        <v>172</v>
      </c>
      <c r="V5328">
        <v>0</v>
      </c>
      <c r="W5328">
        <v>0</v>
      </c>
      <c r="X5328" t="s">
        <v>2912</v>
      </c>
      <c r="Y5328" t="s">
        <v>8579</v>
      </c>
      <c r="Z5328" t="s">
        <v>364</v>
      </c>
    </row>
    <row r="5329" spans="17:26" x14ac:dyDescent="0.35">
      <c r="Q5329" t="s">
        <v>171</v>
      </c>
      <c r="R5329">
        <v>6</v>
      </c>
      <c r="S5329">
        <v>150</v>
      </c>
      <c r="T5329">
        <v>98.7</v>
      </c>
      <c r="U5329" t="s">
        <v>2737</v>
      </c>
      <c r="V5329">
        <v>0</v>
      </c>
      <c r="W5329">
        <v>0</v>
      </c>
      <c r="X5329" t="s">
        <v>2880</v>
      </c>
      <c r="Y5329" t="s">
        <v>8580</v>
      </c>
      <c r="Z5329" t="s">
        <v>364</v>
      </c>
    </row>
    <row r="5330" spans="17:26" x14ac:dyDescent="0.35">
      <c r="Q5330" t="s">
        <v>171</v>
      </c>
      <c r="R5330">
        <v>6</v>
      </c>
      <c r="S5330">
        <v>150</v>
      </c>
      <c r="T5330">
        <v>98.7</v>
      </c>
      <c r="U5330" t="s">
        <v>2737</v>
      </c>
      <c r="V5330">
        <v>0</v>
      </c>
      <c r="W5330">
        <v>0</v>
      </c>
      <c r="X5330" t="s">
        <v>2711</v>
      </c>
      <c r="Y5330" t="s">
        <v>8581</v>
      </c>
      <c r="Z5330" t="s">
        <v>364</v>
      </c>
    </row>
    <row r="5331" spans="17:26" x14ac:dyDescent="0.35">
      <c r="Q5331" t="s">
        <v>171</v>
      </c>
      <c r="R5331">
        <v>6</v>
      </c>
      <c r="S5331">
        <v>150</v>
      </c>
      <c r="T5331">
        <v>98.7</v>
      </c>
      <c r="U5331" t="s">
        <v>2737</v>
      </c>
      <c r="V5331">
        <v>0</v>
      </c>
      <c r="W5331">
        <v>0</v>
      </c>
      <c r="X5331" t="s">
        <v>3125</v>
      </c>
      <c r="Y5331" t="s">
        <v>8582</v>
      </c>
      <c r="Z5331" t="s">
        <v>364</v>
      </c>
    </row>
    <row r="5332" spans="17:26" x14ac:dyDescent="0.35">
      <c r="Q5332" t="s">
        <v>171</v>
      </c>
      <c r="R5332">
        <v>6</v>
      </c>
      <c r="S5332">
        <v>150</v>
      </c>
      <c r="T5332">
        <v>98.9</v>
      </c>
      <c r="U5332" t="s">
        <v>2737</v>
      </c>
      <c r="V5332">
        <v>0</v>
      </c>
      <c r="W5332">
        <v>0</v>
      </c>
      <c r="X5332" t="s">
        <v>3393</v>
      </c>
      <c r="Y5332" t="s">
        <v>8583</v>
      </c>
      <c r="Z5332" t="s">
        <v>364</v>
      </c>
    </row>
    <row r="5333" spans="17:26" x14ac:dyDescent="0.35">
      <c r="Q5333" t="s">
        <v>171</v>
      </c>
      <c r="R5333">
        <v>6</v>
      </c>
      <c r="S5333">
        <v>150</v>
      </c>
      <c r="T5333">
        <v>99</v>
      </c>
      <c r="U5333" t="s">
        <v>172</v>
      </c>
      <c r="V5333">
        <v>0</v>
      </c>
      <c r="W5333">
        <v>0</v>
      </c>
      <c r="X5333" t="s">
        <v>3519</v>
      </c>
      <c r="Y5333" t="s">
        <v>8584</v>
      </c>
      <c r="Z5333" t="s">
        <v>364</v>
      </c>
    </row>
    <row r="5334" spans="17:26" x14ac:dyDescent="0.35">
      <c r="Q5334" t="s">
        <v>171</v>
      </c>
      <c r="R5334">
        <v>6</v>
      </c>
      <c r="S5334">
        <v>150</v>
      </c>
      <c r="T5334">
        <v>99.2</v>
      </c>
      <c r="U5334" t="s">
        <v>2737</v>
      </c>
      <c r="V5334">
        <v>0</v>
      </c>
      <c r="W5334">
        <v>0</v>
      </c>
      <c r="X5334" t="s">
        <v>2706</v>
      </c>
      <c r="Y5334" t="s">
        <v>8585</v>
      </c>
      <c r="Z5334" t="s">
        <v>364</v>
      </c>
    </row>
    <row r="5335" spans="17:26" x14ac:dyDescent="0.35">
      <c r="Q5335" t="s">
        <v>171</v>
      </c>
      <c r="R5335">
        <v>6</v>
      </c>
      <c r="S5335">
        <v>150</v>
      </c>
      <c r="T5335">
        <v>99.3</v>
      </c>
      <c r="U5335" t="s">
        <v>172</v>
      </c>
      <c r="V5335">
        <v>0</v>
      </c>
      <c r="W5335">
        <v>0</v>
      </c>
      <c r="X5335" t="s">
        <v>3497</v>
      </c>
      <c r="Y5335" t="s">
        <v>8586</v>
      </c>
      <c r="Z5335" t="s">
        <v>364</v>
      </c>
    </row>
    <row r="5336" spans="17:26" x14ac:dyDescent="0.35">
      <c r="Q5336" t="s">
        <v>171</v>
      </c>
      <c r="R5336">
        <v>6</v>
      </c>
      <c r="S5336">
        <v>150</v>
      </c>
      <c r="T5336">
        <v>99.3</v>
      </c>
      <c r="U5336" t="s">
        <v>172</v>
      </c>
      <c r="V5336">
        <v>0</v>
      </c>
      <c r="W5336">
        <v>0</v>
      </c>
      <c r="X5336" t="s">
        <v>2896</v>
      </c>
      <c r="Y5336" t="s">
        <v>8587</v>
      </c>
      <c r="Z5336" t="s">
        <v>364</v>
      </c>
    </row>
    <row r="5337" spans="17:26" x14ac:dyDescent="0.35">
      <c r="Q5337" t="s">
        <v>171</v>
      </c>
      <c r="R5337">
        <v>6</v>
      </c>
      <c r="S5337">
        <v>150</v>
      </c>
      <c r="T5337">
        <v>99.3</v>
      </c>
      <c r="U5337" t="s">
        <v>2737</v>
      </c>
      <c r="V5337">
        <v>0</v>
      </c>
      <c r="W5337">
        <v>0</v>
      </c>
      <c r="X5337" t="s">
        <v>3061</v>
      </c>
      <c r="Y5337" t="s">
        <v>8588</v>
      </c>
      <c r="Z5337" t="s">
        <v>364</v>
      </c>
    </row>
    <row r="5338" spans="17:26" x14ac:dyDescent="0.35">
      <c r="Q5338" t="s">
        <v>171</v>
      </c>
      <c r="R5338">
        <v>6</v>
      </c>
      <c r="S5338">
        <v>150</v>
      </c>
      <c r="T5338">
        <v>99.3</v>
      </c>
      <c r="U5338" t="s">
        <v>2737</v>
      </c>
      <c r="V5338">
        <v>0</v>
      </c>
      <c r="W5338">
        <v>0</v>
      </c>
      <c r="X5338" t="s">
        <v>3061</v>
      </c>
      <c r="Y5338" t="s">
        <v>8589</v>
      </c>
      <c r="Z5338" t="s">
        <v>364</v>
      </c>
    </row>
    <row r="5339" spans="17:26" x14ac:dyDescent="0.35">
      <c r="Q5339" t="s">
        <v>171</v>
      </c>
      <c r="R5339">
        <v>8</v>
      </c>
      <c r="S5339">
        <v>150</v>
      </c>
      <c r="T5339">
        <v>100</v>
      </c>
      <c r="U5339" t="s">
        <v>172</v>
      </c>
      <c r="V5339">
        <v>0</v>
      </c>
      <c r="W5339">
        <v>0</v>
      </c>
      <c r="X5339" t="s">
        <v>2738</v>
      </c>
      <c r="Y5339" t="s">
        <v>8590</v>
      </c>
      <c r="Z5339" t="s">
        <v>368</v>
      </c>
    </row>
    <row r="5340" spans="17:26" x14ac:dyDescent="0.35">
      <c r="Q5340" t="s">
        <v>171</v>
      </c>
      <c r="R5340">
        <v>8</v>
      </c>
      <c r="S5340">
        <v>150</v>
      </c>
      <c r="T5340">
        <v>100</v>
      </c>
      <c r="U5340" t="s">
        <v>172</v>
      </c>
      <c r="V5340">
        <v>0</v>
      </c>
      <c r="W5340">
        <v>0</v>
      </c>
      <c r="X5340" t="s">
        <v>3564</v>
      </c>
      <c r="Y5340" t="s">
        <v>8591</v>
      </c>
      <c r="Z5340" t="s">
        <v>368</v>
      </c>
    </row>
    <row r="5341" spans="17:26" x14ac:dyDescent="0.35">
      <c r="Q5341" t="s">
        <v>171</v>
      </c>
      <c r="R5341">
        <v>8</v>
      </c>
      <c r="S5341">
        <v>150</v>
      </c>
      <c r="T5341">
        <v>100</v>
      </c>
      <c r="U5341" t="s">
        <v>172</v>
      </c>
      <c r="V5341">
        <v>0</v>
      </c>
      <c r="W5341">
        <v>0</v>
      </c>
      <c r="X5341" t="s">
        <v>3735</v>
      </c>
      <c r="Y5341" t="s">
        <v>8592</v>
      </c>
      <c r="Z5341" t="s">
        <v>368</v>
      </c>
    </row>
    <row r="5342" spans="17:26" x14ac:dyDescent="0.35">
      <c r="Q5342" t="s">
        <v>171</v>
      </c>
      <c r="R5342">
        <v>8</v>
      </c>
      <c r="S5342">
        <v>150</v>
      </c>
      <c r="T5342">
        <v>100</v>
      </c>
      <c r="U5342" t="s">
        <v>172</v>
      </c>
      <c r="V5342">
        <v>0</v>
      </c>
      <c r="W5342">
        <v>0</v>
      </c>
      <c r="X5342" t="s">
        <v>3056</v>
      </c>
      <c r="Y5342" t="s">
        <v>8593</v>
      </c>
      <c r="Z5342" t="s">
        <v>368</v>
      </c>
    </row>
    <row r="5343" spans="17:26" x14ac:dyDescent="0.35">
      <c r="Q5343" t="s">
        <v>171</v>
      </c>
      <c r="R5343">
        <v>8</v>
      </c>
      <c r="S5343">
        <v>150</v>
      </c>
      <c r="T5343">
        <v>100</v>
      </c>
      <c r="U5343" t="s">
        <v>172</v>
      </c>
      <c r="V5343">
        <v>0</v>
      </c>
      <c r="W5343">
        <v>0</v>
      </c>
      <c r="X5343" t="s">
        <v>3729</v>
      </c>
      <c r="Y5343" t="s">
        <v>8594</v>
      </c>
      <c r="Z5343" t="s">
        <v>368</v>
      </c>
    </row>
    <row r="5344" spans="17:26" x14ac:dyDescent="0.35">
      <c r="Q5344" t="s">
        <v>171</v>
      </c>
      <c r="R5344">
        <v>8</v>
      </c>
      <c r="S5344">
        <v>150</v>
      </c>
      <c r="T5344">
        <v>100</v>
      </c>
      <c r="U5344" t="s">
        <v>172</v>
      </c>
      <c r="V5344">
        <v>0</v>
      </c>
      <c r="W5344">
        <v>0</v>
      </c>
      <c r="X5344" t="s">
        <v>2749</v>
      </c>
      <c r="Y5344" t="s">
        <v>8595</v>
      </c>
      <c r="Z5344" t="s">
        <v>368</v>
      </c>
    </row>
    <row r="5345" spans="17:26" x14ac:dyDescent="0.35">
      <c r="Q5345" t="s">
        <v>171</v>
      </c>
      <c r="R5345">
        <v>8</v>
      </c>
      <c r="S5345">
        <v>150</v>
      </c>
      <c r="T5345">
        <v>100</v>
      </c>
      <c r="U5345" t="s">
        <v>172</v>
      </c>
      <c r="V5345">
        <v>0</v>
      </c>
      <c r="W5345">
        <v>0</v>
      </c>
      <c r="X5345" t="s">
        <v>2983</v>
      </c>
      <c r="Y5345" t="s">
        <v>8596</v>
      </c>
      <c r="Z5345" t="s">
        <v>368</v>
      </c>
    </row>
    <row r="5346" spans="17:26" x14ac:dyDescent="0.35">
      <c r="Q5346" t="s">
        <v>171</v>
      </c>
      <c r="R5346">
        <v>8</v>
      </c>
      <c r="S5346">
        <v>150</v>
      </c>
      <c r="T5346">
        <v>100</v>
      </c>
      <c r="U5346" t="s">
        <v>172</v>
      </c>
      <c r="V5346">
        <v>0</v>
      </c>
      <c r="W5346">
        <v>0</v>
      </c>
      <c r="X5346" t="s">
        <v>3574</v>
      </c>
      <c r="Y5346" t="s">
        <v>8597</v>
      </c>
      <c r="Z5346" t="s">
        <v>368</v>
      </c>
    </row>
    <row r="5347" spans="17:26" x14ac:dyDescent="0.35">
      <c r="Q5347" t="s">
        <v>171</v>
      </c>
      <c r="R5347">
        <v>8</v>
      </c>
      <c r="S5347">
        <v>150</v>
      </c>
      <c r="T5347">
        <v>100</v>
      </c>
      <c r="U5347" t="s">
        <v>172</v>
      </c>
      <c r="V5347">
        <v>0</v>
      </c>
      <c r="W5347">
        <v>0</v>
      </c>
      <c r="X5347" t="s">
        <v>3013</v>
      </c>
      <c r="Y5347" t="s">
        <v>8598</v>
      </c>
      <c r="Z5347" t="s">
        <v>368</v>
      </c>
    </row>
    <row r="5348" spans="17:26" x14ac:dyDescent="0.35">
      <c r="Q5348" t="s">
        <v>171</v>
      </c>
      <c r="R5348">
        <v>8</v>
      </c>
      <c r="S5348">
        <v>150</v>
      </c>
      <c r="T5348">
        <v>100</v>
      </c>
      <c r="U5348" t="s">
        <v>172</v>
      </c>
      <c r="V5348">
        <v>0</v>
      </c>
      <c r="W5348">
        <v>0</v>
      </c>
      <c r="X5348" t="s">
        <v>2875</v>
      </c>
      <c r="Y5348" t="s">
        <v>8599</v>
      </c>
      <c r="Z5348" t="s">
        <v>368</v>
      </c>
    </row>
    <row r="5349" spans="17:26" x14ac:dyDescent="0.35">
      <c r="Q5349" t="s">
        <v>171</v>
      </c>
      <c r="R5349">
        <v>8</v>
      </c>
      <c r="S5349">
        <v>150</v>
      </c>
      <c r="T5349">
        <v>100</v>
      </c>
      <c r="U5349" t="s">
        <v>172</v>
      </c>
      <c r="V5349">
        <v>0</v>
      </c>
      <c r="W5349">
        <v>0</v>
      </c>
      <c r="X5349" t="s">
        <v>3206</v>
      </c>
      <c r="Y5349" t="s">
        <v>8600</v>
      </c>
      <c r="Z5349" t="s">
        <v>368</v>
      </c>
    </row>
    <row r="5350" spans="17:26" x14ac:dyDescent="0.35">
      <c r="Q5350" t="s">
        <v>171</v>
      </c>
      <c r="R5350">
        <v>8</v>
      </c>
      <c r="S5350">
        <v>150</v>
      </c>
      <c r="T5350">
        <v>100</v>
      </c>
      <c r="U5350" t="s">
        <v>172</v>
      </c>
      <c r="V5350">
        <v>0</v>
      </c>
      <c r="W5350">
        <v>0</v>
      </c>
      <c r="X5350" t="s">
        <v>2679</v>
      </c>
      <c r="Y5350" t="s">
        <v>8601</v>
      </c>
      <c r="Z5350" t="s">
        <v>368</v>
      </c>
    </row>
    <row r="5351" spans="17:26" x14ac:dyDescent="0.35">
      <c r="Q5351" t="s">
        <v>171</v>
      </c>
      <c r="R5351">
        <v>8</v>
      </c>
      <c r="S5351">
        <v>150</v>
      </c>
      <c r="T5351">
        <v>100</v>
      </c>
      <c r="U5351" t="s">
        <v>172</v>
      </c>
      <c r="V5351">
        <v>0</v>
      </c>
      <c r="W5351">
        <v>0</v>
      </c>
      <c r="X5351" t="s">
        <v>3419</v>
      </c>
      <c r="Y5351" t="s">
        <v>8602</v>
      </c>
      <c r="Z5351" t="s">
        <v>368</v>
      </c>
    </row>
    <row r="5352" spans="17:26" x14ac:dyDescent="0.35">
      <c r="Q5352" t="s">
        <v>171</v>
      </c>
      <c r="R5352">
        <v>8</v>
      </c>
      <c r="S5352">
        <v>150</v>
      </c>
      <c r="T5352">
        <v>100</v>
      </c>
      <c r="U5352" t="s">
        <v>172</v>
      </c>
      <c r="V5352">
        <v>0</v>
      </c>
      <c r="W5352">
        <v>0</v>
      </c>
      <c r="X5352" t="s">
        <v>3419</v>
      </c>
      <c r="Y5352" t="s">
        <v>8603</v>
      </c>
      <c r="Z5352" t="s">
        <v>368</v>
      </c>
    </row>
    <row r="5353" spans="17:26" x14ac:dyDescent="0.35">
      <c r="Q5353" t="s">
        <v>171</v>
      </c>
      <c r="R5353">
        <v>8</v>
      </c>
      <c r="S5353">
        <v>150</v>
      </c>
      <c r="T5353">
        <v>100</v>
      </c>
      <c r="U5353" t="s">
        <v>172</v>
      </c>
      <c r="V5353">
        <v>0</v>
      </c>
      <c r="W5353">
        <v>0</v>
      </c>
      <c r="X5353" t="s">
        <v>3421</v>
      </c>
      <c r="Y5353" t="s">
        <v>8604</v>
      </c>
      <c r="Z5353" t="s">
        <v>368</v>
      </c>
    </row>
    <row r="5354" spans="17:26" x14ac:dyDescent="0.35">
      <c r="Q5354" t="s">
        <v>171</v>
      </c>
      <c r="R5354">
        <v>8</v>
      </c>
      <c r="S5354">
        <v>150</v>
      </c>
      <c r="T5354">
        <v>100</v>
      </c>
      <c r="U5354" t="s">
        <v>172</v>
      </c>
      <c r="V5354">
        <v>0</v>
      </c>
      <c r="W5354">
        <v>0</v>
      </c>
      <c r="X5354" t="s">
        <v>3291</v>
      </c>
      <c r="Y5354" t="s">
        <v>8605</v>
      </c>
      <c r="Z5354" t="s">
        <v>368</v>
      </c>
    </row>
    <row r="5355" spans="17:26" x14ac:dyDescent="0.35">
      <c r="Q5355" t="s">
        <v>171</v>
      </c>
      <c r="R5355">
        <v>8</v>
      </c>
      <c r="S5355">
        <v>150</v>
      </c>
      <c r="T5355">
        <v>100</v>
      </c>
      <c r="U5355" t="s">
        <v>172</v>
      </c>
      <c r="V5355">
        <v>0</v>
      </c>
      <c r="W5355">
        <v>0</v>
      </c>
      <c r="X5355" t="s">
        <v>3040</v>
      </c>
      <c r="Y5355" t="s">
        <v>8606</v>
      </c>
      <c r="Z5355" t="s">
        <v>368</v>
      </c>
    </row>
    <row r="5356" spans="17:26" x14ac:dyDescent="0.35">
      <c r="Q5356" t="s">
        <v>171</v>
      </c>
      <c r="R5356">
        <v>8</v>
      </c>
      <c r="S5356">
        <v>150</v>
      </c>
      <c r="T5356">
        <v>100</v>
      </c>
      <c r="U5356" t="s">
        <v>172</v>
      </c>
      <c r="V5356">
        <v>0</v>
      </c>
      <c r="W5356">
        <v>0</v>
      </c>
      <c r="X5356" t="s">
        <v>3042</v>
      </c>
      <c r="Y5356" t="s">
        <v>8607</v>
      </c>
      <c r="Z5356" t="s">
        <v>368</v>
      </c>
    </row>
    <row r="5357" spans="17:26" x14ac:dyDescent="0.35">
      <c r="Q5357" t="s">
        <v>171</v>
      </c>
      <c r="R5357">
        <v>8</v>
      </c>
      <c r="S5357">
        <v>150</v>
      </c>
      <c r="T5357">
        <v>100</v>
      </c>
      <c r="U5357" t="s">
        <v>172</v>
      </c>
      <c r="V5357">
        <v>0</v>
      </c>
      <c r="W5357">
        <v>0</v>
      </c>
      <c r="X5357" t="s">
        <v>3587</v>
      </c>
      <c r="Y5357" t="s">
        <v>8608</v>
      </c>
      <c r="Z5357" t="s">
        <v>368</v>
      </c>
    </row>
    <row r="5358" spans="17:26" x14ac:dyDescent="0.35">
      <c r="Q5358" t="s">
        <v>171</v>
      </c>
      <c r="R5358">
        <v>8</v>
      </c>
      <c r="S5358">
        <v>150</v>
      </c>
      <c r="T5358">
        <v>100</v>
      </c>
      <c r="U5358" t="s">
        <v>172</v>
      </c>
      <c r="V5358">
        <v>0</v>
      </c>
      <c r="W5358">
        <v>0</v>
      </c>
      <c r="X5358" t="s">
        <v>2990</v>
      </c>
      <c r="Y5358" t="s">
        <v>8609</v>
      </c>
      <c r="Z5358" t="s">
        <v>368</v>
      </c>
    </row>
    <row r="5359" spans="17:26" x14ac:dyDescent="0.35">
      <c r="Q5359" t="s">
        <v>171</v>
      </c>
      <c r="R5359">
        <v>8</v>
      </c>
      <c r="S5359">
        <v>150</v>
      </c>
      <c r="T5359">
        <v>100</v>
      </c>
      <c r="U5359" t="s">
        <v>172</v>
      </c>
      <c r="V5359">
        <v>0</v>
      </c>
      <c r="W5359">
        <v>0</v>
      </c>
      <c r="X5359" t="s">
        <v>2756</v>
      </c>
      <c r="Y5359" t="s">
        <v>8610</v>
      </c>
      <c r="Z5359" t="s">
        <v>368</v>
      </c>
    </row>
    <row r="5360" spans="17:26" x14ac:dyDescent="0.35">
      <c r="Q5360" t="s">
        <v>171</v>
      </c>
      <c r="R5360">
        <v>8</v>
      </c>
      <c r="S5360">
        <v>150</v>
      </c>
      <c r="T5360">
        <v>100</v>
      </c>
      <c r="U5360" t="s">
        <v>172</v>
      </c>
      <c r="V5360">
        <v>0</v>
      </c>
      <c r="W5360">
        <v>0</v>
      </c>
      <c r="X5360" t="s">
        <v>2966</v>
      </c>
      <c r="Y5360" t="s">
        <v>8611</v>
      </c>
      <c r="Z5360" t="s">
        <v>368</v>
      </c>
    </row>
    <row r="5361" spans="17:26" x14ac:dyDescent="0.35">
      <c r="Q5361" t="s">
        <v>171</v>
      </c>
      <c r="R5361">
        <v>8</v>
      </c>
      <c r="S5361">
        <v>150</v>
      </c>
      <c r="T5361">
        <v>100</v>
      </c>
      <c r="U5361" t="s">
        <v>172</v>
      </c>
      <c r="V5361">
        <v>0</v>
      </c>
      <c r="W5361">
        <v>0</v>
      </c>
      <c r="X5361" t="s">
        <v>2708</v>
      </c>
      <c r="Y5361" t="s">
        <v>8612</v>
      </c>
      <c r="Z5361" t="s">
        <v>368</v>
      </c>
    </row>
    <row r="5362" spans="17:26" x14ac:dyDescent="0.35">
      <c r="Q5362" t="s">
        <v>171</v>
      </c>
      <c r="R5362">
        <v>8</v>
      </c>
      <c r="S5362">
        <v>150</v>
      </c>
      <c r="T5362">
        <v>100</v>
      </c>
      <c r="U5362" t="s">
        <v>172</v>
      </c>
      <c r="V5362">
        <v>0</v>
      </c>
      <c r="W5362">
        <v>0</v>
      </c>
      <c r="X5362" t="s">
        <v>2713</v>
      </c>
      <c r="Y5362" t="s">
        <v>8613</v>
      </c>
      <c r="Z5362" t="s">
        <v>368</v>
      </c>
    </row>
    <row r="5363" spans="17:26" x14ac:dyDescent="0.35">
      <c r="Q5363" t="s">
        <v>171</v>
      </c>
      <c r="R5363">
        <v>8</v>
      </c>
      <c r="S5363">
        <v>150</v>
      </c>
      <c r="T5363">
        <v>100</v>
      </c>
      <c r="U5363" t="s">
        <v>172</v>
      </c>
      <c r="V5363">
        <v>0</v>
      </c>
      <c r="W5363">
        <v>0</v>
      </c>
      <c r="X5363" t="s">
        <v>3414</v>
      </c>
      <c r="Y5363" t="s">
        <v>8614</v>
      </c>
      <c r="Z5363" t="s">
        <v>368</v>
      </c>
    </row>
    <row r="5364" spans="17:26" x14ac:dyDescent="0.35">
      <c r="Q5364" t="s">
        <v>171</v>
      </c>
      <c r="R5364">
        <v>8</v>
      </c>
      <c r="S5364">
        <v>150</v>
      </c>
      <c r="T5364">
        <v>100</v>
      </c>
      <c r="U5364" t="s">
        <v>172</v>
      </c>
      <c r="V5364">
        <v>0</v>
      </c>
      <c r="W5364">
        <v>0</v>
      </c>
      <c r="X5364" t="s">
        <v>3349</v>
      </c>
      <c r="Y5364" t="s">
        <v>8615</v>
      </c>
      <c r="Z5364" t="s">
        <v>368</v>
      </c>
    </row>
    <row r="5365" spans="17:26" x14ac:dyDescent="0.35">
      <c r="Q5365" t="s">
        <v>171</v>
      </c>
      <c r="R5365">
        <v>8</v>
      </c>
      <c r="S5365">
        <v>150</v>
      </c>
      <c r="T5365">
        <v>100</v>
      </c>
      <c r="U5365" t="s">
        <v>172</v>
      </c>
      <c r="V5365">
        <v>0</v>
      </c>
      <c r="W5365">
        <v>0</v>
      </c>
      <c r="X5365" t="s">
        <v>4450</v>
      </c>
      <c r="Y5365" t="s">
        <v>8616</v>
      </c>
      <c r="Z5365" t="s">
        <v>368</v>
      </c>
    </row>
    <row r="5366" spans="17:26" x14ac:dyDescent="0.35">
      <c r="Q5366" t="s">
        <v>171</v>
      </c>
      <c r="R5366">
        <v>8</v>
      </c>
      <c r="S5366">
        <v>150</v>
      </c>
      <c r="T5366">
        <v>100</v>
      </c>
      <c r="U5366" t="s">
        <v>172</v>
      </c>
      <c r="V5366">
        <v>0</v>
      </c>
      <c r="W5366">
        <v>0</v>
      </c>
      <c r="X5366" t="s">
        <v>2799</v>
      </c>
      <c r="Y5366" t="s">
        <v>8617</v>
      </c>
      <c r="Z5366" t="s">
        <v>368</v>
      </c>
    </row>
    <row r="5367" spans="17:26" x14ac:dyDescent="0.35">
      <c r="Q5367" t="s">
        <v>171</v>
      </c>
      <c r="R5367">
        <v>8</v>
      </c>
      <c r="S5367">
        <v>150</v>
      </c>
      <c r="T5367">
        <v>100</v>
      </c>
      <c r="U5367" t="s">
        <v>172</v>
      </c>
      <c r="V5367">
        <v>0</v>
      </c>
      <c r="W5367">
        <v>0</v>
      </c>
      <c r="X5367" t="s">
        <v>2803</v>
      </c>
      <c r="Y5367" t="s">
        <v>8618</v>
      </c>
      <c r="Z5367" t="s">
        <v>368</v>
      </c>
    </row>
    <row r="5368" spans="17:26" x14ac:dyDescent="0.35">
      <c r="Q5368" t="s">
        <v>171</v>
      </c>
      <c r="R5368">
        <v>8</v>
      </c>
      <c r="S5368">
        <v>150</v>
      </c>
      <c r="T5368">
        <v>100</v>
      </c>
      <c r="U5368" t="s">
        <v>172</v>
      </c>
      <c r="V5368">
        <v>0</v>
      </c>
      <c r="W5368">
        <v>0</v>
      </c>
      <c r="X5368" t="s">
        <v>2816</v>
      </c>
      <c r="Y5368" t="s">
        <v>8619</v>
      </c>
      <c r="Z5368" t="s">
        <v>368</v>
      </c>
    </row>
    <row r="5369" spans="17:26" x14ac:dyDescent="0.35">
      <c r="Q5369" t="s">
        <v>171</v>
      </c>
      <c r="R5369">
        <v>8</v>
      </c>
      <c r="S5369">
        <v>150</v>
      </c>
      <c r="T5369">
        <v>100</v>
      </c>
      <c r="U5369" t="s">
        <v>172</v>
      </c>
      <c r="V5369">
        <v>0</v>
      </c>
      <c r="W5369">
        <v>0</v>
      </c>
      <c r="X5369" t="s">
        <v>3116</v>
      </c>
      <c r="Y5369" t="s">
        <v>8620</v>
      </c>
      <c r="Z5369" t="s">
        <v>368</v>
      </c>
    </row>
    <row r="5370" spans="17:26" x14ac:dyDescent="0.35">
      <c r="Q5370" t="s">
        <v>171</v>
      </c>
      <c r="R5370">
        <v>8</v>
      </c>
      <c r="S5370">
        <v>150</v>
      </c>
      <c r="T5370">
        <v>100</v>
      </c>
      <c r="U5370" t="s">
        <v>172</v>
      </c>
      <c r="V5370">
        <v>0</v>
      </c>
      <c r="W5370">
        <v>0</v>
      </c>
      <c r="X5370" t="s">
        <v>3561</v>
      </c>
      <c r="Y5370" t="s">
        <v>8621</v>
      </c>
      <c r="Z5370" t="s">
        <v>368</v>
      </c>
    </row>
    <row r="5371" spans="17:26" x14ac:dyDescent="0.35">
      <c r="Q5371" t="s">
        <v>171</v>
      </c>
      <c r="R5371">
        <v>8</v>
      </c>
      <c r="S5371">
        <v>150</v>
      </c>
      <c r="T5371">
        <v>100</v>
      </c>
      <c r="U5371" t="s">
        <v>172</v>
      </c>
      <c r="V5371">
        <v>0</v>
      </c>
      <c r="W5371">
        <v>0</v>
      </c>
      <c r="X5371" t="s">
        <v>3321</v>
      </c>
      <c r="Y5371" t="s">
        <v>8622</v>
      </c>
      <c r="Z5371" t="s">
        <v>368</v>
      </c>
    </row>
    <row r="5372" spans="17:26" x14ac:dyDescent="0.35">
      <c r="Q5372" t="s">
        <v>171</v>
      </c>
      <c r="R5372">
        <v>8</v>
      </c>
      <c r="S5372">
        <v>150</v>
      </c>
      <c r="T5372">
        <v>100</v>
      </c>
      <c r="U5372" t="s">
        <v>2737</v>
      </c>
      <c r="V5372">
        <v>0</v>
      </c>
      <c r="W5372">
        <v>0</v>
      </c>
      <c r="X5372" t="s">
        <v>4317</v>
      </c>
      <c r="Y5372" t="s">
        <v>8623</v>
      </c>
      <c r="Z5372" t="s">
        <v>368</v>
      </c>
    </row>
    <row r="5373" spans="17:26" x14ac:dyDescent="0.35">
      <c r="Q5373" t="s">
        <v>171</v>
      </c>
      <c r="R5373">
        <v>8</v>
      </c>
      <c r="S5373">
        <v>150</v>
      </c>
      <c r="T5373">
        <v>100</v>
      </c>
      <c r="U5373" t="s">
        <v>2737</v>
      </c>
      <c r="V5373">
        <v>0</v>
      </c>
      <c r="W5373">
        <v>0</v>
      </c>
      <c r="X5373" t="s">
        <v>3497</v>
      </c>
      <c r="Y5373" t="s">
        <v>8624</v>
      </c>
      <c r="Z5373" t="s">
        <v>368</v>
      </c>
    </row>
    <row r="5374" spans="17:26" x14ac:dyDescent="0.35">
      <c r="Q5374" t="s">
        <v>171</v>
      </c>
      <c r="R5374">
        <v>8</v>
      </c>
      <c r="S5374">
        <v>150</v>
      </c>
      <c r="T5374">
        <v>100</v>
      </c>
      <c r="U5374" t="s">
        <v>2737</v>
      </c>
      <c r="V5374">
        <v>0</v>
      </c>
      <c r="W5374">
        <v>0</v>
      </c>
      <c r="X5374" t="s">
        <v>3139</v>
      </c>
      <c r="Y5374" t="s">
        <v>8625</v>
      </c>
      <c r="Z5374" t="s">
        <v>368</v>
      </c>
    </row>
    <row r="5375" spans="17:26" x14ac:dyDescent="0.35">
      <c r="Q5375" t="s">
        <v>171</v>
      </c>
      <c r="R5375">
        <v>8</v>
      </c>
      <c r="S5375">
        <v>150</v>
      </c>
      <c r="T5375">
        <v>100</v>
      </c>
      <c r="U5375" t="s">
        <v>2737</v>
      </c>
      <c r="V5375">
        <v>0</v>
      </c>
      <c r="W5375">
        <v>0</v>
      </c>
      <c r="X5375" t="s">
        <v>4304</v>
      </c>
      <c r="Y5375" t="s">
        <v>8626</v>
      </c>
      <c r="Z5375" t="s">
        <v>368</v>
      </c>
    </row>
    <row r="5376" spans="17:26" x14ac:dyDescent="0.35">
      <c r="Q5376" t="s">
        <v>171</v>
      </c>
      <c r="R5376">
        <v>8</v>
      </c>
      <c r="S5376">
        <v>150</v>
      </c>
      <c r="T5376">
        <v>100</v>
      </c>
      <c r="U5376" t="s">
        <v>2737</v>
      </c>
      <c r="V5376">
        <v>0</v>
      </c>
      <c r="W5376">
        <v>0</v>
      </c>
      <c r="X5376" t="s">
        <v>3052</v>
      </c>
      <c r="Y5376" t="s">
        <v>8627</v>
      </c>
      <c r="Z5376" t="s">
        <v>368</v>
      </c>
    </row>
    <row r="5377" spans="17:26" x14ac:dyDescent="0.35">
      <c r="Q5377" t="s">
        <v>171</v>
      </c>
      <c r="R5377">
        <v>8</v>
      </c>
      <c r="S5377">
        <v>150</v>
      </c>
      <c r="T5377">
        <v>100</v>
      </c>
      <c r="U5377" t="s">
        <v>2737</v>
      </c>
      <c r="V5377">
        <v>0</v>
      </c>
      <c r="W5377">
        <v>0</v>
      </c>
      <c r="X5377" t="s">
        <v>3142</v>
      </c>
      <c r="Y5377" t="s">
        <v>8628</v>
      </c>
      <c r="Z5377" t="s">
        <v>368</v>
      </c>
    </row>
    <row r="5378" spans="17:26" x14ac:dyDescent="0.35">
      <c r="Q5378" t="s">
        <v>171</v>
      </c>
      <c r="R5378">
        <v>8</v>
      </c>
      <c r="S5378">
        <v>150</v>
      </c>
      <c r="T5378">
        <v>100</v>
      </c>
      <c r="U5378" t="s">
        <v>2737</v>
      </c>
      <c r="V5378">
        <v>0</v>
      </c>
      <c r="W5378">
        <v>0</v>
      </c>
      <c r="X5378" t="s">
        <v>2983</v>
      </c>
      <c r="Y5378" t="s">
        <v>8629</v>
      </c>
      <c r="Z5378" t="s">
        <v>368</v>
      </c>
    </row>
    <row r="5379" spans="17:26" x14ac:dyDescent="0.35">
      <c r="Q5379" t="s">
        <v>171</v>
      </c>
      <c r="R5379">
        <v>8</v>
      </c>
      <c r="S5379">
        <v>150</v>
      </c>
      <c r="T5379">
        <v>100</v>
      </c>
      <c r="U5379" t="s">
        <v>2737</v>
      </c>
      <c r="V5379">
        <v>0</v>
      </c>
      <c r="W5379">
        <v>0</v>
      </c>
      <c r="X5379" t="s">
        <v>3147</v>
      </c>
      <c r="Y5379" t="s">
        <v>8630</v>
      </c>
      <c r="Z5379" t="s">
        <v>368</v>
      </c>
    </row>
    <row r="5380" spans="17:26" x14ac:dyDescent="0.35">
      <c r="Q5380" t="s">
        <v>171</v>
      </c>
      <c r="R5380">
        <v>8</v>
      </c>
      <c r="S5380">
        <v>150</v>
      </c>
      <c r="T5380">
        <v>100</v>
      </c>
      <c r="U5380" t="s">
        <v>2737</v>
      </c>
      <c r="V5380">
        <v>0</v>
      </c>
      <c r="W5380">
        <v>0</v>
      </c>
      <c r="X5380" t="s">
        <v>2683</v>
      </c>
      <c r="Y5380" t="s">
        <v>8631</v>
      </c>
      <c r="Z5380" t="s">
        <v>368</v>
      </c>
    </row>
    <row r="5381" spans="17:26" x14ac:dyDescent="0.35">
      <c r="Q5381" t="s">
        <v>171</v>
      </c>
      <c r="R5381">
        <v>8</v>
      </c>
      <c r="S5381">
        <v>150</v>
      </c>
      <c r="T5381">
        <v>100</v>
      </c>
      <c r="U5381" t="s">
        <v>2737</v>
      </c>
      <c r="V5381">
        <v>0</v>
      </c>
      <c r="W5381">
        <v>0</v>
      </c>
      <c r="X5381" t="s">
        <v>3015</v>
      </c>
      <c r="Y5381" t="s">
        <v>8632</v>
      </c>
      <c r="Z5381" t="s">
        <v>368</v>
      </c>
    </row>
    <row r="5382" spans="17:26" x14ac:dyDescent="0.35">
      <c r="Q5382" t="s">
        <v>171</v>
      </c>
      <c r="R5382">
        <v>8</v>
      </c>
      <c r="S5382">
        <v>150</v>
      </c>
      <c r="T5382">
        <v>100</v>
      </c>
      <c r="U5382" t="s">
        <v>2737</v>
      </c>
      <c r="V5382">
        <v>0</v>
      </c>
      <c r="W5382">
        <v>0</v>
      </c>
      <c r="X5382" t="s">
        <v>2990</v>
      </c>
      <c r="Y5382" t="s">
        <v>8633</v>
      </c>
      <c r="Z5382" t="s">
        <v>368</v>
      </c>
    </row>
    <row r="5383" spans="17:26" x14ac:dyDescent="0.35">
      <c r="Q5383" t="s">
        <v>171</v>
      </c>
      <c r="R5383">
        <v>8</v>
      </c>
      <c r="S5383">
        <v>150</v>
      </c>
      <c r="T5383">
        <v>100</v>
      </c>
      <c r="U5383" t="s">
        <v>2737</v>
      </c>
      <c r="V5383">
        <v>0</v>
      </c>
      <c r="W5383">
        <v>0</v>
      </c>
      <c r="X5383" t="s">
        <v>2990</v>
      </c>
      <c r="Y5383" t="s">
        <v>8634</v>
      </c>
      <c r="Z5383" t="s">
        <v>368</v>
      </c>
    </row>
    <row r="5384" spans="17:26" x14ac:dyDescent="0.35">
      <c r="Q5384" t="s">
        <v>171</v>
      </c>
      <c r="R5384">
        <v>8</v>
      </c>
      <c r="S5384">
        <v>150</v>
      </c>
      <c r="T5384">
        <v>100</v>
      </c>
      <c r="U5384" t="s">
        <v>2737</v>
      </c>
      <c r="V5384">
        <v>0</v>
      </c>
      <c r="W5384">
        <v>0</v>
      </c>
      <c r="X5384" t="s">
        <v>2693</v>
      </c>
      <c r="Y5384" t="s">
        <v>8635</v>
      </c>
      <c r="Z5384" t="s">
        <v>368</v>
      </c>
    </row>
    <row r="5385" spans="17:26" x14ac:dyDescent="0.35">
      <c r="Q5385" t="s">
        <v>171</v>
      </c>
      <c r="R5385">
        <v>8</v>
      </c>
      <c r="S5385">
        <v>150</v>
      </c>
      <c r="T5385">
        <v>100</v>
      </c>
      <c r="U5385" t="s">
        <v>2737</v>
      </c>
      <c r="V5385">
        <v>0</v>
      </c>
      <c r="W5385">
        <v>0</v>
      </c>
      <c r="X5385" t="s">
        <v>2996</v>
      </c>
      <c r="Y5385" t="s">
        <v>8636</v>
      </c>
      <c r="Z5385" t="s">
        <v>368</v>
      </c>
    </row>
    <row r="5386" spans="17:26" x14ac:dyDescent="0.35">
      <c r="Q5386" t="s">
        <v>171</v>
      </c>
      <c r="R5386">
        <v>8</v>
      </c>
      <c r="S5386">
        <v>150</v>
      </c>
      <c r="T5386">
        <v>100</v>
      </c>
      <c r="U5386" t="s">
        <v>2737</v>
      </c>
      <c r="V5386">
        <v>0</v>
      </c>
      <c r="W5386">
        <v>0</v>
      </c>
      <c r="X5386" t="s">
        <v>2998</v>
      </c>
      <c r="Y5386" t="s">
        <v>8637</v>
      </c>
      <c r="Z5386" t="s">
        <v>368</v>
      </c>
    </row>
    <row r="5387" spans="17:26" x14ac:dyDescent="0.35">
      <c r="Q5387" t="s">
        <v>171</v>
      </c>
      <c r="R5387">
        <v>8</v>
      </c>
      <c r="S5387">
        <v>150</v>
      </c>
      <c r="T5387">
        <v>100</v>
      </c>
      <c r="U5387" t="s">
        <v>2737</v>
      </c>
      <c r="V5387">
        <v>0</v>
      </c>
      <c r="W5387">
        <v>0</v>
      </c>
      <c r="X5387" t="s">
        <v>2976</v>
      </c>
      <c r="Y5387" t="s">
        <v>8638</v>
      </c>
      <c r="Z5387" t="s">
        <v>368</v>
      </c>
    </row>
    <row r="5388" spans="17:26" x14ac:dyDescent="0.35">
      <c r="Q5388" t="s">
        <v>171</v>
      </c>
      <c r="R5388">
        <v>8</v>
      </c>
      <c r="S5388">
        <v>150</v>
      </c>
      <c r="T5388">
        <v>100</v>
      </c>
      <c r="U5388" t="s">
        <v>2737</v>
      </c>
      <c r="V5388">
        <v>0</v>
      </c>
      <c r="W5388">
        <v>0</v>
      </c>
      <c r="X5388" t="s">
        <v>3509</v>
      </c>
      <c r="Y5388" t="s">
        <v>8639</v>
      </c>
      <c r="Z5388" t="s">
        <v>368</v>
      </c>
    </row>
    <row r="5389" spans="17:26" x14ac:dyDescent="0.35">
      <c r="Q5389" t="s">
        <v>171</v>
      </c>
      <c r="R5389">
        <v>8</v>
      </c>
      <c r="S5389">
        <v>150</v>
      </c>
      <c r="T5389">
        <v>100</v>
      </c>
      <c r="U5389" t="s">
        <v>2737</v>
      </c>
      <c r="V5389">
        <v>0</v>
      </c>
      <c r="W5389">
        <v>0</v>
      </c>
      <c r="X5389" t="s">
        <v>2766</v>
      </c>
      <c r="Y5389" t="s">
        <v>8640</v>
      </c>
      <c r="Z5389" t="s">
        <v>368</v>
      </c>
    </row>
    <row r="5390" spans="17:26" x14ac:dyDescent="0.35">
      <c r="Q5390" t="s">
        <v>171</v>
      </c>
      <c r="R5390">
        <v>8</v>
      </c>
      <c r="S5390">
        <v>150</v>
      </c>
      <c r="T5390">
        <v>100</v>
      </c>
      <c r="U5390" t="s">
        <v>2737</v>
      </c>
      <c r="V5390">
        <v>0</v>
      </c>
      <c r="W5390">
        <v>0</v>
      </c>
      <c r="X5390" t="s">
        <v>2964</v>
      </c>
      <c r="Y5390" t="s">
        <v>8641</v>
      </c>
      <c r="Z5390" t="s">
        <v>368</v>
      </c>
    </row>
    <row r="5391" spans="17:26" x14ac:dyDescent="0.35">
      <c r="Q5391" t="s">
        <v>171</v>
      </c>
      <c r="R5391">
        <v>8</v>
      </c>
      <c r="S5391">
        <v>150</v>
      </c>
      <c r="T5391">
        <v>100</v>
      </c>
      <c r="U5391" t="s">
        <v>2737</v>
      </c>
      <c r="V5391">
        <v>0</v>
      </c>
      <c r="W5391">
        <v>0</v>
      </c>
      <c r="X5391" t="s">
        <v>2964</v>
      </c>
      <c r="Y5391" t="s">
        <v>8642</v>
      </c>
      <c r="Z5391" t="s">
        <v>368</v>
      </c>
    </row>
    <row r="5392" spans="17:26" x14ac:dyDescent="0.35">
      <c r="Q5392" t="s">
        <v>171</v>
      </c>
      <c r="R5392">
        <v>8</v>
      </c>
      <c r="S5392">
        <v>150</v>
      </c>
      <c r="T5392">
        <v>100</v>
      </c>
      <c r="U5392" t="s">
        <v>2737</v>
      </c>
      <c r="V5392">
        <v>0</v>
      </c>
      <c r="W5392">
        <v>0</v>
      </c>
      <c r="X5392" t="s">
        <v>2966</v>
      </c>
      <c r="Y5392" t="s">
        <v>8643</v>
      </c>
      <c r="Z5392" t="s">
        <v>368</v>
      </c>
    </row>
    <row r="5393" spans="17:26" x14ac:dyDescent="0.35">
      <c r="Q5393" t="s">
        <v>171</v>
      </c>
      <c r="R5393">
        <v>8</v>
      </c>
      <c r="S5393">
        <v>150</v>
      </c>
      <c r="T5393">
        <v>100</v>
      </c>
      <c r="U5393" t="s">
        <v>2737</v>
      </c>
      <c r="V5393">
        <v>0</v>
      </c>
      <c r="W5393">
        <v>0</v>
      </c>
      <c r="X5393" t="s">
        <v>3097</v>
      </c>
      <c r="Y5393" t="s">
        <v>8644</v>
      </c>
      <c r="Z5393" t="s">
        <v>368</v>
      </c>
    </row>
    <row r="5394" spans="17:26" x14ac:dyDescent="0.35">
      <c r="Q5394" t="s">
        <v>171</v>
      </c>
      <c r="R5394">
        <v>8</v>
      </c>
      <c r="S5394">
        <v>150</v>
      </c>
      <c r="T5394">
        <v>100</v>
      </c>
      <c r="U5394" t="s">
        <v>2737</v>
      </c>
      <c r="V5394">
        <v>0</v>
      </c>
      <c r="W5394">
        <v>0</v>
      </c>
      <c r="X5394" t="s">
        <v>2781</v>
      </c>
      <c r="Y5394" t="s">
        <v>8645</v>
      </c>
      <c r="Z5394" t="s">
        <v>368</v>
      </c>
    </row>
    <row r="5395" spans="17:26" x14ac:dyDescent="0.35">
      <c r="Q5395" t="s">
        <v>171</v>
      </c>
      <c r="R5395">
        <v>8</v>
      </c>
      <c r="S5395">
        <v>150</v>
      </c>
      <c r="T5395">
        <v>100</v>
      </c>
      <c r="U5395" t="s">
        <v>2737</v>
      </c>
      <c r="V5395">
        <v>0</v>
      </c>
      <c r="W5395">
        <v>0</v>
      </c>
      <c r="X5395" t="s">
        <v>2715</v>
      </c>
      <c r="Y5395" t="s">
        <v>8646</v>
      </c>
      <c r="Z5395" t="s">
        <v>368</v>
      </c>
    </row>
    <row r="5396" spans="17:26" x14ac:dyDescent="0.35">
      <c r="Q5396" t="s">
        <v>171</v>
      </c>
      <c r="R5396">
        <v>8</v>
      </c>
      <c r="S5396">
        <v>150</v>
      </c>
      <c r="T5396">
        <v>100</v>
      </c>
      <c r="U5396" t="s">
        <v>2737</v>
      </c>
      <c r="V5396">
        <v>0</v>
      </c>
      <c r="W5396">
        <v>0</v>
      </c>
      <c r="X5396" t="s">
        <v>3106</v>
      </c>
      <c r="Y5396" t="s">
        <v>8647</v>
      </c>
      <c r="Z5396" t="s">
        <v>368</v>
      </c>
    </row>
    <row r="5397" spans="17:26" x14ac:dyDescent="0.35">
      <c r="Q5397" t="s">
        <v>171</v>
      </c>
      <c r="R5397">
        <v>8</v>
      </c>
      <c r="S5397">
        <v>150</v>
      </c>
      <c r="T5397">
        <v>100</v>
      </c>
      <c r="U5397" t="s">
        <v>2737</v>
      </c>
      <c r="V5397">
        <v>0</v>
      </c>
      <c r="W5397">
        <v>0</v>
      </c>
      <c r="X5397" t="s">
        <v>2799</v>
      </c>
      <c r="Y5397" t="s">
        <v>8648</v>
      </c>
      <c r="Z5397" t="s">
        <v>368</v>
      </c>
    </row>
    <row r="5398" spans="17:26" x14ac:dyDescent="0.35">
      <c r="Q5398" t="s">
        <v>171</v>
      </c>
      <c r="R5398">
        <v>8</v>
      </c>
      <c r="S5398">
        <v>150</v>
      </c>
      <c r="T5398">
        <v>100</v>
      </c>
      <c r="U5398" t="s">
        <v>2737</v>
      </c>
      <c r="V5398">
        <v>0</v>
      </c>
      <c r="W5398">
        <v>0</v>
      </c>
      <c r="X5398" t="s">
        <v>2803</v>
      </c>
      <c r="Y5398" t="s">
        <v>8649</v>
      </c>
      <c r="Z5398" t="s">
        <v>368</v>
      </c>
    </row>
    <row r="5399" spans="17:26" x14ac:dyDescent="0.35">
      <c r="Q5399" t="s">
        <v>171</v>
      </c>
      <c r="R5399">
        <v>8</v>
      </c>
      <c r="S5399">
        <v>150</v>
      </c>
      <c r="T5399">
        <v>100</v>
      </c>
      <c r="U5399" t="s">
        <v>2737</v>
      </c>
      <c r="V5399">
        <v>0</v>
      </c>
      <c r="W5399">
        <v>0</v>
      </c>
      <c r="X5399" t="s">
        <v>2807</v>
      </c>
      <c r="Y5399" t="s">
        <v>8650</v>
      </c>
      <c r="Z5399" t="s">
        <v>368</v>
      </c>
    </row>
    <row r="5400" spans="17:26" x14ac:dyDescent="0.35">
      <c r="Q5400" t="s">
        <v>171</v>
      </c>
      <c r="R5400">
        <v>8</v>
      </c>
      <c r="S5400">
        <v>150</v>
      </c>
      <c r="T5400">
        <v>100</v>
      </c>
      <c r="U5400" t="s">
        <v>2737</v>
      </c>
      <c r="V5400">
        <v>0</v>
      </c>
      <c r="W5400">
        <v>0</v>
      </c>
      <c r="X5400" t="s">
        <v>3112</v>
      </c>
      <c r="Y5400" t="s">
        <v>8651</v>
      </c>
      <c r="Z5400" t="s">
        <v>368</v>
      </c>
    </row>
    <row r="5401" spans="17:26" x14ac:dyDescent="0.35">
      <c r="Q5401" t="s">
        <v>171</v>
      </c>
      <c r="R5401">
        <v>8</v>
      </c>
      <c r="S5401">
        <v>150</v>
      </c>
      <c r="T5401">
        <v>100</v>
      </c>
      <c r="U5401" t="s">
        <v>2737</v>
      </c>
      <c r="V5401">
        <v>0</v>
      </c>
      <c r="W5401">
        <v>0</v>
      </c>
      <c r="X5401" t="s">
        <v>2729</v>
      </c>
      <c r="Y5401" t="s">
        <v>8652</v>
      </c>
      <c r="Z5401" t="s">
        <v>368</v>
      </c>
    </row>
    <row r="5402" spans="17:26" x14ac:dyDescent="0.35">
      <c r="Q5402" t="s">
        <v>171</v>
      </c>
      <c r="R5402">
        <v>8</v>
      </c>
      <c r="S5402">
        <v>150</v>
      </c>
      <c r="T5402">
        <v>100</v>
      </c>
      <c r="U5402" t="s">
        <v>2737</v>
      </c>
      <c r="V5402">
        <v>0</v>
      </c>
      <c r="W5402">
        <v>0</v>
      </c>
      <c r="X5402" t="s">
        <v>2731</v>
      </c>
      <c r="Y5402" t="s">
        <v>8653</v>
      </c>
      <c r="Z5402" t="s">
        <v>368</v>
      </c>
    </row>
    <row r="5403" spans="17:26" x14ac:dyDescent="0.35">
      <c r="Q5403" t="s">
        <v>171</v>
      </c>
      <c r="R5403">
        <v>8</v>
      </c>
      <c r="S5403">
        <v>150</v>
      </c>
      <c r="T5403">
        <v>100</v>
      </c>
      <c r="U5403" t="s">
        <v>2737</v>
      </c>
      <c r="V5403">
        <v>0</v>
      </c>
      <c r="W5403">
        <v>0</v>
      </c>
      <c r="X5403" t="s">
        <v>4078</v>
      </c>
      <c r="Y5403" t="s">
        <v>8654</v>
      </c>
      <c r="Z5403" t="s">
        <v>368</v>
      </c>
    </row>
    <row r="5404" spans="17:26" x14ac:dyDescent="0.35">
      <c r="Q5404" t="s">
        <v>171</v>
      </c>
      <c r="R5404">
        <v>8</v>
      </c>
      <c r="S5404">
        <v>150</v>
      </c>
      <c r="T5404">
        <v>97</v>
      </c>
      <c r="U5404" t="s">
        <v>172</v>
      </c>
      <c r="V5404">
        <v>0</v>
      </c>
      <c r="W5404">
        <v>0</v>
      </c>
      <c r="X5404" t="s">
        <v>2826</v>
      </c>
      <c r="Y5404" t="s">
        <v>8655</v>
      </c>
      <c r="Z5404" t="s">
        <v>368</v>
      </c>
    </row>
    <row r="5405" spans="17:26" x14ac:dyDescent="0.35">
      <c r="Q5405" t="s">
        <v>171</v>
      </c>
      <c r="R5405">
        <v>8</v>
      </c>
      <c r="S5405">
        <v>150</v>
      </c>
      <c r="T5405">
        <v>97</v>
      </c>
      <c r="U5405" t="s">
        <v>172</v>
      </c>
      <c r="V5405">
        <v>0</v>
      </c>
      <c r="W5405">
        <v>0</v>
      </c>
      <c r="X5405" t="s">
        <v>2823</v>
      </c>
      <c r="Y5405" t="s">
        <v>8656</v>
      </c>
      <c r="Z5405" t="s">
        <v>368</v>
      </c>
    </row>
    <row r="5406" spans="17:26" x14ac:dyDescent="0.35">
      <c r="Q5406" t="s">
        <v>171</v>
      </c>
      <c r="R5406">
        <v>8</v>
      </c>
      <c r="S5406">
        <v>150</v>
      </c>
      <c r="T5406">
        <v>97</v>
      </c>
      <c r="U5406" t="s">
        <v>2737</v>
      </c>
      <c r="V5406">
        <v>0</v>
      </c>
      <c r="W5406">
        <v>0</v>
      </c>
      <c r="X5406" t="s">
        <v>2831</v>
      </c>
      <c r="Y5406" t="s">
        <v>8657</v>
      </c>
      <c r="Z5406" t="s">
        <v>368</v>
      </c>
    </row>
    <row r="5407" spans="17:26" x14ac:dyDescent="0.35">
      <c r="Q5407" t="s">
        <v>171</v>
      </c>
      <c r="R5407">
        <v>8</v>
      </c>
      <c r="S5407">
        <v>150</v>
      </c>
      <c r="T5407">
        <v>97</v>
      </c>
      <c r="U5407" t="s">
        <v>2737</v>
      </c>
      <c r="V5407">
        <v>0</v>
      </c>
      <c r="W5407">
        <v>0</v>
      </c>
      <c r="X5407" t="s">
        <v>2831</v>
      </c>
      <c r="Y5407" t="s">
        <v>8658</v>
      </c>
      <c r="Z5407" t="s">
        <v>368</v>
      </c>
    </row>
    <row r="5408" spans="17:26" x14ac:dyDescent="0.35">
      <c r="Q5408" t="s">
        <v>171</v>
      </c>
      <c r="R5408">
        <v>8</v>
      </c>
      <c r="S5408">
        <v>150</v>
      </c>
      <c r="T5408">
        <v>97.1</v>
      </c>
      <c r="U5408" t="s">
        <v>172</v>
      </c>
      <c r="V5408">
        <v>0</v>
      </c>
      <c r="W5408">
        <v>0</v>
      </c>
      <c r="X5408" t="s">
        <v>2835</v>
      </c>
      <c r="Y5408" t="s">
        <v>8659</v>
      </c>
      <c r="Z5408" t="s">
        <v>368</v>
      </c>
    </row>
    <row r="5409" spans="17:26" x14ac:dyDescent="0.35">
      <c r="Q5409" t="s">
        <v>171</v>
      </c>
      <c r="R5409">
        <v>8</v>
      </c>
      <c r="S5409">
        <v>150</v>
      </c>
      <c r="T5409">
        <v>97.1</v>
      </c>
      <c r="U5409" t="s">
        <v>172</v>
      </c>
      <c r="V5409">
        <v>0</v>
      </c>
      <c r="W5409">
        <v>0</v>
      </c>
      <c r="X5409" t="s">
        <v>2671</v>
      </c>
      <c r="Y5409" t="s">
        <v>8660</v>
      </c>
      <c r="Z5409" t="s">
        <v>368</v>
      </c>
    </row>
    <row r="5410" spans="17:26" x14ac:dyDescent="0.35">
      <c r="Q5410" t="s">
        <v>171</v>
      </c>
      <c r="R5410">
        <v>8</v>
      </c>
      <c r="S5410">
        <v>150</v>
      </c>
      <c r="T5410">
        <v>97.1</v>
      </c>
      <c r="U5410" t="s">
        <v>172</v>
      </c>
      <c r="V5410">
        <v>0</v>
      </c>
      <c r="W5410">
        <v>0</v>
      </c>
      <c r="X5410" t="s">
        <v>3052</v>
      </c>
      <c r="Y5410" t="s">
        <v>8661</v>
      </c>
      <c r="Z5410" t="s">
        <v>368</v>
      </c>
    </row>
    <row r="5411" spans="17:26" x14ac:dyDescent="0.35">
      <c r="Q5411" t="s">
        <v>171</v>
      </c>
      <c r="R5411">
        <v>8</v>
      </c>
      <c r="S5411">
        <v>150</v>
      </c>
      <c r="T5411">
        <v>97.1</v>
      </c>
      <c r="U5411" t="s">
        <v>172</v>
      </c>
      <c r="V5411">
        <v>0</v>
      </c>
      <c r="W5411">
        <v>0</v>
      </c>
      <c r="X5411" t="s">
        <v>3054</v>
      </c>
      <c r="Y5411" t="s">
        <v>8662</v>
      </c>
      <c r="Z5411" t="s">
        <v>368</v>
      </c>
    </row>
    <row r="5412" spans="17:26" x14ac:dyDescent="0.35">
      <c r="Q5412" t="s">
        <v>171</v>
      </c>
      <c r="R5412">
        <v>8</v>
      </c>
      <c r="S5412">
        <v>150</v>
      </c>
      <c r="T5412">
        <v>97.1</v>
      </c>
      <c r="U5412" t="s">
        <v>172</v>
      </c>
      <c r="V5412">
        <v>0</v>
      </c>
      <c r="W5412">
        <v>0</v>
      </c>
      <c r="X5412" t="s">
        <v>3195</v>
      </c>
      <c r="Y5412" t="s">
        <v>8663</v>
      </c>
      <c r="Z5412" t="s">
        <v>368</v>
      </c>
    </row>
    <row r="5413" spans="17:26" x14ac:dyDescent="0.35">
      <c r="Q5413" t="s">
        <v>171</v>
      </c>
      <c r="R5413">
        <v>8</v>
      </c>
      <c r="S5413">
        <v>150</v>
      </c>
      <c r="T5413">
        <v>97.1</v>
      </c>
      <c r="U5413" t="s">
        <v>2737</v>
      </c>
      <c r="V5413">
        <v>0</v>
      </c>
      <c r="W5413">
        <v>0</v>
      </c>
      <c r="X5413" t="s">
        <v>2835</v>
      </c>
      <c r="Y5413" t="s">
        <v>8664</v>
      </c>
      <c r="Z5413" t="s">
        <v>368</v>
      </c>
    </row>
    <row r="5414" spans="17:26" x14ac:dyDescent="0.35">
      <c r="Q5414" t="s">
        <v>171</v>
      </c>
      <c r="R5414">
        <v>8</v>
      </c>
      <c r="S5414">
        <v>150</v>
      </c>
      <c r="T5414">
        <v>97.1</v>
      </c>
      <c r="U5414" t="s">
        <v>2737</v>
      </c>
      <c r="V5414">
        <v>0</v>
      </c>
      <c r="W5414">
        <v>0</v>
      </c>
      <c r="X5414" t="s">
        <v>2671</v>
      </c>
      <c r="Y5414" t="s">
        <v>8665</v>
      </c>
      <c r="Z5414" t="s">
        <v>368</v>
      </c>
    </row>
    <row r="5415" spans="17:26" x14ac:dyDescent="0.35">
      <c r="Q5415" t="s">
        <v>171</v>
      </c>
      <c r="R5415">
        <v>8</v>
      </c>
      <c r="S5415">
        <v>150</v>
      </c>
      <c r="T5415">
        <v>97.1</v>
      </c>
      <c r="U5415" t="s">
        <v>2737</v>
      </c>
      <c r="V5415">
        <v>0</v>
      </c>
      <c r="W5415">
        <v>0</v>
      </c>
      <c r="X5415" t="s">
        <v>3052</v>
      </c>
      <c r="Y5415" t="s">
        <v>8666</v>
      </c>
      <c r="Z5415" t="s">
        <v>368</v>
      </c>
    </row>
    <row r="5416" spans="17:26" x14ac:dyDescent="0.35">
      <c r="Q5416" t="s">
        <v>171</v>
      </c>
      <c r="R5416">
        <v>8</v>
      </c>
      <c r="S5416">
        <v>150</v>
      </c>
      <c r="T5416">
        <v>97.1</v>
      </c>
      <c r="U5416" t="s">
        <v>2737</v>
      </c>
      <c r="V5416">
        <v>0</v>
      </c>
      <c r="W5416">
        <v>0</v>
      </c>
      <c r="X5416" t="s">
        <v>2839</v>
      </c>
      <c r="Y5416" t="s">
        <v>8667</v>
      </c>
      <c r="Z5416" t="s">
        <v>368</v>
      </c>
    </row>
    <row r="5417" spans="17:26" x14ac:dyDescent="0.35">
      <c r="Q5417" t="s">
        <v>171</v>
      </c>
      <c r="R5417">
        <v>8</v>
      </c>
      <c r="S5417">
        <v>150</v>
      </c>
      <c r="T5417">
        <v>97.1</v>
      </c>
      <c r="U5417" t="s">
        <v>2737</v>
      </c>
      <c r="V5417">
        <v>0</v>
      </c>
      <c r="W5417">
        <v>0</v>
      </c>
      <c r="X5417" t="s">
        <v>2839</v>
      </c>
      <c r="Y5417" t="s">
        <v>8668</v>
      </c>
      <c r="Z5417" t="s">
        <v>368</v>
      </c>
    </row>
    <row r="5418" spans="17:26" x14ac:dyDescent="0.35">
      <c r="Q5418" t="s">
        <v>171</v>
      </c>
      <c r="R5418">
        <v>8</v>
      </c>
      <c r="S5418">
        <v>150</v>
      </c>
      <c r="T5418">
        <v>97.2</v>
      </c>
      <c r="U5418" t="s">
        <v>172</v>
      </c>
      <c r="V5418">
        <v>0</v>
      </c>
      <c r="W5418">
        <v>0</v>
      </c>
      <c r="X5418" t="s">
        <v>2673</v>
      </c>
      <c r="Y5418" t="s">
        <v>8669</v>
      </c>
      <c r="Z5418" t="s">
        <v>368</v>
      </c>
    </row>
    <row r="5419" spans="17:26" x14ac:dyDescent="0.35">
      <c r="Q5419" t="s">
        <v>171</v>
      </c>
      <c r="R5419">
        <v>8</v>
      </c>
      <c r="S5419">
        <v>150</v>
      </c>
      <c r="T5419">
        <v>97.2</v>
      </c>
      <c r="U5419" t="s">
        <v>172</v>
      </c>
      <c r="V5419">
        <v>0</v>
      </c>
      <c r="W5419">
        <v>0</v>
      </c>
      <c r="X5419" t="s">
        <v>3543</v>
      </c>
      <c r="Y5419" t="s">
        <v>8670</v>
      </c>
      <c r="Z5419" t="s">
        <v>368</v>
      </c>
    </row>
    <row r="5420" spans="17:26" x14ac:dyDescent="0.35">
      <c r="Q5420" t="s">
        <v>171</v>
      </c>
      <c r="R5420">
        <v>8</v>
      </c>
      <c r="S5420">
        <v>150</v>
      </c>
      <c r="T5420">
        <v>97.2</v>
      </c>
      <c r="U5420" t="s">
        <v>172</v>
      </c>
      <c r="V5420">
        <v>0</v>
      </c>
      <c r="W5420">
        <v>0</v>
      </c>
      <c r="X5420" t="s">
        <v>3068</v>
      </c>
      <c r="Y5420" t="s">
        <v>8671</v>
      </c>
      <c r="Z5420" t="s">
        <v>368</v>
      </c>
    </row>
    <row r="5421" spans="17:26" x14ac:dyDescent="0.35">
      <c r="Q5421" t="s">
        <v>171</v>
      </c>
      <c r="R5421">
        <v>8</v>
      </c>
      <c r="S5421">
        <v>150</v>
      </c>
      <c r="T5421">
        <v>97.2</v>
      </c>
      <c r="U5421" t="s">
        <v>172</v>
      </c>
      <c r="V5421">
        <v>0</v>
      </c>
      <c r="W5421">
        <v>0</v>
      </c>
      <c r="X5421" t="s">
        <v>2751</v>
      </c>
      <c r="Y5421" t="s">
        <v>8672</v>
      </c>
      <c r="Z5421" t="s">
        <v>368</v>
      </c>
    </row>
    <row r="5422" spans="17:26" x14ac:dyDescent="0.35">
      <c r="Q5422" t="s">
        <v>171</v>
      </c>
      <c r="R5422">
        <v>8</v>
      </c>
      <c r="S5422">
        <v>150</v>
      </c>
      <c r="T5422">
        <v>97.2</v>
      </c>
      <c r="U5422" t="s">
        <v>172</v>
      </c>
      <c r="V5422">
        <v>0</v>
      </c>
      <c r="W5422">
        <v>0</v>
      </c>
      <c r="X5422" t="s">
        <v>2775</v>
      </c>
      <c r="Y5422" t="s">
        <v>8673</v>
      </c>
      <c r="Z5422" t="s">
        <v>368</v>
      </c>
    </row>
    <row r="5423" spans="17:26" x14ac:dyDescent="0.35">
      <c r="Q5423" t="s">
        <v>171</v>
      </c>
      <c r="R5423">
        <v>8</v>
      </c>
      <c r="S5423">
        <v>150</v>
      </c>
      <c r="T5423">
        <v>97.2</v>
      </c>
      <c r="U5423" t="s">
        <v>172</v>
      </c>
      <c r="V5423">
        <v>0</v>
      </c>
      <c r="W5423">
        <v>0</v>
      </c>
      <c r="X5423" t="s">
        <v>2778</v>
      </c>
      <c r="Y5423" t="s">
        <v>8674</v>
      </c>
      <c r="Z5423" t="s">
        <v>368</v>
      </c>
    </row>
    <row r="5424" spans="17:26" x14ac:dyDescent="0.35">
      <c r="Q5424" t="s">
        <v>171</v>
      </c>
      <c r="R5424">
        <v>8</v>
      </c>
      <c r="S5424">
        <v>150</v>
      </c>
      <c r="T5424">
        <v>97.2</v>
      </c>
      <c r="U5424" t="s">
        <v>172</v>
      </c>
      <c r="V5424">
        <v>0</v>
      </c>
      <c r="W5424">
        <v>0</v>
      </c>
      <c r="X5424" t="s">
        <v>2781</v>
      </c>
      <c r="Y5424" t="s">
        <v>8675</v>
      </c>
      <c r="Z5424" t="s">
        <v>368</v>
      </c>
    </row>
    <row r="5425" spans="17:26" x14ac:dyDescent="0.35">
      <c r="Q5425" t="s">
        <v>171</v>
      </c>
      <c r="R5425">
        <v>8</v>
      </c>
      <c r="S5425">
        <v>150</v>
      </c>
      <c r="T5425">
        <v>97.2</v>
      </c>
      <c r="U5425" t="s">
        <v>172</v>
      </c>
      <c r="V5425">
        <v>0</v>
      </c>
      <c r="W5425">
        <v>0</v>
      </c>
      <c r="X5425" t="s">
        <v>2811</v>
      </c>
      <c r="Y5425" t="s">
        <v>8676</v>
      </c>
      <c r="Z5425" t="s">
        <v>368</v>
      </c>
    </row>
    <row r="5426" spans="17:26" x14ac:dyDescent="0.35">
      <c r="Q5426" t="s">
        <v>171</v>
      </c>
      <c r="R5426">
        <v>8</v>
      </c>
      <c r="S5426">
        <v>150</v>
      </c>
      <c r="T5426">
        <v>97.2</v>
      </c>
      <c r="U5426" t="s">
        <v>172</v>
      </c>
      <c r="V5426">
        <v>0</v>
      </c>
      <c r="W5426">
        <v>0</v>
      </c>
      <c r="X5426" t="s">
        <v>2731</v>
      </c>
      <c r="Y5426" t="s">
        <v>8677</v>
      </c>
      <c r="Z5426" t="s">
        <v>368</v>
      </c>
    </row>
    <row r="5427" spans="17:26" x14ac:dyDescent="0.35">
      <c r="Q5427" t="s">
        <v>171</v>
      </c>
      <c r="R5427">
        <v>8</v>
      </c>
      <c r="S5427">
        <v>150</v>
      </c>
      <c r="T5427">
        <v>97.2</v>
      </c>
      <c r="U5427" t="s">
        <v>172</v>
      </c>
      <c r="V5427">
        <v>0</v>
      </c>
      <c r="W5427">
        <v>0</v>
      </c>
      <c r="X5427" t="s">
        <v>2846</v>
      </c>
      <c r="Y5427" t="s">
        <v>8678</v>
      </c>
      <c r="Z5427" t="s">
        <v>368</v>
      </c>
    </row>
    <row r="5428" spans="17:26" x14ac:dyDescent="0.35">
      <c r="Q5428" t="s">
        <v>171</v>
      </c>
      <c r="R5428">
        <v>8</v>
      </c>
      <c r="S5428">
        <v>150</v>
      </c>
      <c r="T5428">
        <v>97.2</v>
      </c>
      <c r="U5428" t="s">
        <v>2737</v>
      </c>
      <c r="V5428">
        <v>0</v>
      </c>
      <c r="W5428">
        <v>0</v>
      </c>
      <c r="X5428" t="s">
        <v>2751</v>
      </c>
      <c r="Y5428" t="s">
        <v>8679</v>
      </c>
      <c r="Z5428" t="s">
        <v>368</v>
      </c>
    </row>
    <row r="5429" spans="17:26" x14ac:dyDescent="0.35">
      <c r="Q5429" t="s">
        <v>171</v>
      </c>
      <c r="R5429">
        <v>8</v>
      </c>
      <c r="S5429">
        <v>150</v>
      </c>
      <c r="T5429">
        <v>97.2</v>
      </c>
      <c r="U5429" t="s">
        <v>2737</v>
      </c>
      <c r="V5429">
        <v>0</v>
      </c>
      <c r="W5429">
        <v>0</v>
      </c>
      <c r="X5429" t="s">
        <v>4115</v>
      </c>
      <c r="Y5429" t="s">
        <v>8680</v>
      </c>
      <c r="Z5429" t="s">
        <v>368</v>
      </c>
    </row>
    <row r="5430" spans="17:26" x14ac:dyDescent="0.35">
      <c r="Q5430" t="s">
        <v>171</v>
      </c>
      <c r="R5430">
        <v>8</v>
      </c>
      <c r="S5430">
        <v>150</v>
      </c>
      <c r="T5430">
        <v>97.2</v>
      </c>
      <c r="U5430" t="s">
        <v>2737</v>
      </c>
      <c r="V5430">
        <v>0</v>
      </c>
      <c r="W5430">
        <v>0</v>
      </c>
      <c r="X5430" t="s">
        <v>2731</v>
      </c>
      <c r="Y5430" t="s">
        <v>8681</v>
      </c>
      <c r="Z5430" t="s">
        <v>368</v>
      </c>
    </row>
    <row r="5431" spans="17:26" x14ac:dyDescent="0.35">
      <c r="Q5431" t="s">
        <v>171</v>
      </c>
      <c r="R5431">
        <v>8</v>
      </c>
      <c r="S5431">
        <v>150</v>
      </c>
      <c r="T5431">
        <v>97.2</v>
      </c>
      <c r="U5431" t="s">
        <v>2737</v>
      </c>
      <c r="V5431">
        <v>0</v>
      </c>
      <c r="W5431">
        <v>0</v>
      </c>
      <c r="X5431" t="s">
        <v>2731</v>
      </c>
      <c r="Y5431" t="s">
        <v>8682</v>
      </c>
      <c r="Z5431" t="s">
        <v>368</v>
      </c>
    </row>
    <row r="5432" spans="17:26" x14ac:dyDescent="0.35">
      <c r="Q5432" t="s">
        <v>171</v>
      </c>
      <c r="R5432">
        <v>8</v>
      </c>
      <c r="S5432">
        <v>150</v>
      </c>
      <c r="T5432">
        <v>97.3</v>
      </c>
      <c r="U5432" t="s">
        <v>172</v>
      </c>
      <c r="V5432">
        <v>0</v>
      </c>
      <c r="W5432">
        <v>0</v>
      </c>
      <c r="X5432" t="s">
        <v>2916</v>
      </c>
      <c r="Y5432" t="s">
        <v>8683</v>
      </c>
      <c r="Z5432" t="s">
        <v>368</v>
      </c>
    </row>
    <row r="5433" spans="17:26" x14ac:dyDescent="0.35">
      <c r="Q5433" t="s">
        <v>171</v>
      </c>
      <c r="R5433">
        <v>8</v>
      </c>
      <c r="S5433">
        <v>150</v>
      </c>
      <c r="T5433">
        <v>97.3</v>
      </c>
      <c r="U5433" t="s">
        <v>172</v>
      </c>
      <c r="V5433">
        <v>0</v>
      </c>
      <c r="W5433">
        <v>0</v>
      </c>
      <c r="X5433" t="s">
        <v>3802</v>
      </c>
      <c r="Y5433" t="s">
        <v>8684</v>
      </c>
      <c r="Z5433" t="s">
        <v>368</v>
      </c>
    </row>
    <row r="5434" spans="17:26" x14ac:dyDescent="0.35">
      <c r="Q5434" t="s">
        <v>171</v>
      </c>
      <c r="R5434">
        <v>8</v>
      </c>
      <c r="S5434">
        <v>150</v>
      </c>
      <c r="T5434">
        <v>97.3</v>
      </c>
      <c r="U5434" t="s">
        <v>172</v>
      </c>
      <c r="V5434">
        <v>0</v>
      </c>
      <c r="W5434">
        <v>0</v>
      </c>
      <c r="X5434" t="s">
        <v>3081</v>
      </c>
      <c r="Y5434" t="s">
        <v>8685</v>
      </c>
      <c r="Z5434" t="s">
        <v>368</v>
      </c>
    </row>
    <row r="5435" spans="17:26" x14ac:dyDescent="0.35">
      <c r="Q5435" t="s">
        <v>171</v>
      </c>
      <c r="R5435">
        <v>8</v>
      </c>
      <c r="S5435">
        <v>150</v>
      </c>
      <c r="T5435">
        <v>97.3</v>
      </c>
      <c r="U5435" t="s">
        <v>172</v>
      </c>
      <c r="V5435">
        <v>0</v>
      </c>
      <c r="W5435">
        <v>0</v>
      </c>
      <c r="X5435" t="s">
        <v>3612</v>
      </c>
      <c r="Y5435" t="s">
        <v>8686</v>
      </c>
      <c r="Z5435" t="s">
        <v>368</v>
      </c>
    </row>
    <row r="5436" spans="17:26" x14ac:dyDescent="0.35">
      <c r="Q5436" t="s">
        <v>171</v>
      </c>
      <c r="R5436">
        <v>8</v>
      </c>
      <c r="S5436">
        <v>150</v>
      </c>
      <c r="T5436">
        <v>97.3</v>
      </c>
      <c r="U5436" t="s">
        <v>172</v>
      </c>
      <c r="V5436">
        <v>0</v>
      </c>
      <c r="W5436">
        <v>0</v>
      </c>
      <c r="X5436" t="s">
        <v>3134</v>
      </c>
      <c r="Y5436" t="s">
        <v>8687</v>
      </c>
      <c r="Z5436" t="s">
        <v>368</v>
      </c>
    </row>
    <row r="5437" spans="17:26" x14ac:dyDescent="0.35">
      <c r="Q5437" t="s">
        <v>171</v>
      </c>
      <c r="R5437">
        <v>8</v>
      </c>
      <c r="S5437">
        <v>150</v>
      </c>
      <c r="T5437">
        <v>97.3</v>
      </c>
      <c r="U5437" t="s">
        <v>172</v>
      </c>
      <c r="V5437">
        <v>0</v>
      </c>
      <c r="W5437">
        <v>0</v>
      </c>
      <c r="X5437" t="s">
        <v>4032</v>
      </c>
      <c r="Y5437" t="s">
        <v>8688</v>
      </c>
      <c r="Z5437" t="s">
        <v>368</v>
      </c>
    </row>
    <row r="5438" spans="17:26" x14ac:dyDescent="0.35">
      <c r="Q5438" t="s">
        <v>171</v>
      </c>
      <c r="R5438">
        <v>8</v>
      </c>
      <c r="S5438">
        <v>150</v>
      </c>
      <c r="T5438">
        <v>97.3</v>
      </c>
      <c r="U5438" t="s">
        <v>172</v>
      </c>
      <c r="V5438">
        <v>0</v>
      </c>
      <c r="W5438">
        <v>0</v>
      </c>
      <c r="X5438" t="s">
        <v>3815</v>
      </c>
      <c r="Y5438" t="s">
        <v>8689</v>
      </c>
      <c r="Z5438" t="s">
        <v>368</v>
      </c>
    </row>
    <row r="5439" spans="17:26" x14ac:dyDescent="0.35">
      <c r="Q5439" t="s">
        <v>171</v>
      </c>
      <c r="R5439">
        <v>8</v>
      </c>
      <c r="S5439">
        <v>150</v>
      </c>
      <c r="T5439">
        <v>97.3</v>
      </c>
      <c r="U5439" t="s">
        <v>172</v>
      </c>
      <c r="V5439">
        <v>0</v>
      </c>
      <c r="W5439">
        <v>0</v>
      </c>
      <c r="X5439" t="s">
        <v>2743</v>
      </c>
      <c r="Y5439" t="s">
        <v>8690</v>
      </c>
      <c r="Z5439" t="s">
        <v>368</v>
      </c>
    </row>
    <row r="5440" spans="17:26" x14ac:dyDescent="0.35">
      <c r="Q5440" t="s">
        <v>171</v>
      </c>
      <c r="R5440">
        <v>8</v>
      </c>
      <c r="S5440">
        <v>150</v>
      </c>
      <c r="T5440">
        <v>97.3</v>
      </c>
      <c r="U5440" t="s">
        <v>172</v>
      </c>
      <c r="V5440">
        <v>0</v>
      </c>
      <c r="W5440">
        <v>0</v>
      </c>
      <c r="X5440" t="s">
        <v>3714</v>
      </c>
      <c r="Y5440" t="s">
        <v>8691</v>
      </c>
      <c r="Z5440" t="s">
        <v>368</v>
      </c>
    </row>
    <row r="5441" spans="17:26" x14ac:dyDescent="0.35">
      <c r="Q5441" t="s">
        <v>171</v>
      </c>
      <c r="R5441">
        <v>8</v>
      </c>
      <c r="S5441">
        <v>150</v>
      </c>
      <c r="T5441">
        <v>97.3</v>
      </c>
      <c r="U5441" t="s">
        <v>172</v>
      </c>
      <c r="V5441">
        <v>0</v>
      </c>
      <c r="W5441">
        <v>0</v>
      </c>
      <c r="X5441" t="s">
        <v>2745</v>
      </c>
      <c r="Y5441" t="s">
        <v>8692</v>
      </c>
      <c r="Z5441" t="s">
        <v>368</v>
      </c>
    </row>
    <row r="5442" spans="17:26" x14ac:dyDescent="0.35">
      <c r="Q5442" t="s">
        <v>171</v>
      </c>
      <c r="R5442">
        <v>8</v>
      </c>
      <c r="S5442">
        <v>150</v>
      </c>
      <c r="T5442">
        <v>97.3</v>
      </c>
      <c r="U5442" t="s">
        <v>172</v>
      </c>
      <c r="V5442">
        <v>0</v>
      </c>
      <c r="W5442">
        <v>0</v>
      </c>
      <c r="X5442" t="s">
        <v>4304</v>
      </c>
      <c r="Y5442" t="s">
        <v>8693</v>
      </c>
      <c r="Z5442" t="s">
        <v>368</v>
      </c>
    </row>
    <row r="5443" spans="17:26" x14ac:dyDescent="0.35">
      <c r="Q5443" t="s">
        <v>171</v>
      </c>
      <c r="R5443">
        <v>8</v>
      </c>
      <c r="S5443">
        <v>150</v>
      </c>
      <c r="T5443">
        <v>97.3</v>
      </c>
      <c r="U5443" t="s">
        <v>172</v>
      </c>
      <c r="V5443">
        <v>0</v>
      </c>
      <c r="W5443">
        <v>0</v>
      </c>
      <c r="X5443" t="s">
        <v>3206</v>
      </c>
      <c r="Y5443" t="s">
        <v>8694</v>
      </c>
      <c r="Z5443" t="s">
        <v>368</v>
      </c>
    </row>
    <row r="5444" spans="17:26" x14ac:dyDescent="0.35">
      <c r="Q5444" t="s">
        <v>171</v>
      </c>
      <c r="R5444">
        <v>8</v>
      </c>
      <c r="S5444">
        <v>150</v>
      </c>
      <c r="T5444">
        <v>97.3</v>
      </c>
      <c r="U5444" t="s">
        <v>172</v>
      </c>
      <c r="V5444">
        <v>0</v>
      </c>
      <c r="W5444">
        <v>0</v>
      </c>
      <c r="X5444" t="s">
        <v>3206</v>
      </c>
      <c r="Y5444" t="s">
        <v>8695</v>
      </c>
      <c r="Z5444" t="s">
        <v>368</v>
      </c>
    </row>
    <row r="5445" spans="17:26" x14ac:dyDescent="0.35">
      <c r="Q5445" t="s">
        <v>171</v>
      </c>
      <c r="R5445">
        <v>8</v>
      </c>
      <c r="S5445">
        <v>150</v>
      </c>
      <c r="T5445">
        <v>97.3</v>
      </c>
      <c r="U5445" t="s">
        <v>172</v>
      </c>
      <c r="V5445">
        <v>0</v>
      </c>
      <c r="W5445">
        <v>0</v>
      </c>
      <c r="X5445" t="s">
        <v>2887</v>
      </c>
      <c r="Y5445" t="s">
        <v>8696</v>
      </c>
      <c r="Z5445" t="s">
        <v>368</v>
      </c>
    </row>
    <row r="5446" spans="17:26" x14ac:dyDescent="0.35">
      <c r="Q5446" t="s">
        <v>171</v>
      </c>
      <c r="R5446">
        <v>8</v>
      </c>
      <c r="S5446">
        <v>150</v>
      </c>
      <c r="T5446">
        <v>97.3</v>
      </c>
      <c r="U5446" t="s">
        <v>172</v>
      </c>
      <c r="V5446">
        <v>0</v>
      </c>
      <c r="W5446">
        <v>0</v>
      </c>
      <c r="X5446" t="s">
        <v>4064</v>
      </c>
      <c r="Y5446" t="s">
        <v>8697</v>
      </c>
      <c r="Z5446" t="s">
        <v>368</v>
      </c>
    </row>
    <row r="5447" spans="17:26" x14ac:dyDescent="0.35">
      <c r="Q5447" t="s">
        <v>171</v>
      </c>
      <c r="R5447">
        <v>8</v>
      </c>
      <c r="S5447">
        <v>150</v>
      </c>
      <c r="T5447">
        <v>97.3</v>
      </c>
      <c r="U5447" t="s">
        <v>172</v>
      </c>
      <c r="V5447">
        <v>0</v>
      </c>
      <c r="W5447">
        <v>0</v>
      </c>
      <c r="X5447" t="s">
        <v>3624</v>
      </c>
      <c r="Y5447" t="s">
        <v>8698</v>
      </c>
      <c r="Z5447" t="s">
        <v>368</v>
      </c>
    </row>
    <row r="5448" spans="17:26" x14ac:dyDescent="0.35">
      <c r="Q5448" t="s">
        <v>171</v>
      </c>
      <c r="R5448">
        <v>8</v>
      </c>
      <c r="S5448">
        <v>150</v>
      </c>
      <c r="T5448">
        <v>97.3</v>
      </c>
      <c r="U5448" t="s">
        <v>172</v>
      </c>
      <c r="V5448">
        <v>0</v>
      </c>
      <c r="W5448">
        <v>0</v>
      </c>
      <c r="X5448" t="s">
        <v>2773</v>
      </c>
      <c r="Y5448" t="s">
        <v>8699</v>
      </c>
      <c r="Z5448" t="s">
        <v>368</v>
      </c>
    </row>
    <row r="5449" spans="17:26" x14ac:dyDescent="0.35">
      <c r="Q5449" t="s">
        <v>171</v>
      </c>
      <c r="R5449">
        <v>8</v>
      </c>
      <c r="S5449">
        <v>150</v>
      </c>
      <c r="T5449">
        <v>97.3</v>
      </c>
      <c r="U5449" t="s">
        <v>172</v>
      </c>
      <c r="V5449">
        <v>0</v>
      </c>
      <c r="W5449">
        <v>0</v>
      </c>
      <c r="X5449" t="s">
        <v>2773</v>
      </c>
      <c r="Y5449" t="s">
        <v>8700</v>
      </c>
      <c r="Z5449" t="s">
        <v>368</v>
      </c>
    </row>
    <row r="5450" spans="17:26" x14ac:dyDescent="0.35">
      <c r="Q5450" t="s">
        <v>171</v>
      </c>
      <c r="R5450">
        <v>8</v>
      </c>
      <c r="S5450">
        <v>150</v>
      </c>
      <c r="T5450">
        <v>97.3</v>
      </c>
      <c r="U5450" t="s">
        <v>172</v>
      </c>
      <c r="V5450">
        <v>0</v>
      </c>
      <c r="W5450">
        <v>0</v>
      </c>
      <c r="X5450" t="s">
        <v>2939</v>
      </c>
      <c r="Y5450" t="s">
        <v>8701</v>
      </c>
      <c r="Z5450" t="s">
        <v>368</v>
      </c>
    </row>
    <row r="5451" spans="17:26" x14ac:dyDescent="0.35">
      <c r="Q5451" t="s">
        <v>171</v>
      </c>
      <c r="R5451">
        <v>8</v>
      </c>
      <c r="S5451">
        <v>150</v>
      </c>
      <c r="T5451">
        <v>97.3</v>
      </c>
      <c r="U5451" t="s">
        <v>172</v>
      </c>
      <c r="V5451">
        <v>0</v>
      </c>
      <c r="W5451">
        <v>0</v>
      </c>
      <c r="X5451" t="s">
        <v>3627</v>
      </c>
      <c r="Y5451" t="s">
        <v>8702</v>
      </c>
      <c r="Z5451" t="s">
        <v>368</v>
      </c>
    </row>
    <row r="5452" spans="17:26" x14ac:dyDescent="0.35">
      <c r="Q5452" t="s">
        <v>171</v>
      </c>
      <c r="R5452">
        <v>8</v>
      </c>
      <c r="S5452">
        <v>150</v>
      </c>
      <c r="T5452">
        <v>97.3</v>
      </c>
      <c r="U5452" t="s">
        <v>172</v>
      </c>
      <c r="V5452">
        <v>0</v>
      </c>
      <c r="W5452">
        <v>0</v>
      </c>
      <c r="X5452" t="s">
        <v>3703</v>
      </c>
      <c r="Y5452" t="s">
        <v>8703</v>
      </c>
      <c r="Z5452" t="s">
        <v>368</v>
      </c>
    </row>
    <row r="5453" spans="17:26" x14ac:dyDescent="0.35">
      <c r="Q5453" t="s">
        <v>171</v>
      </c>
      <c r="R5453">
        <v>8</v>
      </c>
      <c r="S5453">
        <v>150</v>
      </c>
      <c r="T5453">
        <v>97.3</v>
      </c>
      <c r="U5453" t="s">
        <v>172</v>
      </c>
      <c r="V5453">
        <v>0</v>
      </c>
      <c r="W5453">
        <v>0</v>
      </c>
      <c r="X5453" t="s">
        <v>3108</v>
      </c>
      <c r="Y5453" t="s">
        <v>8704</v>
      </c>
      <c r="Z5453" t="s">
        <v>368</v>
      </c>
    </row>
    <row r="5454" spans="17:26" x14ac:dyDescent="0.35">
      <c r="Q5454" t="s">
        <v>171</v>
      </c>
      <c r="R5454">
        <v>8</v>
      </c>
      <c r="S5454">
        <v>150</v>
      </c>
      <c r="T5454">
        <v>97.3</v>
      </c>
      <c r="U5454" t="s">
        <v>172</v>
      </c>
      <c r="V5454">
        <v>0</v>
      </c>
      <c r="W5454">
        <v>0</v>
      </c>
      <c r="X5454" t="s">
        <v>3114</v>
      </c>
      <c r="Y5454" t="s">
        <v>8705</v>
      </c>
      <c r="Z5454" t="s">
        <v>368</v>
      </c>
    </row>
    <row r="5455" spans="17:26" x14ac:dyDescent="0.35">
      <c r="Q5455" t="s">
        <v>171</v>
      </c>
      <c r="R5455">
        <v>8</v>
      </c>
      <c r="S5455">
        <v>150</v>
      </c>
      <c r="T5455">
        <v>97.3</v>
      </c>
      <c r="U5455" t="s">
        <v>172</v>
      </c>
      <c r="V5455">
        <v>0</v>
      </c>
      <c r="W5455">
        <v>0</v>
      </c>
      <c r="X5455" t="s">
        <v>2729</v>
      </c>
      <c r="Y5455" t="s">
        <v>8706</v>
      </c>
      <c r="Z5455" t="s">
        <v>368</v>
      </c>
    </row>
    <row r="5456" spans="17:26" x14ac:dyDescent="0.35">
      <c r="Q5456" t="s">
        <v>171</v>
      </c>
      <c r="R5456">
        <v>8</v>
      </c>
      <c r="S5456">
        <v>150</v>
      </c>
      <c r="T5456">
        <v>97.3</v>
      </c>
      <c r="U5456" t="s">
        <v>172</v>
      </c>
      <c r="V5456">
        <v>0</v>
      </c>
      <c r="W5456">
        <v>0</v>
      </c>
      <c r="X5456" t="s">
        <v>2733</v>
      </c>
      <c r="Y5456" t="s">
        <v>8707</v>
      </c>
      <c r="Z5456" t="s">
        <v>368</v>
      </c>
    </row>
    <row r="5457" spans="17:26" x14ac:dyDescent="0.35">
      <c r="Q5457" t="s">
        <v>171</v>
      </c>
      <c r="R5457">
        <v>8</v>
      </c>
      <c r="S5457">
        <v>150</v>
      </c>
      <c r="T5457">
        <v>97.3</v>
      </c>
      <c r="U5457" t="s">
        <v>172</v>
      </c>
      <c r="V5457">
        <v>0</v>
      </c>
      <c r="W5457">
        <v>0</v>
      </c>
      <c r="X5457" t="s">
        <v>2733</v>
      </c>
      <c r="Y5457" t="s">
        <v>8708</v>
      </c>
      <c r="Z5457" t="s">
        <v>368</v>
      </c>
    </row>
    <row r="5458" spans="17:26" x14ac:dyDescent="0.35">
      <c r="Q5458" t="s">
        <v>171</v>
      </c>
      <c r="R5458">
        <v>8</v>
      </c>
      <c r="S5458">
        <v>150</v>
      </c>
      <c r="T5458">
        <v>97.3</v>
      </c>
      <c r="U5458" t="s">
        <v>172</v>
      </c>
      <c r="V5458">
        <v>0</v>
      </c>
      <c r="W5458">
        <v>0</v>
      </c>
      <c r="X5458" t="s">
        <v>2944</v>
      </c>
      <c r="Y5458" t="s">
        <v>8709</v>
      </c>
      <c r="Z5458" t="s">
        <v>368</v>
      </c>
    </row>
    <row r="5459" spans="17:26" x14ac:dyDescent="0.35">
      <c r="Q5459" t="s">
        <v>171</v>
      </c>
      <c r="R5459">
        <v>8</v>
      </c>
      <c r="S5459">
        <v>150</v>
      </c>
      <c r="T5459">
        <v>97.3</v>
      </c>
      <c r="U5459" t="s">
        <v>172</v>
      </c>
      <c r="V5459">
        <v>0</v>
      </c>
      <c r="W5459">
        <v>0</v>
      </c>
      <c r="X5459" t="s">
        <v>2946</v>
      </c>
      <c r="Y5459" t="s">
        <v>8710</v>
      </c>
      <c r="Z5459" t="s">
        <v>368</v>
      </c>
    </row>
    <row r="5460" spans="17:26" x14ac:dyDescent="0.35">
      <c r="Q5460" t="s">
        <v>171</v>
      </c>
      <c r="R5460">
        <v>8</v>
      </c>
      <c r="S5460">
        <v>150</v>
      </c>
      <c r="T5460">
        <v>97.3</v>
      </c>
      <c r="U5460" t="s">
        <v>172</v>
      </c>
      <c r="V5460">
        <v>0</v>
      </c>
      <c r="W5460">
        <v>0</v>
      </c>
      <c r="X5460" t="s">
        <v>2948</v>
      </c>
      <c r="Y5460" t="s">
        <v>8711</v>
      </c>
      <c r="Z5460" t="s">
        <v>368</v>
      </c>
    </row>
    <row r="5461" spans="17:26" x14ac:dyDescent="0.35">
      <c r="Q5461" t="s">
        <v>171</v>
      </c>
      <c r="R5461">
        <v>8</v>
      </c>
      <c r="S5461">
        <v>150</v>
      </c>
      <c r="T5461">
        <v>97.3</v>
      </c>
      <c r="U5461" t="s">
        <v>2737</v>
      </c>
      <c r="V5461">
        <v>0</v>
      </c>
      <c r="W5461">
        <v>0</v>
      </c>
      <c r="X5461" t="s">
        <v>3811</v>
      </c>
      <c r="Y5461" t="s">
        <v>8712</v>
      </c>
      <c r="Z5461" t="s">
        <v>368</v>
      </c>
    </row>
    <row r="5462" spans="17:26" x14ac:dyDescent="0.35">
      <c r="Q5462" t="s">
        <v>171</v>
      </c>
      <c r="R5462">
        <v>8</v>
      </c>
      <c r="S5462">
        <v>150</v>
      </c>
      <c r="T5462">
        <v>97.3</v>
      </c>
      <c r="U5462" t="s">
        <v>2737</v>
      </c>
      <c r="V5462">
        <v>0</v>
      </c>
      <c r="W5462">
        <v>0</v>
      </c>
      <c r="X5462" t="s">
        <v>2918</v>
      </c>
      <c r="Y5462" t="s">
        <v>8713</v>
      </c>
      <c r="Z5462" t="s">
        <v>368</v>
      </c>
    </row>
    <row r="5463" spans="17:26" x14ac:dyDescent="0.35">
      <c r="Q5463" t="s">
        <v>171</v>
      </c>
      <c r="R5463">
        <v>8</v>
      </c>
      <c r="S5463">
        <v>150</v>
      </c>
      <c r="T5463">
        <v>97.3</v>
      </c>
      <c r="U5463" t="s">
        <v>2737</v>
      </c>
      <c r="V5463">
        <v>0</v>
      </c>
      <c r="W5463">
        <v>0</v>
      </c>
      <c r="X5463" t="s">
        <v>3131</v>
      </c>
      <c r="Y5463" t="s">
        <v>8714</v>
      </c>
      <c r="Z5463" t="s">
        <v>368</v>
      </c>
    </row>
    <row r="5464" spans="17:26" x14ac:dyDescent="0.35">
      <c r="Q5464" t="s">
        <v>171</v>
      </c>
      <c r="R5464">
        <v>8</v>
      </c>
      <c r="S5464">
        <v>150</v>
      </c>
      <c r="T5464">
        <v>97.3</v>
      </c>
      <c r="U5464" t="s">
        <v>2737</v>
      </c>
      <c r="V5464">
        <v>0</v>
      </c>
      <c r="W5464">
        <v>0</v>
      </c>
      <c r="X5464" t="s">
        <v>3134</v>
      </c>
      <c r="Y5464" t="s">
        <v>8715</v>
      </c>
      <c r="Z5464" t="s">
        <v>368</v>
      </c>
    </row>
    <row r="5465" spans="17:26" x14ac:dyDescent="0.35">
      <c r="Q5465" t="s">
        <v>171</v>
      </c>
      <c r="R5465">
        <v>8</v>
      </c>
      <c r="S5465">
        <v>150</v>
      </c>
      <c r="T5465">
        <v>97.3</v>
      </c>
      <c r="U5465" t="s">
        <v>2737</v>
      </c>
      <c r="V5465">
        <v>0</v>
      </c>
      <c r="W5465">
        <v>0</v>
      </c>
      <c r="X5465" t="s">
        <v>3804</v>
      </c>
      <c r="Y5465" t="s">
        <v>8716</v>
      </c>
      <c r="Z5465" t="s">
        <v>368</v>
      </c>
    </row>
    <row r="5466" spans="17:26" x14ac:dyDescent="0.35">
      <c r="Q5466" t="s">
        <v>171</v>
      </c>
      <c r="R5466">
        <v>8</v>
      </c>
      <c r="S5466">
        <v>150</v>
      </c>
      <c r="T5466">
        <v>97.3</v>
      </c>
      <c r="U5466" t="s">
        <v>2737</v>
      </c>
      <c r="V5466">
        <v>0</v>
      </c>
      <c r="W5466">
        <v>0</v>
      </c>
      <c r="X5466" t="s">
        <v>3815</v>
      </c>
      <c r="Y5466" t="s">
        <v>8717</v>
      </c>
      <c r="Z5466" t="s">
        <v>368</v>
      </c>
    </row>
    <row r="5467" spans="17:26" x14ac:dyDescent="0.35">
      <c r="Q5467" t="s">
        <v>171</v>
      </c>
      <c r="R5467">
        <v>8</v>
      </c>
      <c r="S5467">
        <v>150</v>
      </c>
      <c r="T5467">
        <v>97.3</v>
      </c>
      <c r="U5467" t="s">
        <v>2737</v>
      </c>
      <c r="V5467">
        <v>0</v>
      </c>
      <c r="W5467">
        <v>0</v>
      </c>
      <c r="X5467" t="s">
        <v>3956</v>
      </c>
      <c r="Y5467" t="s">
        <v>8718</v>
      </c>
      <c r="Z5467" t="s">
        <v>368</v>
      </c>
    </row>
    <row r="5468" spans="17:26" x14ac:dyDescent="0.35">
      <c r="Q5468" t="s">
        <v>171</v>
      </c>
      <c r="R5468">
        <v>8</v>
      </c>
      <c r="S5468">
        <v>150</v>
      </c>
      <c r="T5468">
        <v>97.3</v>
      </c>
      <c r="U5468" t="s">
        <v>2737</v>
      </c>
      <c r="V5468">
        <v>0</v>
      </c>
      <c r="W5468">
        <v>0</v>
      </c>
      <c r="X5468" t="s">
        <v>2745</v>
      </c>
      <c r="Y5468" t="s">
        <v>8719</v>
      </c>
      <c r="Z5468" t="s">
        <v>368</v>
      </c>
    </row>
    <row r="5469" spans="17:26" x14ac:dyDescent="0.35">
      <c r="Q5469" t="s">
        <v>171</v>
      </c>
      <c r="R5469">
        <v>8</v>
      </c>
      <c r="S5469">
        <v>150</v>
      </c>
      <c r="T5469">
        <v>97.3</v>
      </c>
      <c r="U5469" t="s">
        <v>2737</v>
      </c>
      <c r="V5469">
        <v>0</v>
      </c>
      <c r="W5469">
        <v>0</v>
      </c>
      <c r="X5469" t="s">
        <v>2865</v>
      </c>
      <c r="Y5469" t="s">
        <v>8720</v>
      </c>
      <c r="Z5469" t="s">
        <v>368</v>
      </c>
    </row>
    <row r="5470" spans="17:26" x14ac:dyDescent="0.35">
      <c r="Q5470" t="s">
        <v>171</v>
      </c>
      <c r="R5470">
        <v>8</v>
      </c>
      <c r="S5470">
        <v>150</v>
      </c>
      <c r="T5470">
        <v>97.3</v>
      </c>
      <c r="U5470" t="s">
        <v>2737</v>
      </c>
      <c r="V5470">
        <v>0</v>
      </c>
      <c r="W5470">
        <v>0</v>
      </c>
      <c r="X5470" t="s">
        <v>2868</v>
      </c>
      <c r="Y5470" t="s">
        <v>8721</v>
      </c>
      <c r="Z5470" t="s">
        <v>368</v>
      </c>
    </row>
    <row r="5471" spans="17:26" x14ac:dyDescent="0.35">
      <c r="Q5471" t="s">
        <v>171</v>
      </c>
      <c r="R5471">
        <v>8</v>
      </c>
      <c r="S5471">
        <v>150</v>
      </c>
      <c r="T5471">
        <v>97.3</v>
      </c>
      <c r="U5471" t="s">
        <v>2737</v>
      </c>
      <c r="V5471">
        <v>0</v>
      </c>
      <c r="W5471">
        <v>0</v>
      </c>
      <c r="X5471" t="s">
        <v>2868</v>
      </c>
      <c r="Y5471" t="s">
        <v>8722</v>
      </c>
      <c r="Z5471" t="s">
        <v>368</v>
      </c>
    </row>
    <row r="5472" spans="17:26" x14ac:dyDescent="0.35">
      <c r="Q5472" t="s">
        <v>171</v>
      </c>
      <c r="R5472">
        <v>8</v>
      </c>
      <c r="S5472">
        <v>150</v>
      </c>
      <c r="T5472">
        <v>97.3</v>
      </c>
      <c r="U5472" t="s">
        <v>2737</v>
      </c>
      <c r="V5472">
        <v>0</v>
      </c>
      <c r="W5472">
        <v>0</v>
      </c>
      <c r="X5472" t="s">
        <v>2677</v>
      </c>
      <c r="Y5472" t="s">
        <v>8723</v>
      </c>
      <c r="Z5472" t="s">
        <v>368</v>
      </c>
    </row>
    <row r="5473" spans="17:26" x14ac:dyDescent="0.35">
      <c r="Q5473" t="s">
        <v>171</v>
      </c>
      <c r="R5473">
        <v>8</v>
      </c>
      <c r="S5473">
        <v>150</v>
      </c>
      <c r="T5473">
        <v>97.3</v>
      </c>
      <c r="U5473" t="s">
        <v>2737</v>
      </c>
      <c r="V5473">
        <v>0</v>
      </c>
      <c r="W5473">
        <v>0</v>
      </c>
      <c r="X5473" t="s">
        <v>2681</v>
      </c>
      <c r="Y5473" t="s">
        <v>8724</v>
      </c>
      <c r="Z5473" t="s">
        <v>368</v>
      </c>
    </row>
    <row r="5474" spans="17:26" x14ac:dyDescent="0.35">
      <c r="Q5474" t="s">
        <v>171</v>
      </c>
      <c r="R5474">
        <v>8</v>
      </c>
      <c r="S5474">
        <v>150</v>
      </c>
      <c r="T5474">
        <v>97.3</v>
      </c>
      <c r="U5474" t="s">
        <v>2737</v>
      </c>
      <c r="V5474">
        <v>0</v>
      </c>
      <c r="W5474">
        <v>0</v>
      </c>
      <c r="X5474" t="s">
        <v>3338</v>
      </c>
      <c r="Y5474" t="s">
        <v>8725</v>
      </c>
      <c r="Z5474" t="s">
        <v>368</v>
      </c>
    </row>
    <row r="5475" spans="17:26" x14ac:dyDescent="0.35">
      <c r="Q5475" t="s">
        <v>171</v>
      </c>
      <c r="R5475">
        <v>8</v>
      </c>
      <c r="S5475">
        <v>150</v>
      </c>
      <c r="T5475">
        <v>97.3</v>
      </c>
      <c r="U5475" t="s">
        <v>2737</v>
      </c>
      <c r="V5475">
        <v>0</v>
      </c>
      <c r="W5475">
        <v>0</v>
      </c>
      <c r="X5475" t="s">
        <v>4064</v>
      </c>
      <c r="Y5475" t="s">
        <v>8726</v>
      </c>
      <c r="Z5475" t="s">
        <v>368</v>
      </c>
    </row>
    <row r="5476" spans="17:26" x14ac:dyDescent="0.35">
      <c r="Q5476" t="s">
        <v>171</v>
      </c>
      <c r="R5476">
        <v>8</v>
      </c>
      <c r="S5476">
        <v>150</v>
      </c>
      <c r="T5476">
        <v>97.3</v>
      </c>
      <c r="U5476" t="s">
        <v>2737</v>
      </c>
      <c r="V5476">
        <v>0</v>
      </c>
      <c r="W5476">
        <v>0</v>
      </c>
      <c r="X5476" t="s">
        <v>2935</v>
      </c>
      <c r="Y5476" t="s">
        <v>8727</v>
      </c>
      <c r="Z5476" t="s">
        <v>368</v>
      </c>
    </row>
    <row r="5477" spans="17:26" x14ac:dyDescent="0.35">
      <c r="Q5477" t="s">
        <v>171</v>
      </c>
      <c r="R5477">
        <v>8</v>
      </c>
      <c r="S5477">
        <v>150</v>
      </c>
      <c r="T5477">
        <v>97.3</v>
      </c>
      <c r="U5477" t="s">
        <v>2737</v>
      </c>
      <c r="V5477">
        <v>0</v>
      </c>
      <c r="W5477">
        <v>0</v>
      </c>
      <c r="X5477" t="s">
        <v>2896</v>
      </c>
      <c r="Y5477" t="s">
        <v>8728</v>
      </c>
      <c r="Z5477" t="s">
        <v>368</v>
      </c>
    </row>
    <row r="5478" spans="17:26" x14ac:dyDescent="0.35">
      <c r="Q5478" t="s">
        <v>171</v>
      </c>
      <c r="R5478">
        <v>8</v>
      </c>
      <c r="S5478">
        <v>150</v>
      </c>
      <c r="T5478">
        <v>97.3</v>
      </c>
      <c r="U5478" t="s">
        <v>2737</v>
      </c>
      <c r="V5478">
        <v>0</v>
      </c>
      <c r="W5478">
        <v>0</v>
      </c>
      <c r="X5478" t="s">
        <v>3097</v>
      </c>
      <c r="Y5478" t="s">
        <v>8729</v>
      </c>
      <c r="Z5478" t="s">
        <v>368</v>
      </c>
    </row>
    <row r="5479" spans="17:26" x14ac:dyDescent="0.35">
      <c r="Q5479" t="s">
        <v>171</v>
      </c>
      <c r="R5479">
        <v>8</v>
      </c>
      <c r="S5479">
        <v>150</v>
      </c>
      <c r="T5479">
        <v>97.3</v>
      </c>
      <c r="U5479" t="s">
        <v>2737</v>
      </c>
      <c r="V5479">
        <v>0</v>
      </c>
      <c r="W5479">
        <v>0</v>
      </c>
      <c r="X5479" t="s">
        <v>2711</v>
      </c>
      <c r="Y5479" t="s">
        <v>8730</v>
      </c>
      <c r="Z5479" t="s">
        <v>368</v>
      </c>
    </row>
    <row r="5480" spans="17:26" x14ac:dyDescent="0.35">
      <c r="Q5480" t="s">
        <v>171</v>
      </c>
      <c r="R5480">
        <v>8</v>
      </c>
      <c r="S5480">
        <v>150</v>
      </c>
      <c r="T5480">
        <v>97.3</v>
      </c>
      <c r="U5480" t="s">
        <v>2737</v>
      </c>
      <c r="V5480">
        <v>0</v>
      </c>
      <c r="W5480">
        <v>0</v>
      </c>
      <c r="X5480" t="s">
        <v>2904</v>
      </c>
      <c r="Y5480" t="s">
        <v>8731</v>
      </c>
      <c r="Z5480" t="s">
        <v>368</v>
      </c>
    </row>
    <row r="5481" spans="17:26" x14ac:dyDescent="0.35">
      <c r="Q5481" t="s">
        <v>171</v>
      </c>
      <c r="R5481">
        <v>8</v>
      </c>
      <c r="S5481">
        <v>150</v>
      </c>
      <c r="T5481">
        <v>97.3</v>
      </c>
      <c r="U5481" t="s">
        <v>2737</v>
      </c>
      <c r="V5481">
        <v>0</v>
      </c>
      <c r="W5481">
        <v>0</v>
      </c>
      <c r="X5481" t="s">
        <v>2906</v>
      </c>
      <c r="Y5481" t="s">
        <v>8732</v>
      </c>
      <c r="Z5481" t="s">
        <v>368</v>
      </c>
    </row>
    <row r="5482" spans="17:26" x14ac:dyDescent="0.35">
      <c r="Q5482" t="s">
        <v>171</v>
      </c>
      <c r="R5482">
        <v>8</v>
      </c>
      <c r="S5482">
        <v>150</v>
      </c>
      <c r="T5482">
        <v>97.3</v>
      </c>
      <c r="U5482" t="s">
        <v>2737</v>
      </c>
      <c r="V5482">
        <v>0</v>
      </c>
      <c r="W5482">
        <v>0</v>
      </c>
      <c r="X5482" t="s">
        <v>3174</v>
      </c>
      <c r="Y5482" t="s">
        <v>8733</v>
      </c>
      <c r="Z5482" t="s">
        <v>368</v>
      </c>
    </row>
    <row r="5483" spans="17:26" x14ac:dyDescent="0.35">
      <c r="Q5483" t="s">
        <v>171</v>
      </c>
      <c r="R5483">
        <v>8</v>
      </c>
      <c r="S5483">
        <v>150</v>
      </c>
      <c r="T5483">
        <v>97.3</v>
      </c>
      <c r="U5483" t="s">
        <v>2737</v>
      </c>
      <c r="V5483">
        <v>0</v>
      </c>
      <c r="W5483">
        <v>0</v>
      </c>
      <c r="X5483" t="s">
        <v>3965</v>
      </c>
      <c r="Y5483" t="s">
        <v>8734</v>
      </c>
      <c r="Z5483" t="s">
        <v>368</v>
      </c>
    </row>
    <row r="5484" spans="17:26" x14ac:dyDescent="0.35">
      <c r="Q5484" t="s">
        <v>171</v>
      </c>
      <c r="R5484">
        <v>8</v>
      </c>
      <c r="S5484">
        <v>150</v>
      </c>
      <c r="T5484">
        <v>97.3</v>
      </c>
      <c r="U5484" t="s">
        <v>2737</v>
      </c>
      <c r="V5484">
        <v>0</v>
      </c>
      <c r="W5484">
        <v>0</v>
      </c>
      <c r="X5484" t="s">
        <v>3108</v>
      </c>
      <c r="Y5484" t="s">
        <v>8735</v>
      </c>
      <c r="Z5484" t="s">
        <v>368</v>
      </c>
    </row>
    <row r="5485" spans="17:26" x14ac:dyDescent="0.35">
      <c r="Q5485" t="s">
        <v>171</v>
      </c>
      <c r="R5485">
        <v>8</v>
      </c>
      <c r="S5485">
        <v>150</v>
      </c>
      <c r="T5485">
        <v>97.3</v>
      </c>
      <c r="U5485" t="s">
        <v>2737</v>
      </c>
      <c r="V5485">
        <v>0</v>
      </c>
      <c r="W5485">
        <v>0</v>
      </c>
      <c r="X5485" t="s">
        <v>2809</v>
      </c>
      <c r="Y5485" t="s">
        <v>8736</v>
      </c>
      <c r="Z5485" t="s">
        <v>368</v>
      </c>
    </row>
    <row r="5486" spans="17:26" x14ac:dyDescent="0.35">
      <c r="Q5486" t="s">
        <v>171</v>
      </c>
      <c r="R5486">
        <v>8</v>
      </c>
      <c r="S5486">
        <v>150</v>
      </c>
      <c r="T5486">
        <v>97.3</v>
      </c>
      <c r="U5486" t="s">
        <v>2737</v>
      </c>
      <c r="V5486">
        <v>0</v>
      </c>
      <c r="W5486">
        <v>0</v>
      </c>
      <c r="X5486" t="s">
        <v>2809</v>
      </c>
      <c r="Y5486" t="s">
        <v>8737</v>
      </c>
      <c r="Z5486" t="s">
        <v>368</v>
      </c>
    </row>
    <row r="5487" spans="17:26" x14ac:dyDescent="0.35">
      <c r="Q5487" t="s">
        <v>171</v>
      </c>
      <c r="R5487">
        <v>8</v>
      </c>
      <c r="S5487">
        <v>150</v>
      </c>
      <c r="T5487">
        <v>97.3</v>
      </c>
      <c r="U5487" t="s">
        <v>2737</v>
      </c>
      <c r="V5487">
        <v>0</v>
      </c>
      <c r="W5487">
        <v>0</v>
      </c>
      <c r="X5487" t="s">
        <v>3112</v>
      </c>
      <c r="Y5487" t="s">
        <v>8738</v>
      </c>
      <c r="Z5487" t="s">
        <v>368</v>
      </c>
    </row>
    <row r="5488" spans="17:26" x14ac:dyDescent="0.35">
      <c r="Q5488" t="s">
        <v>171</v>
      </c>
      <c r="R5488">
        <v>8</v>
      </c>
      <c r="S5488">
        <v>150</v>
      </c>
      <c r="T5488">
        <v>97.3</v>
      </c>
      <c r="U5488" t="s">
        <v>2737</v>
      </c>
      <c r="V5488">
        <v>0</v>
      </c>
      <c r="W5488">
        <v>0</v>
      </c>
      <c r="X5488" t="s">
        <v>3114</v>
      </c>
      <c r="Y5488" t="s">
        <v>8739</v>
      </c>
      <c r="Z5488" t="s">
        <v>368</v>
      </c>
    </row>
    <row r="5489" spans="17:26" x14ac:dyDescent="0.35">
      <c r="Q5489" t="s">
        <v>171</v>
      </c>
      <c r="R5489">
        <v>8</v>
      </c>
      <c r="S5489">
        <v>150</v>
      </c>
      <c r="T5489">
        <v>97.3</v>
      </c>
      <c r="U5489" t="s">
        <v>2737</v>
      </c>
      <c r="V5489">
        <v>0</v>
      </c>
      <c r="W5489">
        <v>0</v>
      </c>
      <c r="X5489" t="s">
        <v>3116</v>
      </c>
      <c r="Y5489" t="s">
        <v>8740</v>
      </c>
      <c r="Z5489" t="s">
        <v>368</v>
      </c>
    </row>
    <row r="5490" spans="17:26" x14ac:dyDescent="0.35">
      <c r="Q5490" t="s">
        <v>171</v>
      </c>
      <c r="R5490">
        <v>8</v>
      </c>
      <c r="S5490">
        <v>150</v>
      </c>
      <c r="T5490">
        <v>97.3</v>
      </c>
      <c r="U5490" t="s">
        <v>2737</v>
      </c>
      <c r="V5490">
        <v>0</v>
      </c>
      <c r="W5490">
        <v>0</v>
      </c>
      <c r="X5490" t="s">
        <v>2729</v>
      </c>
      <c r="Y5490" t="s">
        <v>8741</v>
      </c>
      <c r="Z5490" t="s">
        <v>368</v>
      </c>
    </row>
    <row r="5491" spans="17:26" x14ac:dyDescent="0.35">
      <c r="Q5491" t="s">
        <v>171</v>
      </c>
      <c r="R5491">
        <v>8</v>
      </c>
      <c r="S5491">
        <v>150</v>
      </c>
      <c r="T5491">
        <v>97.3</v>
      </c>
      <c r="U5491" t="s">
        <v>2737</v>
      </c>
      <c r="V5491">
        <v>0</v>
      </c>
      <c r="W5491">
        <v>0</v>
      </c>
      <c r="X5491" t="s">
        <v>3118</v>
      </c>
      <c r="Y5491" t="s">
        <v>8742</v>
      </c>
      <c r="Z5491" t="s">
        <v>368</v>
      </c>
    </row>
    <row r="5492" spans="17:26" x14ac:dyDescent="0.35">
      <c r="Q5492" t="s">
        <v>171</v>
      </c>
      <c r="R5492">
        <v>8</v>
      </c>
      <c r="S5492">
        <v>150</v>
      </c>
      <c r="T5492">
        <v>97.3</v>
      </c>
      <c r="U5492" t="s">
        <v>2737</v>
      </c>
      <c r="V5492">
        <v>0</v>
      </c>
      <c r="W5492">
        <v>0</v>
      </c>
      <c r="X5492" t="s">
        <v>3315</v>
      </c>
      <c r="Y5492" t="s">
        <v>8743</v>
      </c>
      <c r="Z5492" t="s">
        <v>368</v>
      </c>
    </row>
    <row r="5493" spans="17:26" x14ac:dyDescent="0.35">
      <c r="Q5493" t="s">
        <v>171</v>
      </c>
      <c r="R5493">
        <v>8</v>
      </c>
      <c r="S5493">
        <v>150</v>
      </c>
      <c r="T5493">
        <v>97.3</v>
      </c>
      <c r="U5493" t="s">
        <v>2737</v>
      </c>
      <c r="V5493">
        <v>0</v>
      </c>
      <c r="W5493">
        <v>0</v>
      </c>
      <c r="X5493" t="s">
        <v>3834</v>
      </c>
      <c r="Y5493" t="s">
        <v>8744</v>
      </c>
      <c r="Z5493" t="s">
        <v>368</v>
      </c>
    </row>
    <row r="5494" spans="17:26" x14ac:dyDescent="0.35">
      <c r="Q5494" t="s">
        <v>171</v>
      </c>
      <c r="R5494">
        <v>8</v>
      </c>
      <c r="S5494">
        <v>150</v>
      </c>
      <c r="T5494">
        <v>97.3</v>
      </c>
      <c r="U5494" t="s">
        <v>2737</v>
      </c>
      <c r="V5494">
        <v>0</v>
      </c>
      <c r="W5494">
        <v>0</v>
      </c>
      <c r="X5494" t="s">
        <v>3834</v>
      </c>
      <c r="Y5494" t="s">
        <v>8745</v>
      </c>
      <c r="Z5494" t="s">
        <v>368</v>
      </c>
    </row>
    <row r="5495" spans="17:26" x14ac:dyDescent="0.35">
      <c r="Q5495" t="s">
        <v>171</v>
      </c>
      <c r="R5495">
        <v>8</v>
      </c>
      <c r="S5495">
        <v>150</v>
      </c>
      <c r="T5495">
        <v>97.3</v>
      </c>
      <c r="U5495" t="s">
        <v>2737</v>
      </c>
      <c r="V5495">
        <v>0</v>
      </c>
      <c r="W5495">
        <v>0</v>
      </c>
      <c r="X5495" t="s">
        <v>2735</v>
      </c>
      <c r="Y5495" t="s">
        <v>8746</v>
      </c>
      <c r="Z5495" t="s">
        <v>368</v>
      </c>
    </row>
    <row r="5496" spans="17:26" x14ac:dyDescent="0.35">
      <c r="Q5496" t="s">
        <v>171</v>
      </c>
      <c r="R5496">
        <v>8</v>
      </c>
      <c r="S5496">
        <v>150</v>
      </c>
      <c r="T5496">
        <v>97.3</v>
      </c>
      <c r="U5496" t="s">
        <v>2737</v>
      </c>
      <c r="V5496">
        <v>0</v>
      </c>
      <c r="W5496">
        <v>0</v>
      </c>
      <c r="X5496" t="s">
        <v>3182</v>
      </c>
      <c r="Y5496" t="s">
        <v>8747</v>
      </c>
      <c r="Z5496" t="s">
        <v>368</v>
      </c>
    </row>
    <row r="5497" spans="17:26" x14ac:dyDescent="0.35">
      <c r="Q5497" t="s">
        <v>171</v>
      </c>
      <c r="R5497">
        <v>8</v>
      </c>
      <c r="S5497">
        <v>150</v>
      </c>
      <c r="T5497">
        <v>97.3</v>
      </c>
      <c r="U5497" t="s">
        <v>2737</v>
      </c>
      <c r="V5497">
        <v>0</v>
      </c>
      <c r="W5497">
        <v>0</v>
      </c>
      <c r="X5497" t="s">
        <v>2819</v>
      </c>
      <c r="Y5497" t="s">
        <v>8748</v>
      </c>
      <c r="Z5497" t="s">
        <v>368</v>
      </c>
    </row>
    <row r="5498" spans="17:26" x14ac:dyDescent="0.35">
      <c r="Q5498" t="s">
        <v>171</v>
      </c>
      <c r="R5498">
        <v>8</v>
      </c>
      <c r="S5498">
        <v>150</v>
      </c>
      <c r="T5498">
        <v>97.3</v>
      </c>
      <c r="U5498" t="s">
        <v>2737</v>
      </c>
      <c r="V5498">
        <v>0</v>
      </c>
      <c r="W5498">
        <v>0</v>
      </c>
      <c r="X5498" t="s">
        <v>2819</v>
      </c>
      <c r="Y5498" t="s">
        <v>8749</v>
      </c>
      <c r="Z5498" t="s">
        <v>368</v>
      </c>
    </row>
    <row r="5499" spans="17:26" x14ac:dyDescent="0.35">
      <c r="Q5499" t="s">
        <v>171</v>
      </c>
      <c r="R5499">
        <v>8</v>
      </c>
      <c r="S5499">
        <v>150</v>
      </c>
      <c r="T5499">
        <v>97.3</v>
      </c>
      <c r="U5499" t="s">
        <v>2737</v>
      </c>
      <c r="V5499">
        <v>0</v>
      </c>
      <c r="W5499">
        <v>0</v>
      </c>
      <c r="X5499" t="s">
        <v>3359</v>
      </c>
      <c r="Y5499" t="s">
        <v>8750</v>
      </c>
      <c r="Z5499" t="s">
        <v>368</v>
      </c>
    </row>
    <row r="5500" spans="17:26" x14ac:dyDescent="0.35">
      <c r="Q5500" t="s">
        <v>171</v>
      </c>
      <c r="R5500">
        <v>8</v>
      </c>
      <c r="S5500">
        <v>150</v>
      </c>
      <c r="T5500">
        <v>97.3</v>
      </c>
      <c r="U5500" t="s">
        <v>2737</v>
      </c>
      <c r="V5500">
        <v>0</v>
      </c>
      <c r="W5500">
        <v>0</v>
      </c>
      <c r="X5500" t="s">
        <v>3849</v>
      </c>
      <c r="Y5500" t="s">
        <v>8751</v>
      </c>
      <c r="Z5500" t="s">
        <v>368</v>
      </c>
    </row>
    <row r="5501" spans="17:26" x14ac:dyDescent="0.35">
      <c r="Q5501" t="s">
        <v>171</v>
      </c>
      <c r="R5501">
        <v>8</v>
      </c>
      <c r="S5501">
        <v>150</v>
      </c>
      <c r="T5501">
        <v>97.4</v>
      </c>
      <c r="U5501" t="s">
        <v>172</v>
      </c>
      <c r="V5501">
        <v>0</v>
      </c>
      <c r="W5501">
        <v>0</v>
      </c>
      <c r="X5501" t="s">
        <v>2950</v>
      </c>
      <c r="Y5501" t="s">
        <v>8752</v>
      </c>
      <c r="Z5501" t="s">
        <v>368</v>
      </c>
    </row>
    <row r="5502" spans="17:26" x14ac:dyDescent="0.35">
      <c r="Q5502" t="s">
        <v>171</v>
      </c>
      <c r="R5502">
        <v>8</v>
      </c>
      <c r="S5502">
        <v>150</v>
      </c>
      <c r="T5502">
        <v>97.4</v>
      </c>
      <c r="U5502" t="s">
        <v>172</v>
      </c>
      <c r="V5502">
        <v>0</v>
      </c>
      <c r="W5502">
        <v>0</v>
      </c>
      <c r="X5502" t="s">
        <v>2754</v>
      </c>
      <c r="Y5502" t="s">
        <v>8753</v>
      </c>
      <c r="Z5502" t="s">
        <v>368</v>
      </c>
    </row>
    <row r="5503" spans="17:26" x14ac:dyDescent="0.35">
      <c r="Q5503" t="s">
        <v>171</v>
      </c>
      <c r="R5503">
        <v>8</v>
      </c>
      <c r="S5503">
        <v>150</v>
      </c>
      <c r="T5503">
        <v>97.4</v>
      </c>
      <c r="U5503" t="s">
        <v>172</v>
      </c>
      <c r="V5503">
        <v>0</v>
      </c>
      <c r="W5503">
        <v>0</v>
      </c>
      <c r="X5503" t="s">
        <v>2756</v>
      </c>
      <c r="Y5503" t="s">
        <v>8754</v>
      </c>
      <c r="Z5503" t="s">
        <v>368</v>
      </c>
    </row>
    <row r="5504" spans="17:26" x14ac:dyDescent="0.35">
      <c r="Q5504" t="s">
        <v>171</v>
      </c>
      <c r="R5504">
        <v>8</v>
      </c>
      <c r="S5504">
        <v>150</v>
      </c>
      <c r="T5504">
        <v>97.4</v>
      </c>
      <c r="U5504" t="s">
        <v>172</v>
      </c>
      <c r="V5504">
        <v>0</v>
      </c>
      <c r="W5504">
        <v>0</v>
      </c>
      <c r="X5504" t="s">
        <v>2966</v>
      </c>
      <c r="Y5504" t="s">
        <v>8755</v>
      </c>
      <c r="Z5504" t="s">
        <v>368</v>
      </c>
    </row>
    <row r="5505" spans="17:26" x14ac:dyDescent="0.35">
      <c r="Q5505" t="s">
        <v>171</v>
      </c>
      <c r="R5505">
        <v>8</v>
      </c>
      <c r="S5505">
        <v>150</v>
      </c>
      <c r="T5505">
        <v>97.4</v>
      </c>
      <c r="U5505" t="s">
        <v>2737</v>
      </c>
      <c r="V5505">
        <v>0</v>
      </c>
      <c r="W5505">
        <v>0</v>
      </c>
      <c r="X5505" t="s">
        <v>2950</v>
      </c>
      <c r="Y5505" t="s">
        <v>8756</v>
      </c>
      <c r="Z5505" t="s">
        <v>368</v>
      </c>
    </row>
    <row r="5506" spans="17:26" x14ac:dyDescent="0.35">
      <c r="Q5506" t="s">
        <v>171</v>
      </c>
      <c r="R5506">
        <v>8</v>
      </c>
      <c r="S5506">
        <v>150</v>
      </c>
      <c r="T5506">
        <v>97.4</v>
      </c>
      <c r="U5506" t="s">
        <v>2737</v>
      </c>
      <c r="V5506">
        <v>0</v>
      </c>
      <c r="W5506">
        <v>0</v>
      </c>
      <c r="X5506" t="s">
        <v>3574</v>
      </c>
      <c r="Y5506" t="s">
        <v>8757</v>
      </c>
      <c r="Z5506" t="s">
        <v>368</v>
      </c>
    </row>
    <row r="5507" spans="17:26" x14ac:dyDescent="0.35">
      <c r="Q5507" t="s">
        <v>171</v>
      </c>
      <c r="R5507">
        <v>8</v>
      </c>
      <c r="S5507">
        <v>150</v>
      </c>
      <c r="T5507">
        <v>97.4</v>
      </c>
      <c r="U5507" t="s">
        <v>2737</v>
      </c>
      <c r="V5507">
        <v>0</v>
      </c>
      <c r="W5507">
        <v>0</v>
      </c>
      <c r="X5507" t="s">
        <v>2952</v>
      </c>
      <c r="Y5507" t="s">
        <v>8758</v>
      </c>
      <c r="Z5507" t="s">
        <v>368</v>
      </c>
    </row>
    <row r="5508" spans="17:26" x14ac:dyDescent="0.35">
      <c r="Q5508" t="s">
        <v>171</v>
      </c>
      <c r="R5508">
        <v>8</v>
      </c>
      <c r="S5508">
        <v>150</v>
      </c>
      <c r="T5508">
        <v>97.4</v>
      </c>
      <c r="U5508" t="s">
        <v>2737</v>
      </c>
      <c r="V5508">
        <v>0</v>
      </c>
      <c r="W5508">
        <v>0</v>
      </c>
      <c r="X5508" t="s">
        <v>2756</v>
      </c>
      <c r="Y5508" t="s">
        <v>8759</v>
      </c>
      <c r="Z5508" t="s">
        <v>368</v>
      </c>
    </row>
    <row r="5509" spans="17:26" x14ac:dyDescent="0.35">
      <c r="Q5509" t="s">
        <v>171</v>
      </c>
      <c r="R5509">
        <v>8</v>
      </c>
      <c r="S5509">
        <v>150</v>
      </c>
      <c r="T5509">
        <v>97.4</v>
      </c>
      <c r="U5509" t="s">
        <v>2737</v>
      </c>
      <c r="V5509">
        <v>0</v>
      </c>
      <c r="W5509">
        <v>0</v>
      </c>
      <c r="X5509" t="s">
        <v>2964</v>
      </c>
      <c r="Y5509" t="s">
        <v>8760</v>
      </c>
      <c r="Z5509" t="s">
        <v>368</v>
      </c>
    </row>
    <row r="5510" spans="17:26" x14ac:dyDescent="0.35">
      <c r="Q5510" t="s">
        <v>171</v>
      </c>
      <c r="R5510">
        <v>8</v>
      </c>
      <c r="S5510">
        <v>150</v>
      </c>
      <c r="T5510">
        <v>97.4</v>
      </c>
      <c r="U5510" t="s">
        <v>2737</v>
      </c>
      <c r="V5510">
        <v>0</v>
      </c>
      <c r="W5510">
        <v>0</v>
      </c>
      <c r="X5510" t="s">
        <v>2968</v>
      </c>
      <c r="Y5510" t="s">
        <v>8761</v>
      </c>
      <c r="Z5510" t="s">
        <v>368</v>
      </c>
    </row>
    <row r="5511" spans="17:26" x14ac:dyDescent="0.35">
      <c r="Q5511" t="s">
        <v>171</v>
      </c>
      <c r="R5511">
        <v>8</v>
      </c>
      <c r="S5511">
        <v>150</v>
      </c>
      <c r="T5511">
        <v>97.5</v>
      </c>
      <c r="U5511" t="s">
        <v>172</v>
      </c>
      <c r="V5511">
        <v>0</v>
      </c>
      <c r="W5511">
        <v>0</v>
      </c>
      <c r="X5511" t="s">
        <v>2747</v>
      </c>
      <c r="Y5511" t="s">
        <v>8762</v>
      </c>
      <c r="Z5511" t="s">
        <v>368</v>
      </c>
    </row>
    <row r="5512" spans="17:26" x14ac:dyDescent="0.35">
      <c r="Q5512" t="s">
        <v>171</v>
      </c>
      <c r="R5512">
        <v>8</v>
      </c>
      <c r="S5512">
        <v>150</v>
      </c>
      <c r="T5512">
        <v>97.5</v>
      </c>
      <c r="U5512" t="s">
        <v>172</v>
      </c>
      <c r="V5512">
        <v>0</v>
      </c>
      <c r="W5512">
        <v>0</v>
      </c>
      <c r="X5512" t="s">
        <v>2749</v>
      </c>
      <c r="Y5512" t="s">
        <v>8763</v>
      </c>
      <c r="Z5512" t="s">
        <v>368</v>
      </c>
    </row>
    <row r="5513" spans="17:26" x14ac:dyDescent="0.35">
      <c r="Q5513" t="s">
        <v>171</v>
      </c>
      <c r="R5513">
        <v>8</v>
      </c>
      <c r="S5513">
        <v>150</v>
      </c>
      <c r="T5513">
        <v>97.5</v>
      </c>
      <c r="U5513" t="s">
        <v>172</v>
      </c>
      <c r="V5513">
        <v>0</v>
      </c>
      <c r="W5513">
        <v>0</v>
      </c>
      <c r="X5513" t="s">
        <v>2764</v>
      </c>
      <c r="Y5513" t="s">
        <v>8764</v>
      </c>
      <c r="Z5513" t="s">
        <v>368</v>
      </c>
    </row>
    <row r="5514" spans="17:26" x14ac:dyDescent="0.35">
      <c r="Q5514" t="s">
        <v>171</v>
      </c>
      <c r="R5514">
        <v>8</v>
      </c>
      <c r="S5514">
        <v>150</v>
      </c>
      <c r="T5514">
        <v>97.5</v>
      </c>
      <c r="U5514" t="s">
        <v>172</v>
      </c>
      <c r="V5514">
        <v>0</v>
      </c>
      <c r="W5514">
        <v>0</v>
      </c>
      <c r="X5514" t="s">
        <v>2976</v>
      </c>
      <c r="Y5514" t="s">
        <v>8765</v>
      </c>
      <c r="Z5514" t="s">
        <v>368</v>
      </c>
    </row>
    <row r="5515" spans="17:26" x14ac:dyDescent="0.35">
      <c r="Q5515" t="s">
        <v>171</v>
      </c>
      <c r="R5515">
        <v>8</v>
      </c>
      <c r="S5515">
        <v>150</v>
      </c>
      <c r="T5515">
        <v>97.5</v>
      </c>
      <c r="U5515" t="s">
        <v>172</v>
      </c>
      <c r="V5515">
        <v>0</v>
      </c>
      <c r="W5515">
        <v>0</v>
      </c>
      <c r="X5515" t="s">
        <v>2807</v>
      </c>
      <c r="Y5515" t="s">
        <v>8766</v>
      </c>
      <c r="Z5515" t="s">
        <v>368</v>
      </c>
    </row>
    <row r="5516" spans="17:26" x14ac:dyDescent="0.35">
      <c r="Q5516" t="s">
        <v>171</v>
      </c>
      <c r="R5516">
        <v>8</v>
      </c>
      <c r="S5516">
        <v>150</v>
      </c>
      <c r="T5516">
        <v>97.5</v>
      </c>
      <c r="U5516" t="s">
        <v>2737</v>
      </c>
      <c r="V5516">
        <v>0</v>
      </c>
      <c r="W5516">
        <v>0</v>
      </c>
      <c r="X5516" t="s">
        <v>2762</v>
      </c>
      <c r="Y5516" t="s">
        <v>8767</v>
      </c>
      <c r="Z5516" t="s">
        <v>368</v>
      </c>
    </row>
    <row r="5517" spans="17:26" x14ac:dyDescent="0.35">
      <c r="Q5517" t="s">
        <v>171</v>
      </c>
      <c r="R5517">
        <v>8</v>
      </c>
      <c r="S5517">
        <v>150</v>
      </c>
      <c r="T5517">
        <v>97.6</v>
      </c>
      <c r="U5517" t="s">
        <v>172</v>
      </c>
      <c r="V5517">
        <v>0</v>
      </c>
      <c r="W5517">
        <v>0</v>
      </c>
      <c r="X5517" t="s">
        <v>3913</v>
      </c>
      <c r="Y5517" t="s">
        <v>8768</v>
      </c>
      <c r="Z5517" t="s">
        <v>368</v>
      </c>
    </row>
    <row r="5518" spans="17:26" x14ac:dyDescent="0.35">
      <c r="Q5518" t="s">
        <v>171</v>
      </c>
      <c r="R5518">
        <v>8</v>
      </c>
      <c r="S5518">
        <v>150</v>
      </c>
      <c r="T5518">
        <v>97.6</v>
      </c>
      <c r="U5518" t="s">
        <v>172</v>
      </c>
      <c r="V5518">
        <v>0</v>
      </c>
      <c r="W5518">
        <v>0</v>
      </c>
      <c r="X5518" t="s">
        <v>4123</v>
      </c>
      <c r="Y5518" t="s">
        <v>8769</v>
      </c>
      <c r="Z5518" t="s">
        <v>368</v>
      </c>
    </row>
    <row r="5519" spans="17:26" x14ac:dyDescent="0.35">
      <c r="Q5519" t="s">
        <v>171</v>
      </c>
      <c r="R5519">
        <v>8</v>
      </c>
      <c r="S5519">
        <v>150</v>
      </c>
      <c r="T5519">
        <v>97.6</v>
      </c>
      <c r="U5519" t="s">
        <v>172</v>
      </c>
      <c r="V5519">
        <v>0</v>
      </c>
      <c r="W5519">
        <v>0</v>
      </c>
      <c r="X5519" t="s">
        <v>3917</v>
      </c>
      <c r="Y5519" t="s">
        <v>8770</v>
      </c>
      <c r="Z5519" t="s">
        <v>368</v>
      </c>
    </row>
    <row r="5520" spans="17:26" x14ac:dyDescent="0.35">
      <c r="Q5520" t="s">
        <v>171</v>
      </c>
      <c r="R5520">
        <v>8</v>
      </c>
      <c r="S5520">
        <v>150</v>
      </c>
      <c r="T5520">
        <v>97.6</v>
      </c>
      <c r="U5520" t="s">
        <v>172</v>
      </c>
      <c r="V5520">
        <v>0</v>
      </c>
      <c r="W5520">
        <v>0</v>
      </c>
      <c r="X5520" t="s">
        <v>3917</v>
      </c>
      <c r="Y5520" t="s">
        <v>8771</v>
      </c>
      <c r="Z5520" t="s">
        <v>368</v>
      </c>
    </row>
    <row r="5521" spans="17:26" x14ac:dyDescent="0.35">
      <c r="Q5521" t="s">
        <v>171</v>
      </c>
      <c r="R5521">
        <v>8</v>
      </c>
      <c r="S5521">
        <v>150</v>
      </c>
      <c r="T5521">
        <v>97.6</v>
      </c>
      <c r="U5521" t="s">
        <v>172</v>
      </c>
      <c r="V5521">
        <v>0</v>
      </c>
      <c r="W5521">
        <v>0</v>
      </c>
      <c r="X5521" t="s">
        <v>2990</v>
      </c>
      <c r="Y5521" t="s">
        <v>8772</v>
      </c>
      <c r="Z5521" t="s">
        <v>368</v>
      </c>
    </row>
    <row r="5522" spans="17:26" x14ac:dyDescent="0.35">
      <c r="Q5522" t="s">
        <v>171</v>
      </c>
      <c r="R5522">
        <v>8</v>
      </c>
      <c r="S5522">
        <v>150</v>
      </c>
      <c r="T5522">
        <v>97.6</v>
      </c>
      <c r="U5522" t="s">
        <v>172</v>
      </c>
      <c r="V5522">
        <v>0</v>
      </c>
      <c r="W5522">
        <v>0</v>
      </c>
      <c r="X5522" t="s">
        <v>2996</v>
      </c>
      <c r="Y5522" t="s">
        <v>8773</v>
      </c>
      <c r="Z5522" t="s">
        <v>368</v>
      </c>
    </row>
    <row r="5523" spans="17:26" x14ac:dyDescent="0.35">
      <c r="Q5523" t="s">
        <v>171</v>
      </c>
      <c r="R5523">
        <v>8</v>
      </c>
      <c r="S5523">
        <v>150</v>
      </c>
      <c r="T5523">
        <v>97.6</v>
      </c>
      <c r="U5523" t="s">
        <v>172</v>
      </c>
      <c r="V5523">
        <v>0</v>
      </c>
      <c r="W5523">
        <v>0</v>
      </c>
      <c r="X5523" t="s">
        <v>2758</v>
      </c>
      <c r="Y5523" t="s">
        <v>8774</v>
      </c>
      <c r="Z5523" t="s">
        <v>368</v>
      </c>
    </row>
    <row r="5524" spans="17:26" x14ac:dyDescent="0.35">
      <c r="Q5524" t="s">
        <v>171</v>
      </c>
      <c r="R5524">
        <v>8</v>
      </c>
      <c r="S5524">
        <v>150</v>
      </c>
      <c r="T5524">
        <v>97.6</v>
      </c>
      <c r="U5524" t="s">
        <v>172</v>
      </c>
      <c r="V5524">
        <v>0</v>
      </c>
      <c r="W5524">
        <v>0</v>
      </c>
      <c r="X5524" t="s">
        <v>2805</v>
      </c>
      <c r="Y5524" t="s">
        <v>8775</v>
      </c>
      <c r="Z5524" t="s">
        <v>368</v>
      </c>
    </row>
    <row r="5525" spans="17:26" x14ac:dyDescent="0.35">
      <c r="Q5525" t="s">
        <v>171</v>
      </c>
      <c r="R5525">
        <v>8</v>
      </c>
      <c r="S5525">
        <v>150</v>
      </c>
      <c r="T5525">
        <v>97.6</v>
      </c>
      <c r="U5525" t="s">
        <v>2737</v>
      </c>
      <c r="V5525">
        <v>0</v>
      </c>
      <c r="W5525">
        <v>0</v>
      </c>
      <c r="X5525" t="s">
        <v>3587</v>
      </c>
      <c r="Y5525" t="s">
        <v>8776</v>
      </c>
      <c r="Z5525" t="s">
        <v>368</v>
      </c>
    </row>
    <row r="5526" spans="17:26" x14ac:dyDescent="0.35">
      <c r="Q5526" t="s">
        <v>171</v>
      </c>
      <c r="R5526">
        <v>8</v>
      </c>
      <c r="S5526">
        <v>150</v>
      </c>
      <c r="T5526">
        <v>97.6</v>
      </c>
      <c r="U5526" t="s">
        <v>2737</v>
      </c>
      <c r="V5526">
        <v>0</v>
      </c>
      <c r="W5526">
        <v>0</v>
      </c>
      <c r="X5526" t="s">
        <v>2998</v>
      </c>
      <c r="Y5526" t="s">
        <v>8777</v>
      </c>
      <c r="Z5526" t="s">
        <v>368</v>
      </c>
    </row>
    <row r="5527" spans="17:26" x14ac:dyDescent="0.35">
      <c r="Q5527" t="s">
        <v>171</v>
      </c>
      <c r="R5527">
        <v>8</v>
      </c>
      <c r="S5527">
        <v>150</v>
      </c>
      <c r="T5527">
        <v>97.6</v>
      </c>
      <c r="U5527" t="s">
        <v>2737</v>
      </c>
      <c r="V5527">
        <v>0</v>
      </c>
      <c r="W5527">
        <v>0</v>
      </c>
      <c r="X5527" t="s">
        <v>2758</v>
      </c>
      <c r="Y5527" t="s">
        <v>8778</v>
      </c>
      <c r="Z5527" t="s">
        <v>368</v>
      </c>
    </row>
    <row r="5528" spans="17:26" x14ac:dyDescent="0.35">
      <c r="Q5528" t="s">
        <v>171</v>
      </c>
      <c r="R5528">
        <v>8</v>
      </c>
      <c r="S5528">
        <v>150</v>
      </c>
      <c r="T5528">
        <v>97.6</v>
      </c>
      <c r="U5528" t="s">
        <v>2737</v>
      </c>
      <c r="V5528">
        <v>0</v>
      </c>
      <c r="W5528">
        <v>0</v>
      </c>
      <c r="X5528" t="s">
        <v>2723</v>
      </c>
      <c r="Y5528" t="s">
        <v>8779</v>
      </c>
      <c r="Z5528" t="s">
        <v>368</v>
      </c>
    </row>
    <row r="5529" spans="17:26" x14ac:dyDescent="0.35">
      <c r="Q5529" t="s">
        <v>171</v>
      </c>
      <c r="R5529">
        <v>8</v>
      </c>
      <c r="S5529">
        <v>150</v>
      </c>
      <c r="T5529">
        <v>97.7</v>
      </c>
      <c r="U5529" t="s">
        <v>172</v>
      </c>
      <c r="V5529">
        <v>0</v>
      </c>
      <c r="W5529">
        <v>0</v>
      </c>
      <c r="X5529" t="s">
        <v>3440</v>
      </c>
      <c r="Y5529" t="s">
        <v>8780</v>
      </c>
      <c r="Z5529" t="s">
        <v>368</v>
      </c>
    </row>
    <row r="5530" spans="17:26" x14ac:dyDescent="0.35">
      <c r="Q5530" t="s">
        <v>171</v>
      </c>
      <c r="R5530">
        <v>8</v>
      </c>
      <c r="S5530">
        <v>150</v>
      </c>
      <c r="T5530">
        <v>97.7</v>
      </c>
      <c r="U5530" t="s">
        <v>172</v>
      </c>
      <c r="V5530">
        <v>0</v>
      </c>
      <c r="W5530">
        <v>0</v>
      </c>
      <c r="X5530" t="s">
        <v>3026</v>
      </c>
      <c r="Y5530" t="s">
        <v>8781</v>
      </c>
      <c r="Z5530" t="s">
        <v>368</v>
      </c>
    </row>
    <row r="5531" spans="17:26" x14ac:dyDescent="0.35">
      <c r="Q5531" t="s">
        <v>171</v>
      </c>
      <c r="R5531">
        <v>8</v>
      </c>
      <c r="S5531">
        <v>150</v>
      </c>
      <c r="T5531">
        <v>97.7</v>
      </c>
      <c r="U5531" t="s">
        <v>172</v>
      </c>
      <c r="V5531">
        <v>0</v>
      </c>
      <c r="W5531">
        <v>0</v>
      </c>
      <c r="X5531" t="s">
        <v>4715</v>
      </c>
      <c r="Y5531" t="s">
        <v>8782</v>
      </c>
      <c r="Z5531" t="s">
        <v>368</v>
      </c>
    </row>
    <row r="5532" spans="17:26" x14ac:dyDescent="0.35">
      <c r="Q5532" t="s">
        <v>171</v>
      </c>
      <c r="R5532">
        <v>8</v>
      </c>
      <c r="S5532">
        <v>150</v>
      </c>
      <c r="T5532">
        <v>97.7</v>
      </c>
      <c r="U5532" t="s">
        <v>172</v>
      </c>
      <c r="V5532">
        <v>0</v>
      </c>
      <c r="W5532">
        <v>0</v>
      </c>
      <c r="X5532" t="s">
        <v>3634</v>
      </c>
      <c r="Y5532" t="s">
        <v>8783</v>
      </c>
      <c r="Z5532" t="s">
        <v>368</v>
      </c>
    </row>
    <row r="5533" spans="17:26" x14ac:dyDescent="0.35">
      <c r="Q5533" t="s">
        <v>171</v>
      </c>
      <c r="R5533">
        <v>8</v>
      </c>
      <c r="S5533">
        <v>150</v>
      </c>
      <c r="T5533">
        <v>97.7</v>
      </c>
      <c r="U5533" t="s">
        <v>172</v>
      </c>
      <c r="V5533">
        <v>0</v>
      </c>
      <c r="W5533">
        <v>0</v>
      </c>
      <c r="X5533" t="s">
        <v>3030</v>
      </c>
      <c r="Y5533" t="s">
        <v>8784</v>
      </c>
      <c r="Z5533" t="s">
        <v>368</v>
      </c>
    </row>
    <row r="5534" spans="17:26" x14ac:dyDescent="0.35">
      <c r="Q5534" t="s">
        <v>171</v>
      </c>
      <c r="R5534">
        <v>8</v>
      </c>
      <c r="S5534">
        <v>150</v>
      </c>
      <c r="T5534">
        <v>97.7</v>
      </c>
      <c r="U5534" t="s">
        <v>172</v>
      </c>
      <c r="V5534">
        <v>0</v>
      </c>
      <c r="W5534">
        <v>0</v>
      </c>
      <c r="X5534" t="s">
        <v>3249</v>
      </c>
      <c r="Y5534" t="s">
        <v>8785</v>
      </c>
      <c r="Z5534" t="s">
        <v>368</v>
      </c>
    </row>
    <row r="5535" spans="17:26" x14ac:dyDescent="0.35">
      <c r="Q5535" t="s">
        <v>171</v>
      </c>
      <c r="R5535">
        <v>8</v>
      </c>
      <c r="S5535">
        <v>150</v>
      </c>
      <c r="T5535">
        <v>97.7</v>
      </c>
      <c r="U5535" t="s">
        <v>172</v>
      </c>
      <c r="V5535">
        <v>0</v>
      </c>
      <c r="W5535">
        <v>0</v>
      </c>
      <c r="X5535" t="s">
        <v>3023</v>
      </c>
      <c r="Y5535" t="s">
        <v>8786</v>
      </c>
      <c r="Z5535" t="s">
        <v>368</v>
      </c>
    </row>
    <row r="5536" spans="17:26" x14ac:dyDescent="0.35">
      <c r="Q5536" t="s">
        <v>171</v>
      </c>
      <c r="R5536">
        <v>8</v>
      </c>
      <c r="S5536">
        <v>150</v>
      </c>
      <c r="T5536">
        <v>97.7</v>
      </c>
      <c r="U5536" t="s">
        <v>172</v>
      </c>
      <c r="V5536">
        <v>0</v>
      </c>
      <c r="W5536">
        <v>0</v>
      </c>
      <c r="X5536" t="s">
        <v>3023</v>
      </c>
      <c r="Y5536" t="s">
        <v>8787</v>
      </c>
      <c r="Z5536" t="s">
        <v>368</v>
      </c>
    </row>
    <row r="5537" spans="17:26" x14ac:dyDescent="0.35">
      <c r="Q5537" t="s">
        <v>171</v>
      </c>
      <c r="R5537">
        <v>8</v>
      </c>
      <c r="S5537">
        <v>150</v>
      </c>
      <c r="T5537">
        <v>97.7</v>
      </c>
      <c r="U5537" t="s">
        <v>2737</v>
      </c>
      <c r="V5537">
        <v>0</v>
      </c>
      <c r="W5537">
        <v>0</v>
      </c>
      <c r="X5537" t="s">
        <v>2675</v>
      </c>
      <c r="Y5537" t="s">
        <v>8788</v>
      </c>
      <c r="Z5537" t="s">
        <v>368</v>
      </c>
    </row>
    <row r="5538" spans="17:26" x14ac:dyDescent="0.35">
      <c r="Q5538" t="s">
        <v>171</v>
      </c>
      <c r="R5538">
        <v>8</v>
      </c>
      <c r="S5538">
        <v>150</v>
      </c>
      <c r="T5538">
        <v>97.7</v>
      </c>
      <c r="U5538" t="s">
        <v>2737</v>
      </c>
      <c r="V5538">
        <v>0</v>
      </c>
      <c r="W5538">
        <v>0</v>
      </c>
      <c r="X5538" t="s">
        <v>3254</v>
      </c>
      <c r="Y5538" t="s">
        <v>8789</v>
      </c>
      <c r="Z5538" t="s">
        <v>368</v>
      </c>
    </row>
    <row r="5539" spans="17:26" x14ac:dyDescent="0.35">
      <c r="Q5539" t="s">
        <v>171</v>
      </c>
      <c r="R5539">
        <v>8</v>
      </c>
      <c r="S5539">
        <v>150</v>
      </c>
      <c r="T5539">
        <v>97.7</v>
      </c>
      <c r="U5539" t="s">
        <v>2737</v>
      </c>
      <c r="V5539">
        <v>0</v>
      </c>
      <c r="W5539">
        <v>0</v>
      </c>
      <c r="X5539" t="s">
        <v>3015</v>
      </c>
      <c r="Y5539" t="s">
        <v>8790</v>
      </c>
      <c r="Z5539" t="s">
        <v>368</v>
      </c>
    </row>
    <row r="5540" spans="17:26" x14ac:dyDescent="0.35">
      <c r="Q5540" t="s">
        <v>171</v>
      </c>
      <c r="R5540">
        <v>8</v>
      </c>
      <c r="S5540">
        <v>150</v>
      </c>
      <c r="T5540">
        <v>97.8</v>
      </c>
      <c r="U5540" t="s">
        <v>172</v>
      </c>
      <c r="V5540">
        <v>0</v>
      </c>
      <c r="W5540">
        <v>0</v>
      </c>
      <c r="X5540" t="s">
        <v>2835</v>
      </c>
      <c r="Y5540" t="s">
        <v>8791</v>
      </c>
      <c r="Z5540" t="s">
        <v>368</v>
      </c>
    </row>
    <row r="5541" spans="17:26" x14ac:dyDescent="0.35">
      <c r="Q5541" t="s">
        <v>171</v>
      </c>
      <c r="R5541">
        <v>8</v>
      </c>
      <c r="S5541">
        <v>150</v>
      </c>
      <c r="T5541">
        <v>97.8</v>
      </c>
      <c r="U5541" t="s">
        <v>172</v>
      </c>
      <c r="V5541">
        <v>0</v>
      </c>
      <c r="W5541">
        <v>0</v>
      </c>
      <c r="X5541" t="s">
        <v>2835</v>
      </c>
      <c r="Y5541" t="s">
        <v>8792</v>
      </c>
      <c r="Z5541" t="s">
        <v>368</v>
      </c>
    </row>
    <row r="5542" spans="17:26" x14ac:dyDescent="0.35">
      <c r="Q5542" t="s">
        <v>171</v>
      </c>
      <c r="R5542">
        <v>8</v>
      </c>
      <c r="S5542">
        <v>150</v>
      </c>
      <c r="T5542">
        <v>97.8</v>
      </c>
      <c r="U5542" t="s">
        <v>172</v>
      </c>
      <c r="V5542">
        <v>0</v>
      </c>
      <c r="W5542">
        <v>0</v>
      </c>
      <c r="X5542" t="s">
        <v>2837</v>
      </c>
      <c r="Y5542" t="s">
        <v>8793</v>
      </c>
      <c r="Z5542" t="s">
        <v>368</v>
      </c>
    </row>
    <row r="5543" spans="17:26" x14ac:dyDescent="0.35">
      <c r="Q5543" t="s">
        <v>171</v>
      </c>
      <c r="R5543">
        <v>8</v>
      </c>
      <c r="S5543">
        <v>150</v>
      </c>
      <c r="T5543">
        <v>97.8</v>
      </c>
      <c r="U5543" t="s">
        <v>172</v>
      </c>
      <c r="V5543">
        <v>0</v>
      </c>
      <c r="W5543">
        <v>0</v>
      </c>
      <c r="X5543" t="s">
        <v>3052</v>
      </c>
      <c r="Y5543" t="s">
        <v>8794</v>
      </c>
      <c r="Z5543" t="s">
        <v>368</v>
      </c>
    </row>
    <row r="5544" spans="17:26" x14ac:dyDescent="0.35">
      <c r="Q5544" t="s">
        <v>171</v>
      </c>
      <c r="R5544">
        <v>8</v>
      </c>
      <c r="S5544">
        <v>150</v>
      </c>
      <c r="T5544">
        <v>97.8</v>
      </c>
      <c r="U5544" t="s">
        <v>172</v>
      </c>
      <c r="V5544">
        <v>0</v>
      </c>
      <c r="W5544">
        <v>0</v>
      </c>
      <c r="X5544" t="s">
        <v>2826</v>
      </c>
      <c r="Y5544" t="s">
        <v>8795</v>
      </c>
      <c r="Z5544" t="s">
        <v>368</v>
      </c>
    </row>
    <row r="5545" spans="17:26" x14ac:dyDescent="0.35">
      <c r="Q5545" t="s">
        <v>171</v>
      </c>
      <c r="R5545">
        <v>8</v>
      </c>
      <c r="S5545">
        <v>150</v>
      </c>
      <c r="T5545">
        <v>97.8</v>
      </c>
      <c r="U5545" t="s">
        <v>172</v>
      </c>
      <c r="V5545">
        <v>0</v>
      </c>
      <c r="W5545">
        <v>0</v>
      </c>
      <c r="X5545" t="s">
        <v>2829</v>
      </c>
      <c r="Y5545" t="s">
        <v>8796</v>
      </c>
      <c r="Z5545" t="s">
        <v>368</v>
      </c>
    </row>
    <row r="5546" spans="17:26" x14ac:dyDescent="0.35">
      <c r="Q5546" t="s">
        <v>171</v>
      </c>
      <c r="R5546">
        <v>8</v>
      </c>
      <c r="S5546">
        <v>150</v>
      </c>
      <c r="T5546">
        <v>97.8</v>
      </c>
      <c r="U5546" t="s">
        <v>172</v>
      </c>
      <c r="V5546">
        <v>0</v>
      </c>
      <c r="W5546">
        <v>0</v>
      </c>
      <c r="X5546" t="s">
        <v>2683</v>
      </c>
      <c r="Y5546" t="s">
        <v>8797</v>
      </c>
      <c r="Z5546" t="s">
        <v>368</v>
      </c>
    </row>
    <row r="5547" spans="17:26" x14ac:dyDescent="0.35">
      <c r="Q5547" t="s">
        <v>171</v>
      </c>
      <c r="R5547">
        <v>8</v>
      </c>
      <c r="S5547">
        <v>150</v>
      </c>
      <c r="T5547">
        <v>97.8</v>
      </c>
      <c r="U5547" t="s">
        <v>172</v>
      </c>
      <c r="V5547">
        <v>0</v>
      </c>
      <c r="W5547">
        <v>0</v>
      </c>
      <c r="X5547" t="s">
        <v>3065</v>
      </c>
      <c r="Y5547" t="s">
        <v>8798</v>
      </c>
      <c r="Z5547" t="s">
        <v>368</v>
      </c>
    </row>
    <row r="5548" spans="17:26" x14ac:dyDescent="0.35">
      <c r="Q5548" t="s">
        <v>171</v>
      </c>
      <c r="R5548">
        <v>8</v>
      </c>
      <c r="S5548">
        <v>150</v>
      </c>
      <c r="T5548">
        <v>97.8</v>
      </c>
      <c r="U5548" t="s">
        <v>2737</v>
      </c>
      <c r="V5548">
        <v>0</v>
      </c>
      <c r="W5548">
        <v>0</v>
      </c>
      <c r="X5548" t="s">
        <v>3052</v>
      </c>
      <c r="Y5548" t="s">
        <v>8799</v>
      </c>
      <c r="Z5548" t="s">
        <v>368</v>
      </c>
    </row>
    <row r="5549" spans="17:26" x14ac:dyDescent="0.35">
      <c r="Q5549" t="s">
        <v>171</v>
      </c>
      <c r="R5549">
        <v>8</v>
      </c>
      <c r="S5549">
        <v>150</v>
      </c>
      <c r="T5549">
        <v>97.8</v>
      </c>
      <c r="U5549" t="s">
        <v>2737</v>
      </c>
      <c r="V5549">
        <v>0</v>
      </c>
      <c r="W5549">
        <v>0</v>
      </c>
      <c r="X5549" t="s">
        <v>2839</v>
      </c>
      <c r="Y5549" t="s">
        <v>8800</v>
      </c>
      <c r="Z5549" t="s">
        <v>368</v>
      </c>
    </row>
    <row r="5550" spans="17:26" x14ac:dyDescent="0.35">
      <c r="Q5550" t="s">
        <v>171</v>
      </c>
      <c r="R5550">
        <v>8</v>
      </c>
      <c r="S5550">
        <v>150</v>
      </c>
      <c r="T5550">
        <v>97.8</v>
      </c>
      <c r="U5550" t="s">
        <v>2737</v>
      </c>
      <c r="V5550">
        <v>0</v>
      </c>
      <c r="W5550">
        <v>0</v>
      </c>
      <c r="X5550" t="s">
        <v>2826</v>
      </c>
      <c r="Y5550" t="s">
        <v>8801</v>
      </c>
      <c r="Z5550" t="s">
        <v>368</v>
      </c>
    </row>
    <row r="5551" spans="17:26" x14ac:dyDescent="0.35">
      <c r="Q5551" t="s">
        <v>171</v>
      </c>
      <c r="R5551">
        <v>8</v>
      </c>
      <c r="S5551">
        <v>150</v>
      </c>
      <c r="T5551">
        <v>97.8</v>
      </c>
      <c r="U5551" t="s">
        <v>2737</v>
      </c>
      <c r="V5551">
        <v>0</v>
      </c>
      <c r="W5551">
        <v>0</v>
      </c>
      <c r="X5551" t="s">
        <v>3040</v>
      </c>
      <c r="Y5551" t="s">
        <v>8802</v>
      </c>
      <c r="Z5551" t="s">
        <v>368</v>
      </c>
    </row>
    <row r="5552" spans="17:26" x14ac:dyDescent="0.35">
      <c r="Q5552" t="s">
        <v>171</v>
      </c>
      <c r="R5552">
        <v>8</v>
      </c>
      <c r="S5552">
        <v>150</v>
      </c>
      <c r="T5552">
        <v>97.8</v>
      </c>
      <c r="U5552" t="s">
        <v>2737</v>
      </c>
      <c r="V5552">
        <v>0</v>
      </c>
      <c r="W5552">
        <v>0</v>
      </c>
      <c r="X5552" t="s">
        <v>3042</v>
      </c>
      <c r="Y5552" t="s">
        <v>8803</v>
      </c>
      <c r="Z5552" t="s">
        <v>368</v>
      </c>
    </row>
    <row r="5553" spans="17:26" x14ac:dyDescent="0.35">
      <c r="Q5553" t="s">
        <v>171</v>
      </c>
      <c r="R5553">
        <v>8</v>
      </c>
      <c r="S5553">
        <v>150</v>
      </c>
      <c r="T5553">
        <v>97.8</v>
      </c>
      <c r="U5553" t="s">
        <v>2737</v>
      </c>
      <c r="V5553">
        <v>0</v>
      </c>
      <c r="W5553">
        <v>0</v>
      </c>
      <c r="X5553" t="s">
        <v>3042</v>
      </c>
      <c r="Y5553" t="s">
        <v>8804</v>
      </c>
      <c r="Z5553" t="s">
        <v>368</v>
      </c>
    </row>
    <row r="5554" spans="17:26" x14ac:dyDescent="0.35">
      <c r="Q5554" t="s">
        <v>171</v>
      </c>
      <c r="R5554">
        <v>8</v>
      </c>
      <c r="S5554">
        <v>150</v>
      </c>
      <c r="T5554">
        <v>97.8</v>
      </c>
      <c r="U5554" t="s">
        <v>2737</v>
      </c>
      <c r="V5554">
        <v>0</v>
      </c>
      <c r="W5554">
        <v>0</v>
      </c>
      <c r="X5554" t="s">
        <v>3044</v>
      </c>
      <c r="Y5554" t="s">
        <v>8805</v>
      </c>
      <c r="Z5554" t="s">
        <v>368</v>
      </c>
    </row>
    <row r="5555" spans="17:26" x14ac:dyDescent="0.35">
      <c r="Q5555" t="s">
        <v>171</v>
      </c>
      <c r="R5555">
        <v>8</v>
      </c>
      <c r="S5555">
        <v>150</v>
      </c>
      <c r="T5555">
        <v>97.8</v>
      </c>
      <c r="U5555" t="s">
        <v>2737</v>
      </c>
      <c r="V5555">
        <v>0</v>
      </c>
      <c r="W5555">
        <v>0</v>
      </c>
      <c r="X5555" t="s">
        <v>2717</v>
      </c>
      <c r="Y5555" t="s">
        <v>8806</v>
      </c>
      <c r="Z5555" t="s">
        <v>368</v>
      </c>
    </row>
    <row r="5556" spans="17:26" x14ac:dyDescent="0.35">
      <c r="Q5556" t="s">
        <v>171</v>
      </c>
      <c r="R5556">
        <v>8</v>
      </c>
      <c r="S5556">
        <v>150</v>
      </c>
      <c r="T5556">
        <v>97.8</v>
      </c>
      <c r="U5556" t="s">
        <v>2737</v>
      </c>
      <c r="V5556">
        <v>0</v>
      </c>
      <c r="W5556">
        <v>0</v>
      </c>
      <c r="X5556" t="s">
        <v>2717</v>
      </c>
      <c r="Y5556" t="s">
        <v>8807</v>
      </c>
      <c r="Z5556" t="s">
        <v>368</v>
      </c>
    </row>
    <row r="5557" spans="17:26" x14ac:dyDescent="0.35">
      <c r="Q5557" t="s">
        <v>171</v>
      </c>
      <c r="R5557">
        <v>8</v>
      </c>
      <c r="S5557">
        <v>150</v>
      </c>
      <c r="T5557">
        <v>97.9</v>
      </c>
      <c r="U5557" t="s">
        <v>172</v>
      </c>
      <c r="V5557">
        <v>0</v>
      </c>
      <c r="W5557">
        <v>0</v>
      </c>
      <c r="X5557" t="s">
        <v>2738</v>
      </c>
      <c r="Y5557" t="s">
        <v>8808</v>
      </c>
      <c r="Z5557" t="s">
        <v>368</v>
      </c>
    </row>
    <row r="5558" spans="17:26" x14ac:dyDescent="0.35">
      <c r="Q5558" t="s">
        <v>171</v>
      </c>
      <c r="R5558">
        <v>8</v>
      </c>
      <c r="S5558">
        <v>150</v>
      </c>
      <c r="T5558">
        <v>97.9</v>
      </c>
      <c r="U5558" t="s">
        <v>172</v>
      </c>
      <c r="V5558">
        <v>0</v>
      </c>
      <c r="W5558">
        <v>0</v>
      </c>
      <c r="X5558" t="s">
        <v>3068</v>
      </c>
      <c r="Y5558" t="s">
        <v>8809</v>
      </c>
      <c r="Z5558" t="s">
        <v>368</v>
      </c>
    </row>
    <row r="5559" spans="17:26" x14ac:dyDescent="0.35">
      <c r="Q5559" t="s">
        <v>171</v>
      </c>
      <c r="R5559">
        <v>8</v>
      </c>
      <c r="S5559">
        <v>150</v>
      </c>
      <c r="T5559">
        <v>97.9</v>
      </c>
      <c r="U5559" t="s">
        <v>172</v>
      </c>
      <c r="V5559">
        <v>0</v>
      </c>
      <c r="W5559">
        <v>0</v>
      </c>
      <c r="X5559" t="s">
        <v>3387</v>
      </c>
      <c r="Y5559" t="s">
        <v>8810</v>
      </c>
      <c r="Z5559" t="s">
        <v>368</v>
      </c>
    </row>
    <row r="5560" spans="17:26" x14ac:dyDescent="0.35">
      <c r="Q5560" t="s">
        <v>171</v>
      </c>
      <c r="R5560">
        <v>8</v>
      </c>
      <c r="S5560">
        <v>150</v>
      </c>
      <c r="T5560">
        <v>97.9</v>
      </c>
      <c r="U5560" t="s">
        <v>172</v>
      </c>
      <c r="V5560">
        <v>0</v>
      </c>
      <c r="W5560">
        <v>0</v>
      </c>
      <c r="X5560" t="s">
        <v>3387</v>
      </c>
      <c r="Y5560" t="s">
        <v>8811</v>
      </c>
      <c r="Z5560" t="s">
        <v>368</v>
      </c>
    </row>
    <row r="5561" spans="17:26" x14ac:dyDescent="0.35">
      <c r="Q5561" t="s">
        <v>171</v>
      </c>
      <c r="R5561">
        <v>8</v>
      </c>
      <c r="S5561">
        <v>150</v>
      </c>
      <c r="T5561">
        <v>97.9</v>
      </c>
      <c r="U5561" t="s">
        <v>172</v>
      </c>
      <c r="V5561">
        <v>0</v>
      </c>
      <c r="W5561">
        <v>0</v>
      </c>
      <c r="X5561" t="s">
        <v>2785</v>
      </c>
      <c r="Y5561" t="s">
        <v>8812</v>
      </c>
      <c r="Z5561" t="s">
        <v>368</v>
      </c>
    </row>
    <row r="5562" spans="17:26" x14ac:dyDescent="0.35">
      <c r="Q5562" t="s">
        <v>171</v>
      </c>
      <c r="R5562">
        <v>8</v>
      </c>
      <c r="S5562">
        <v>150</v>
      </c>
      <c r="T5562">
        <v>97.9</v>
      </c>
      <c r="U5562" t="s">
        <v>172</v>
      </c>
      <c r="V5562">
        <v>0</v>
      </c>
      <c r="W5562">
        <v>0</v>
      </c>
      <c r="X5562" t="s">
        <v>3595</v>
      </c>
      <c r="Y5562" t="s">
        <v>8813</v>
      </c>
      <c r="Z5562" t="s">
        <v>368</v>
      </c>
    </row>
    <row r="5563" spans="17:26" x14ac:dyDescent="0.35">
      <c r="Q5563" t="s">
        <v>171</v>
      </c>
      <c r="R5563">
        <v>8</v>
      </c>
      <c r="S5563">
        <v>150</v>
      </c>
      <c r="T5563">
        <v>97.9</v>
      </c>
      <c r="U5563" t="s">
        <v>2737</v>
      </c>
      <c r="V5563">
        <v>0</v>
      </c>
      <c r="W5563">
        <v>0</v>
      </c>
      <c r="X5563" t="s">
        <v>3068</v>
      </c>
      <c r="Y5563" t="s">
        <v>8814</v>
      </c>
      <c r="Z5563" t="s">
        <v>368</v>
      </c>
    </row>
    <row r="5564" spans="17:26" x14ac:dyDescent="0.35">
      <c r="Q5564" t="s">
        <v>171</v>
      </c>
      <c r="R5564">
        <v>8</v>
      </c>
      <c r="S5564">
        <v>150</v>
      </c>
      <c r="T5564">
        <v>97.9</v>
      </c>
      <c r="U5564" t="s">
        <v>2737</v>
      </c>
      <c r="V5564">
        <v>0</v>
      </c>
      <c r="W5564">
        <v>0</v>
      </c>
      <c r="X5564" t="s">
        <v>3735</v>
      </c>
      <c r="Y5564" t="s">
        <v>8815</v>
      </c>
      <c r="Z5564" t="s">
        <v>368</v>
      </c>
    </row>
    <row r="5565" spans="17:26" x14ac:dyDescent="0.35">
      <c r="Q5565" t="s">
        <v>171</v>
      </c>
      <c r="R5565">
        <v>8</v>
      </c>
      <c r="S5565">
        <v>150</v>
      </c>
      <c r="T5565">
        <v>97.9</v>
      </c>
      <c r="U5565" t="s">
        <v>2737</v>
      </c>
      <c r="V5565">
        <v>0</v>
      </c>
      <c r="W5565">
        <v>0</v>
      </c>
      <c r="X5565" t="s">
        <v>3421</v>
      </c>
      <c r="Y5565" t="s">
        <v>8816</v>
      </c>
      <c r="Z5565" t="s">
        <v>368</v>
      </c>
    </row>
    <row r="5566" spans="17:26" x14ac:dyDescent="0.35">
      <c r="Q5566" t="s">
        <v>171</v>
      </c>
      <c r="R5566">
        <v>8</v>
      </c>
      <c r="S5566">
        <v>150</v>
      </c>
      <c r="T5566">
        <v>97.9</v>
      </c>
      <c r="U5566" t="s">
        <v>2737</v>
      </c>
      <c r="V5566">
        <v>0</v>
      </c>
      <c r="W5566">
        <v>0</v>
      </c>
      <c r="X5566" t="s">
        <v>3521</v>
      </c>
      <c r="Y5566" t="s">
        <v>8817</v>
      </c>
      <c r="Z5566" t="s">
        <v>368</v>
      </c>
    </row>
    <row r="5567" spans="17:26" x14ac:dyDescent="0.35">
      <c r="Q5567" t="s">
        <v>171</v>
      </c>
      <c r="R5567">
        <v>8</v>
      </c>
      <c r="S5567">
        <v>150</v>
      </c>
      <c r="T5567">
        <v>97.9</v>
      </c>
      <c r="U5567" t="s">
        <v>2737</v>
      </c>
      <c r="V5567">
        <v>0</v>
      </c>
      <c r="W5567">
        <v>0</v>
      </c>
      <c r="X5567" t="s">
        <v>3595</v>
      </c>
      <c r="Y5567" t="s">
        <v>8818</v>
      </c>
      <c r="Z5567" t="s">
        <v>368</v>
      </c>
    </row>
    <row r="5568" spans="17:26" x14ac:dyDescent="0.35">
      <c r="Q5568" t="s">
        <v>171</v>
      </c>
      <c r="R5568">
        <v>8</v>
      </c>
      <c r="S5568">
        <v>150</v>
      </c>
      <c r="T5568">
        <v>97.9</v>
      </c>
      <c r="U5568" t="s">
        <v>2737</v>
      </c>
      <c r="V5568">
        <v>0</v>
      </c>
      <c r="W5568">
        <v>0</v>
      </c>
      <c r="X5568" t="s">
        <v>3393</v>
      </c>
      <c r="Y5568" t="s">
        <v>8819</v>
      </c>
      <c r="Z5568" t="s">
        <v>368</v>
      </c>
    </row>
    <row r="5569" spans="17:26" x14ac:dyDescent="0.35">
      <c r="Q5569" t="s">
        <v>171</v>
      </c>
      <c r="R5569">
        <v>8</v>
      </c>
      <c r="S5569">
        <v>150</v>
      </c>
      <c r="T5569">
        <v>97.9</v>
      </c>
      <c r="U5569" t="s">
        <v>2737</v>
      </c>
      <c r="V5569">
        <v>0</v>
      </c>
      <c r="W5569">
        <v>0</v>
      </c>
      <c r="X5569" t="s">
        <v>2811</v>
      </c>
      <c r="Y5569" t="s">
        <v>8820</v>
      </c>
      <c r="Z5569" t="s">
        <v>368</v>
      </c>
    </row>
    <row r="5570" spans="17:26" x14ac:dyDescent="0.35">
      <c r="Q5570" t="s">
        <v>171</v>
      </c>
      <c r="R5570">
        <v>8</v>
      </c>
      <c r="S5570">
        <v>150</v>
      </c>
      <c r="T5570">
        <v>97.9</v>
      </c>
      <c r="U5570" t="s">
        <v>2737</v>
      </c>
      <c r="V5570">
        <v>0</v>
      </c>
      <c r="W5570">
        <v>0</v>
      </c>
      <c r="X5570" t="s">
        <v>2846</v>
      </c>
      <c r="Y5570" t="s">
        <v>8821</v>
      </c>
      <c r="Z5570" t="s">
        <v>368</v>
      </c>
    </row>
    <row r="5571" spans="17:26" x14ac:dyDescent="0.35">
      <c r="Q5571" t="s">
        <v>171</v>
      </c>
      <c r="R5571">
        <v>8</v>
      </c>
      <c r="S5571">
        <v>150</v>
      </c>
      <c r="T5571">
        <v>98</v>
      </c>
      <c r="U5571" t="s">
        <v>172</v>
      </c>
      <c r="V5571">
        <v>0</v>
      </c>
      <c r="W5571">
        <v>0</v>
      </c>
      <c r="X5571" t="s">
        <v>3811</v>
      </c>
      <c r="Y5571" t="s">
        <v>8822</v>
      </c>
      <c r="Z5571" t="s">
        <v>368</v>
      </c>
    </row>
    <row r="5572" spans="17:26" x14ac:dyDescent="0.35">
      <c r="Q5572" t="s">
        <v>171</v>
      </c>
      <c r="R5572">
        <v>8</v>
      </c>
      <c r="S5572">
        <v>150</v>
      </c>
      <c r="T5572">
        <v>98</v>
      </c>
      <c r="U5572" t="s">
        <v>172</v>
      </c>
      <c r="V5572">
        <v>0</v>
      </c>
      <c r="W5572">
        <v>0</v>
      </c>
      <c r="X5572" t="s">
        <v>3548</v>
      </c>
      <c r="Y5572" t="s">
        <v>8823</v>
      </c>
      <c r="Z5572" t="s">
        <v>368</v>
      </c>
    </row>
    <row r="5573" spans="17:26" x14ac:dyDescent="0.35">
      <c r="Q5573" t="s">
        <v>171</v>
      </c>
      <c r="R5573">
        <v>8</v>
      </c>
      <c r="S5573">
        <v>150</v>
      </c>
      <c r="T5573">
        <v>98</v>
      </c>
      <c r="U5573" t="s">
        <v>172</v>
      </c>
      <c r="V5573">
        <v>0</v>
      </c>
      <c r="W5573">
        <v>0</v>
      </c>
      <c r="X5573" t="s">
        <v>2853</v>
      </c>
      <c r="Y5573" t="s">
        <v>8824</v>
      </c>
      <c r="Z5573" t="s">
        <v>368</v>
      </c>
    </row>
    <row r="5574" spans="17:26" x14ac:dyDescent="0.35">
      <c r="Q5574" t="s">
        <v>171</v>
      </c>
      <c r="R5574">
        <v>8</v>
      </c>
      <c r="S5574">
        <v>150</v>
      </c>
      <c r="T5574">
        <v>98</v>
      </c>
      <c r="U5574" t="s">
        <v>172</v>
      </c>
      <c r="V5574">
        <v>0</v>
      </c>
      <c r="W5574">
        <v>0</v>
      </c>
      <c r="X5574" t="s">
        <v>2853</v>
      </c>
      <c r="Y5574" t="s">
        <v>8825</v>
      </c>
      <c r="Z5574" t="s">
        <v>368</v>
      </c>
    </row>
    <row r="5575" spans="17:26" x14ac:dyDescent="0.35">
      <c r="Q5575" t="s">
        <v>171</v>
      </c>
      <c r="R5575">
        <v>8</v>
      </c>
      <c r="S5575">
        <v>150</v>
      </c>
      <c r="T5575">
        <v>98</v>
      </c>
      <c r="U5575" t="s">
        <v>172</v>
      </c>
      <c r="V5575">
        <v>0</v>
      </c>
      <c r="W5575">
        <v>0</v>
      </c>
      <c r="X5575" t="s">
        <v>4317</v>
      </c>
      <c r="Y5575" t="s">
        <v>8826</v>
      </c>
      <c r="Z5575" t="s">
        <v>368</v>
      </c>
    </row>
    <row r="5576" spans="17:26" x14ac:dyDescent="0.35">
      <c r="Q5576" t="s">
        <v>171</v>
      </c>
      <c r="R5576">
        <v>8</v>
      </c>
      <c r="S5576">
        <v>150</v>
      </c>
      <c r="T5576">
        <v>98</v>
      </c>
      <c r="U5576" t="s">
        <v>172</v>
      </c>
      <c r="V5576">
        <v>0</v>
      </c>
      <c r="W5576">
        <v>0</v>
      </c>
      <c r="X5576" t="s">
        <v>4317</v>
      </c>
      <c r="Y5576" t="s">
        <v>8827</v>
      </c>
      <c r="Z5576" t="s">
        <v>368</v>
      </c>
    </row>
    <row r="5577" spans="17:26" x14ac:dyDescent="0.35">
      <c r="Q5577" t="s">
        <v>171</v>
      </c>
      <c r="R5577">
        <v>8</v>
      </c>
      <c r="S5577">
        <v>150</v>
      </c>
      <c r="T5577">
        <v>98</v>
      </c>
      <c r="U5577" t="s">
        <v>172</v>
      </c>
      <c r="V5577">
        <v>0</v>
      </c>
      <c r="W5577">
        <v>0</v>
      </c>
      <c r="X5577" t="s">
        <v>3650</v>
      </c>
      <c r="Y5577" t="s">
        <v>8828</v>
      </c>
      <c r="Z5577" t="s">
        <v>368</v>
      </c>
    </row>
    <row r="5578" spans="17:26" x14ac:dyDescent="0.35">
      <c r="Q5578" t="s">
        <v>171</v>
      </c>
      <c r="R5578">
        <v>8</v>
      </c>
      <c r="S5578">
        <v>150</v>
      </c>
      <c r="T5578">
        <v>98</v>
      </c>
      <c r="U5578" t="s">
        <v>172</v>
      </c>
      <c r="V5578">
        <v>0</v>
      </c>
      <c r="W5578">
        <v>0</v>
      </c>
      <c r="X5578" t="s">
        <v>3650</v>
      </c>
      <c r="Y5578" t="s">
        <v>8829</v>
      </c>
      <c r="Z5578" t="s">
        <v>368</v>
      </c>
    </row>
    <row r="5579" spans="17:26" x14ac:dyDescent="0.35">
      <c r="Q5579" t="s">
        <v>171</v>
      </c>
      <c r="R5579">
        <v>8</v>
      </c>
      <c r="S5579">
        <v>150</v>
      </c>
      <c r="T5579">
        <v>98</v>
      </c>
      <c r="U5579" t="s">
        <v>172</v>
      </c>
      <c r="V5579">
        <v>0</v>
      </c>
      <c r="W5579">
        <v>0</v>
      </c>
      <c r="X5579" t="s">
        <v>3325</v>
      </c>
      <c r="Y5579" t="s">
        <v>8830</v>
      </c>
      <c r="Z5579" t="s">
        <v>368</v>
      </c>
    </row>
    <row r="5580" spans="17:26" x14ac:dyDescent="0.35">
      <c r="Q5580" t="s">
        <v>171</v>
      </c>
      <c r="R5580">
        <v>8</v>
      </c>
      <c r="S5580">
        <v>150</v>
      </c>
      <c r="T5580">
        <v>98</v>
      </c>
      <c r="U5580" t="s">
        <v>172</v>
      </c>
      <c r="V5580">
        <v>0</v>
      </c>
      <c r="W5580">
        <v>0</v>
      </c>
      <c r="X5580" t="s">
        <v>3612</v>
      </c>
      <c r="Y5580" t="s">
        <v>8831</v>
      </c>
      <c r="Z5580" t="s">
        <v>368</v>
      </c>
    </row>
    <row r="5581" spans="17:26" x14ac:dyDescent="0.35">
      <c r="Q5581" t="s">
        <v>171</v>
      </c>
      <c r="R5581">
        <v>8</v>
      </c>
      <c r="S5581">
        <v>150</v>
      </c>
      <c r="T5581">
        <v>98</v>
      </c>
      <c r="U5581" t="s">
        <v>172</v>
      </c>
      <c r="V5581">
        <v>0</v>
      </c>
      <c r="W5581">
        <v>0</v>
      </c>
      <c r="X5581" t="s">
        <v>3286</v>
      </c>
      <c r="Y5581" t="s">
        <v>8832</v>
      </c>
      <c r="Z5581" t="s">
        <v>368</v>
      </c>
    </row>
    <row r="5582" spans="17:26" x14ac:dyDescent="0.35">
      <c r="Q5582" t="s">
        <v>171</v>
      </c>
      <c r="R5582">
        <v>8</v>
      </c>
      <c r="S5582">
        <v>150</v>
      </c>
      <c r="T5582">
        <v>98</v>
      </c>
      <c r="U5582" t="s">
        <v>172</v>
      </c>
      <c r="V5582">
        <v>0</v>
      </c>
      <c r="W5582">
        <v>0</v>
      </c>
      <c r="X5582" t="s">
        <v>3286</v>
      </c>
      <c r="Y5582" t="s">
        <v>8833</v>
      </c>
      <c r="Z5582" t="s">
        <v>368</v>
      </c>
    </row>
    <row r="5583" spans="17:26" x14ac:dyDescent="0.35">
      <c r="Q5583" t="s">
        <v>171</v>
      </c>
      <c r="R5583">
        <v>8</v>
      </c>
      <c r="S5583">
        <v>150</v>
      </c>
      <c r="T5583">
        <v>98</v>
      </c>
      <c r="U5583" t="s">
        <v>172</v>
      </c>
      <c r="V5583">
        <v>0</v>
      </c>
      <c r="W5583">
        <v>0</v>
      </c>
      <c r="X5583" t="s">
        <v>3723</v>
      </c>
      <c r="Y5583" t="s">
        <v>8834</v>
      </c>
      <c r="Z5583" t="s">
        <v>368</v>
      </c>
    </row>
    <row r="5584" spans="17:26" x14ac:dyDescent="0.35">
      <c r="Q5584" t="s">
        <v>171</v>
      </c>
      <c r="R5584">
        <v>8</v>
      </c>
      <c r="S5584">
        <v>150</v>
      </c>
      <c r="T5584">
        <v>98</v>
      </c>
      <c r="U5584" t="s">
        <v>172</v>
      </c>
      <c r="V5584">
        <v>0</v>
      </c>
      <c r="W5584">
        <v>0</v>
      </c>
      <c r="X5584" t="s">
        <v>3618</v>
      </c>
      <c r="Y5584" t="s">
        <v>8835</v>
      </c>
      <c r="Z5584" t="s">
        <v>368</v>
      </c>
    </row>
    <row r="5585" spans="17:26" x14ac:dyDescent="0.35">
      <c r="Q5585" t="s">
        <v>171</v>
      </c>
      <c r="R5585">
        <v>8</v>
      </c>
      <c r="S5585">
        <v>150</v>
      </c>
      <c r="T5585">
        <v>98</v>
      </c>
      <c r="U5585" t="s">
        <v>172</v>
      </c>
      <c r="V5585">
        <v>0</v>
      </c>
      <c r="W5585">
        <v>0</v>
      </c>
      <c r="X5585" t="s">
        <v>2861</v>
      </c>
      <c r="Y5585" t="s">
        <v>8836</v>
      </c>
      <c r="Z5585" t="s">
        <v>368</v>
      </c>
    </row>
    <row r="5586" spans="17:26" x14ac:dyDescent="0.35">
      <c r="Q5586" t="s">
        <v>171</v>
      </c>
      <c r="R5586">
        <v>8</v>
      </c>
      <c r="S5586">
        <v>150</v>
      </c>
      <c r="T5586">
        <v>98</v>
      </c>
      <c r="U5586" t="s">
        <v>172</v>
      </c>
      <c r="V5586">
        <v>0</v>
      </c>
      <c r="W5586">
        <v>0</v>
      </c>
      <c r="X5586" t="s">
        <v>2861</v>
      </c>
      <c r="Y5586" t="s">
        <v>8837</v>
      </c>
      <c r="Z5586" t="s">
        <v>368</v>
      </c>
    </row>
    <row r="5587" spans="17:26" x14ac:dyDescent="0.35">
      <c r="Q5587" t="s">
        <v>171</v>
      </c>
      <c r="R5587">
        <v>8</v>
      </c>
      <c r="S5587">
        <v>150</v>
      </c>
      <c r="T5587">
        <v>98</v>
      </c>
      <c r="U5587" t="s">
        <v>172</v>
      </c>
      <c r="V5587">
        <v>0</v>
      </c>
      <c r="W5587">
        <v>0</v>
      </c>
      <c r="X5587" t="s">
        <v>3956</v>
      </c>
      <c r="Y5587" t="s">
        <v>8838</v>
      </c>
      <c r="Z5587" t="s">
        <v>368</v>
      </c>
    </row>
    <row r="5588" spans="17:26" x14ac:dyDescent="0.35">
      <c r="Q5588" t="s">
        <v>171</v>
      </c>
      <c r="R5588">
        <v>8</v>
      </c>
      <c r="S5588">
        <v>150</v>
      </c>
      <c r="T5588">
        <v>98</v>
      </c>
      <c r="U5588" t="s">
        <v>172</v>
      </c>
      <c r="V5588">
        <v>0</v>
      </c>
      <c r="W5588">
        <v>0</v>
      </c>
      <c r="X5588" t="s">
        <v>2865</v>
      </c>
      <c r="Y5588" t="s">
        <v>8839</v>
      </c>
      <c r="Z5588" t="s">
        <v>368</v>
      </c>
    </row>
    <row r="5589" spans="17:26" x14ac:dyDescent="0.35">
      <c r="Q5589" t="s">
        <v>171</v>
      </c>
      <c r="R5589">
        <v>8</v>
      </c>
      <c r="S5589">
        <v>150</v>
      </c>
      <c r="T5589">
        <v>98</v>
      </c>
      <c r="U5589" t="s">
        <v>172</v>
      </c>
      <c r="V5589">
        <v>0</v>
      </c>
      <c r="W5589">
        <v>0</v>
      </c>
      <c r="X5589" t="s">
        <v>2868</v>
      </c>
      <c r="Y5589" t="s">
        <v>8840</v>
      </c>
      <c r="Z5589" t="s">
        <v>368</v>
      </c>
    </row>
    <row r="5590" spans="17:26" x14ac:dyDescent="0.35">
      <c r="Q5590" t="s">
        <v>171</v>
      </c>
      <c r="R5590">
        <v>8</v>
      </c>
      <c r="S5590">
        <v>150</v>
      </c>
      <c r="T5590">
        <v>98</v>
      </c>
      <c r="U5590" t="s">
        <v>172</v>
      </c>
      <c r="V5590">
        <v>0</v>
      </c>
      <c r="W5590">
        <v>0</v>
      </c>
      <c r="X5590" t="s">
        <v>2868</v>
      </c>
      <c r="Y5590" t="s">
        <v>8841</v>
      </c>
      <c r="Z5590" t="s">
        <v>368</v>
      </c>
    </row>
    <row r="5591" spans="17:26" x14ac:dyDescent="0.35">
      <c r="Q5591" t="s">
        <v>171</v>
      </c>
      <c r="R5591">
        <v>8</v>
      </c>
      <c r="S5591">
        <v>150</v>
      </c>
      <c r="T5591">
        <v>98</v>
      </c>
      <c r="U5591" t="s">
        <v>172</v>
      </c>
      <c r="V5591">
        <v>0</v>
      </c>
      <c r="W5591">
        <v>0</v>
      </c>
      <c r="X5591" t="s">
        <v>3147</v>
      </c>
      <c r="Y5591" t="s">
        <v>8842</v>
      </c>
      <c r="Z5591" t="s">
        <v>368</v>
      </c>
    </row>
    <row r="5592" spans="17:26" x14ac:dyDescent="0.35">
      <c r="Q5592" t="s">
        <v>171</v>
      </c>
      <c r="R5592">
        <v>8</v>
      </c>
      <c r="S5592">
        <v>150</v>
      </c>
      <c r="T5592">
        <v>98</v>
      </c>
      <c r="U5592" t="s">
        <v>172</v>
      </c>
      <c r="V5592">
        <v>0</v>
      </c>
      <c r="W5592">
        <v>0</v>
      </c>
      <c r="X5592" t="s">
        <v>3147</v>
      </c>
      <c r="Y5592" t="s">
        <v>8843</v>
      </c>
      <c r="Z5592" t="s">
        <v>368</v>
      </c>
    </row>
    <row r="5593" spans="17:26" x14ac:dyDescent="0.35">
      <c r="Q5593" t="s">
        <v>171</v>
      </c>
      <c r="R5593">
        <v>8</v>
      </c>
      <c r="S5593">
        <v>150</v>
      </c>
      <c r="T5593">
        <v>98</v>
      </c>
      <c r="U5593" t="s">
        <v>172</v>
      </c>
      <c r="V5593">
        <v>0</v>
      </c>
      <c r="W5593">
        <v>0</v>
      </c>
      <c r="X5593" t="s">
        <v>2831</v>
      </c>
      <c r="Y5593" t="s">
        <v>8844</v>
      </c>
      <c r="Z5593" t="s">
        <v>368</v>
      </c>
    </row>
    <row r="5594" spans="17:26" x14ac:dyDescent="0.35">
      <c r="Q5594" t="s">
        <v>171</v>
      </c>
      <c r="R5594">
        <v>8</v>
      </c>
      <c r="S5594">
        <v>150</v>
      </c>
      <c r="T5594">
        <v>98</v>
      </c>
      <c r="U5594" t="s">
        <v>172</v>
      </c>
      <c r="V5594">
        <v>0</v>
      </c>
      <c r="W5594">
        <v>0</v>
      </c>
      <c r="X5594" t="s">
        <v>3419</v>
      </c>
      <c r="Y5594" t="s">
        <v>8845</v>
      </c>
      <c r="Z5594" t="s">
        <v>368</v>
      </c>
    </row>
    <row r="5595" spans="17:26" x14ac:dyDescent="0.35">
      <c r="Q5595" t="s">
        <v>171</v>
      </c>
      <c r="R5595">
        <v>8</v>
      </c>
      <c r="S5595">
        <v>150</v>
      </c>
      <c r="T5595">
        <v>98</v>
      </c>
      <c r="U5595" t="s">
        <v>172</v>
      </c>
      <c r="V5595">
        <v>0</v>
      </c>
      <c r="W5595">
        <v>0</v>
      </c>
      <c r="X5595" t="s">
        <v>3149</v>
      </c>
      <c r="Y5595" t="s">
        <v>8846</v>
      </c>
      <c r="Z5595" t="s">
        <v>368</v>
      </c>
    </row>
    <row r="5596" spans="17:26" x14ac:dyDescent="0.35">
      <c r="Q5596" t="s">
        <v>171</v>
      </c>
      <c r="R5596">
        <v>8</v>
      </c>
      <c r="S5596">
        <v>150</v>
      </c>
      <c r="T5596">
        <v>98</v>
      </c>
      <c r="U5596" t="s">
        <v>172</v>
      </c>
      <c r="V5596">
        <v>0</v>
      </c>
      <c r="W5596">
        <v>0</v>
      </c>
      <c r="X5596" t="s">
        <v>2702</v>
      </c>
      <c r="Y5596" t="s">
        <v>8847</v>
      </c>
      <c r="Z5596" t="s">
        <v>368</v>
      </c>
    </row>
    <row r="5597" spans="17:26" x14ac:dyDescent="0.35">
      <c r="Q5597" t="s">
        <v>171</v>
      </c>
      <c r="R5597">
        <v>8</v>
      </c>
      <c r="S5597">
        <v>150</v>
      </c>
      <c r="T5597">
        <v>98</v>
      </c>
      <c r="U5597" t="s">
        <v>172</v>
      </c>
      <c r="V5597">
        <v>0</v>
      </c>
      <c r="W5597">
        <v>0</v>
      </c>
      <c r="X5597" t="s">
        <v>2930</v>
      </c>
      <c r="Y5597" t="s">
        <v>8848</v>
      </c>
      <c r="Z5597" t="s">
        <v>368</v>
      </c>
    </row>
    <row r="5598" spans="17:26" x14ac:dyDescent="0.35">
      <c r="Q5598" t="s">
        <v>171</v>
      </c>
      <c r="R5598">
        <v>8</v>
      </c>
      <c r="S5598">
        <v>150</v>
      </c>
      <c r="T5598">
        <v>98</v>
      </c>
      <c r="U5598" t="s">
        <v>172</v>
      </c>
      <c r="V5598">
        <v>0</v>
      </c>
      <c r="W5598">
        <v>0</v>
      </c>
      <c r="X5598" t="s">
        <v>2887</v>
      </c>
      <c r="Y5598" t="s">
        <v>8849</v>
      </c>
      <c r="Z5598" t="s">
        <v>368</v>
      </c>
    </row>
    <row r="5599" spans="17:26" x14ac:dyDescent="0.35">
      <c r="Q5599" t="s">
        <v>171</v>
      </c>
      <c r="R5599">
        <v>8</v>
      </c>
      <c r="S5599">
        <v>150</v>
      </c>
      <c r="T5599">
        <v>98</v>
      </c>
      <c r="U5599" t="s">
        <v>172</v>
      </c>
      <c r="V5599">
        <v>0</v>
      </c>
      <c r="W5599">
        <v>0</v>
      </c>
      <c r="X5599" t="s">
        <v>2889</v>
      </c>
      <c r="Y5599" t="s">
        <v>8850</v>
      </c>
      <c r="Z5599" t="s">
        <v>368</v>
      </c>
    </row>
    <row r="5600" spans="17:26" x14ac:dyDescent="0.35">
      <c r="Q5600" t="s">
        <v>171</v>
      </c>
      <c r="R5600">
        <v>8</v>
      </c>
      <c r="S5600">
        <v>150</v>
      </c>
      <c r="T5600">
        <v>98</v>
      </c>
      <c r="U5600" t="s">
        <v>172</v>
      </c>
      <c r="V5600">
        <v>0</v>
      </c>
      <c r="W5600">
        <v>0</v>
      </c>
      <c r="X5600" t="s">
        <v>3475</v>
      </c>
      <c r="Y5600" t="s">
        <v>8851</v>
      </c>
      <c r="Z5600" t="s">
        <v>368</v>
      </c>
    </row>
    <row r="5601" spans="17:26" x14ac:dyDescent="0.35">
      <c r="Q5601" t="s">
        <v>171</v>
      </c>
      <c r="R5601">
        <v>8</v>
      </c>
      <c r="S5601">
        <v>150</v>
      </c>
      <c r="T5601">
        <v>98</v>
      </c>
      <c r="U5601" t="s">
        <v>172</v>
      </c>
      <c r="V5601">
        <v>0</v>
      </c>
      <c r="W5601">
        <v>0</v>
      </c>
      <c r="X5601" t="s">
        <v>2933</v>
      </c>
      <c r="Y5601" t="s">
        <v>8852</v>
      </c>
      <c r="Z5601" t="s">
        <v>368</v>
      </c>
    </row>
    <row r="5602" spans="17:26" x14ac:dyDescent="0.35">
      <c r="Q5602" t="s">
        <v>171</v>
      </c>
      <c r="R5602">
        <v>8</v>
      </c>
      <c r="S5602">
        <v>150</v>
      </c>
      <c r="T5602">
        <v>98</v>
      </c>
      <c r="U5602" t="s">
        <v>172</v>
      </c>
      <c r="V5602">
        <v>0</v>
      </c>
      <c r="W5602">
        <v>0</v>
      </c>
      <c r="X5602" t="s">
        <v>3477</v>
      </c>
      <c r="Y5602" t="s">
        <v>8853</v>
      </c>
      <c r="Z5602" t="s">
        <v>368</v>
      </c>
    </row>
    <row r="5603" spans="17:26" x14ac:dyDescent="0.35">
      <c r="Q5603" t="s">
        <v>171</v>
      </c>
      <c r="R5603">
        <v>8</v>
      </c>
      <c r="S5603">
        <v>150</v>
      </c>
      <c r="T5603">
        <v>98</v>
      </c>
      <c r="U5603" t="s">
        <v>172</v>
      </c>
      <c r="V5603">
        <v>0</v>
      </c>
      <c r="W5603">
        <v>0</v>
      </c>
      <c r="X5603" t="s">
        <v>3477</v>
      </c>
      <c r="Y5603" t="s">
        <v>8854</v>
      </c>
      <c r="Z5603" t="s">
        <v>368</v>
      </c>
    </row>
    <row r="5604" spans="17:26" x14ac:dyDescent="0.35">
      <c r="Q5604" t="s">
        <v>171</v>
      </c>
      <c r="R5604">
        <v>8</v>
      </c>
      <c r="S5604">
        <v>150</v>
      </c>
      <c r="T5604">
        <v>98</v>
      </c>
      <c r="U5604" t="s">
        <v>172</v>
      </c>
      <c r="V5604">
        <v>0</v>
      </c>
      <c r="W5604">
        <v>0</v>
      </c>
      <c r="X5604" t="s">
        <v>2894</v>
      </c>
      <c r="Y5604" t="s">
        <v>8855</v>
      </c>
      <c r="Z5604" t="s">
        <v>368</v>
      </c>
    </row>
    <row r="5605" spans="17:26" x14ac:dyDescent="0.35">
      <c r="Q5605" t="s">
        <v>171</v>
      </c>
      <c r="R5605">
        <v>8</v>
      </c>
      <c r="S5605">
        <v>150</v>
      </c>
      <c r="T5605">
        <v>98</v>
      </c>
      <c r="U5605" t="s">
        <v>172</v>
      </c>
      <c r="V5605">
        <v>0</v>
      </c>
      <c r="W5605">
        <v>0</v>
      </c>
      <c r="X5605" t="s">
        <v>2711</v>
      </c>
      <c r="Y5605" t="s">
        <v>8856</v>
      </c>
      <c r="Z5605" t="s">
        <v>368</v>
      </c>
    </row>
    <row r="5606" spans="17:26" x14ac:dyDescent="0.35">
      <c r="Q5606" t="s">
        <v>171</v>
      </c>
      <c r="R5606">
        <v>8</v>
      </c>
      <c r="S5606">
        <v>150</v>
      </c>
      <c r="T5606">
        <v>98</v>
      </c>
      <c r="U5606" t="s">
        <v>172</v>
      </c>
      <c r="V5606">
        <v>0</v>
      </c>
      <c r="W5606">
        <v>0</v>
      </c>
      <c r="X5606" t="s">
        <v>3099</v>
      </c>
      <c r="Y5606" t="s">
        <v>8857</v>
      </c>
      <c r="Z5606" t="s">
        <v>368</v>
      </c>
    </row>
    <row r="5607" spans="17:26" x14ac:dyDescent="0.35">
      <c r="Q5607" t="s">
        <v>171</v>
      </c>
      <c r="R5607">
        <v>8</v>
      </c>
      <c r="S5607">
        <v>150</v>
      </c>
      <c r="T5607">
        <v>98</v>
      </c>
      <c r="U5607" t="s">
        <v>172</v>
      </c>
      <c r="V5607">
        <v>0</v>
      </c>
      <c r="W5607">
        <v>0</v>
      </c>
      <c r="X5607" t="s">
        <v>3308</v>
      </c>
      <c r="Y5607" t="s">
        <v>8858</v>
      </c>
      <c r="Z5607" t="s">
        <v>368</v>
      </c>
    </row>
    <row r="5608" spans="17:26" x14ac:dyDescent="0.35">
      <c r="Q5608" t="s">
        <v>171</v>
      </c>
      <c r="R5608">
        <v>8</v>
      </c>
      <c r="S5608">
        <v>150</v>
      </c>
      <c r="T5608">
        <v>98</v>
      </c>
      <c r="U5608" t="s">
        <v>172</v>
      </c>
      <c r="V5608">
        <v>0</v>
      </c>
      <c r="W5608">
        <v>0</v>
      </c>
      <c r="X5608" t="s">
        <v>3414</v>
      </c>
      <c r="Y5608" t="s">
        <v>8859</v>
      </c>
      <c r="Z5608" t="s">
        <v>368</v>
      </c>
    </row>
    <row r="5609" spans="17:26" x14ac:dyDescent="0.35">
      <c r="Q5609" t="s">
        <v>171</v>
      </c>
      <c r="R5609">
        <v>8</v>
      </c>
      <c r="S5609">
        <v>150</v>
      </c>
      <c r="T5609">
        <v>98</v>
      </c>
      <c r="U5609" t="s">
        <v>172</v>
      </c>
      <c r="V5609">
        <v>0</v>
      </c>
      <c r="W5609">
        <v>0</v>
      </c>
      <c r="X5609" t="s">
        <v>3345</v>
      </c>
      <c r="Y5609" t="s">
        <v>8860</v>
      </c>
      <c r="Z5609" t="s">
        <v>368</v>
      </c>
    </row>
    <row r="5610" spans="17:26" x14ac:dyDescent="0.35">
      <c r="Q5610" t="s">
        <v>171</v>
      </c>
      <c r="R5610">
        <v>8</v>
      </c>
      <c r="S5610">
        <v>150</v>
      </c>
      <c r="T5610">
        <v>98</v>
      </c>
      <c r="U5610" t="s">
        <v>172</v>
      </c>
      <c r="V5610">
        <v>0</v>
      </c>
      <c r="W5610">
        <v>0</v>
      </c>
      <c r="X5610" t="s">
        <v>2823</v>
      </c>
      <c r="Y5610" t="s">
        <v>8861</v>
      </c>
      <c r="Z5610" t="s">
        <v>368</v>
      </c>
    </row>
    <row r="5611" spans="17:26" x14ac:dyDescent="0.35">
      <c r="Q5611" t="s">
        <v>171</v>
      </c>
      <c r="R5611">
        <v>8</v>
      </c>
      <c r="S5611">
        <v>150</v>
      </c>
      <c r="T5611">
        <v>98</v>
      </c>
      <c r="U5611" t="s">
        <v>172</v>
      </c>
      <c r="V5611">
        <v>0</v>
      </c>
      <c r="W5611">
        <v>0</v>
      </c>
      <c r="X5611" t="s">
        <v>2900</v>
      </c>
      <c r="Y5611" t="s">
        <v>8862</v>
      </c>
      <c r="Z5611" t="s">
        <v>368</v>
      </c>
    </row>
    <row r="5612" spans="17:26" x14ac:dyDescent="0.35">
      <c r="Q5612" t="s">
        <v>171</v>
      </c>
      <c r="R5612">
        <v>8</v>
      </c>
      <c r="S5612">
        <v>150</v>
      </c>
      <c r="T5612">
        <v>98</v>
      </c>
      <c r="U5612" t="s">
        <v>172</v>
      </c>
      <c r="V5612">
        <v>0</v>
      </c>
      <c r="W5612">
        <v>0</v>
      </c>
      <c r="X5612" t="s">
        <v>3481</v>
      </c>
      <c r="Y5612" t="s">
        <v>8863</v>
      </c>
      <c r="Z5612" t="s">
        <v>368</v>
      </c>
    </row>
    <row r="5613" spans="17:26" x14ac:dyDescent="0.35">
      <c r="Q5613" t="s">
        <v>171</v>
      </c>
      <c r="R5613">
        <v>8</v>
      </c>
      <c r="S5613">
        <v>150</v>
      </c>
      <c r="T5613">
        <v>98</v>
      </c>
      <c r="U5613" t="s">
        <v>172</v>
      </c>
      <c r="V5613">
        <v>0</v>
      </c>
      <c r="W5613">
        <v>0</v>
      </c>
      <c r="X5613" t="s">
        <v>3168</v>
      </c>
      <c r="Y5613" t="s">
        <v>8864</v>
      </c>
      <c r="Z5613" t="s">
        <v>368</v>
      </c>
    </row>
    <row r="5614" spans="17:26" x14ac:dyDescent="0.35">
      <c r="Q5614" t="s">
        <v>171</v>
      </c>
      <c r="R5614">
        <v>8</v>
      </c>
      <c r="S5614">
        <v>150</v>
      </c>
      <c r="T5614">
        <v>98</v>
      </c>
      <c r="U5614" t="s">
        <v>172</v>
      </c>
      <c r="V5614">
        <v>0</v>
      </c>
      <c r="W5614">
        <v>0</v>
      </c>
      <c r="X5614" t="s">
        <v>3104</v>
      </c>
      <c r="Y5614" t="s">
        <v>8865</v>
      </c>
      <c r="Z5614" t="s">
        <v>368</v>
      </c>
    </row>
    <row r="5615" spans="17:26" x14ac:dyDescent="0.35">
      <c r="Q5615" t="s">
        <v>171</v>
      </c>
      <c r="R5615">
        <v>8</v>
      </c>
      <c r="S5615">
        <v>150</v>
      </c>
      <c r="T5615">
        <v>98</v>
      </c>
      <c r="U5615" t="s">
        <v>172</v>
      </c>
      <c r="V5615">
        <v>0</v>
      </c>
      <c r="W5615">
        <v>0</v>
      </c>
      <c r="X5615" t="s">
        <v>2939</v>
      </c>
      <c r="Y5615" t="s">
        <v>8866</v>
      </c>
      <c r="Z5615" t="s">
        <v>368</v>
      </c>
    </row>
    <row r="5616" spans="17:26" x14ac:dyDescent="0.35">
      <c r="Q5616" t="s">
        <v>171</v>
      </c>
      <c r="R5616">
        <v>8</v>
      </c>
      <c r="S5616">
        <v>150</v>
      </c>
      <c r="T5616">
        <v>98</v>
      </c>
      <c r="U5616" t="s">
        <v>172</v>
      </c>
      <c r="V5616">
        <v>0</v>
      </c>
      <c r="W5616">
        <v>0</v>
      </c>
      <c r="X5616" t="s">
        <v>2902</v>
      </c>
      <c r="Y5616" t="s">
        <v>8867</v>
      </c>
      <c r="Z5616" t="s">
        <v>368</v>
      </c>
    </row>
    <row r="5617" spans="17:26" x14ac:dyDescent="0.35">
      <c r="Q5617" t="s">
        <v>171</v>
      </c>
      <c r="R5617">
        <v>8</v>
      </c>
      <c r="S5617">
        <v>150</v>
      </c>
      <c r="T5617">
        <v>98</v>
      </c>
      <c r="U5617" t="s">
        <v>172</v>
      </c>
      <c r="V5617">
        <v>0</v>
      </c>
      <c r="W5617">
        <v>0</v>
      </c>
      <c r="X5617" t="s">
        <v>2906</v>
      </c>
      <c r="Y5617" t="s">
        <v>8868</v>
      </c>
      <c r="Z5617" t="s">
        <v>368</v>
      </c>
    </row>
    <row r="5618" spans="17:26" x14ac:dyDescent="0.35">
      <c r="Q5618" t="s">
        <v>171</v>
      </c>
      <c r="R5618">
        <v>8</v>
      </c>
      <c r="S5618">
        <v>150</v>
      </c>
      <c r="T5618">
        <v>98</v>
      </c>
      <c r="U5618" t="s">
        <v>172</v>
      </c>
      <c r="V5618">
        <v>0</v>
      </c>
      <c r="W5618">
        <v>0</v>
      </c>
      <c r="X5618" t="s">
        <v>2908</v>
      </c>
      <c r="Y5618" t="s">
        <v>8869</v>
      </c>
      <c r="Z5618" t="s">
        <v>368</v>
      </c>
    </row>
    <row r="5619" spans="17:26" x14ac:dyDescent="0.35">
      <c r="Q5619" t="s">
        <v>171</v>
      </c>
      <c r="R5619">
        <v>8</v>
      </c>
      <c r="S5619">
        <v>150</v>
      </c>
      <c r="T5619">
        <v>98</v>
      </c>
      <c r="U5619" t="s">
        <v>172</v>
      </c>
      <c r="V5619">
        <v>0</v>
      </c>
      <c r="W5619">
        <v>0</v>
      </c>
      <c r="X5619" t="s">
        <v>3485</v>
      </c>
      <c r="Y5619" t="s">
        <v>8870</v>
      </c>
      <c r="Z5619" t="s">
        <v>368</v>
      </c>
    </row>
    <row r="5620" spans="17:26" x14ac:dyDescent="0.35">
      <c r="Q5620" t="s">
        <v>171</v>
      </c>
      <c r="R5620">
        <v>8</v>
      </c>
      <c r="S5620">
        <v>150</v>
      </c>
      <c r="T5620">
        <v>98</v>
      </c>
      <c r="U5620" t="s">
        <v>172</v>
      </c>
      <c r="V5620">
        <v>0</v>
      </c>
      <c r="W5620">
        <v>0</v>
      </c>
      <c r="X5620" t="s">
        <v>3759</v>
      </c>
      <c r="Y5620" t="s">
        <v>8871</v>
      </c>
      <c r="Z5620" t="s">
        <v>368</v>
      </c>
    </row>
    <row r="5621" spans="17:26" x14ac:dyDescent="0.35">
      <c r="Q5621" t="s">
        <v>171</v>
      </c>
      <c r="R5621">
        <v>8</v>
      </c>
      <c r="S5621">
        <v>150</v>
      </c>
      <c r="T5621">
        <v>98</v>
      </c>
      <c r="U5621" t="s">
        <v>172</v>
      </c>
      <c r="V5621">
        <v>0</v>
      </c>
      <c r="W5621">
        <v>0</v>
      </c>
      <c r="X5621" t="s">
        <v>3561</v>
      </c>
      <c r="Y5621" t="s">
        <v>8872</v>
      </c>
      <c r="Z5621" t="s">
        <v>368</v>
      </c>
    </row>
    <row r="5622" spans="17:26" x14ac:dyDescent="0.35">
      <c r="Q5622" t="s">
        <v>171</v>
      </c>
      <c r="R5622">
        <v>8</v>
      </c>
      <c r="S5622">
        <v>150</v>
      </c>
      <c r="T5622">
        <v>98</v>
      </c>
      <c r="U5622" t="s">
        <v>172</v>
      </c>
      <c r="V5622">
        <v>0</v>
      </c>
      <c r="W5622">
        <v>0</v>
      </c>
      <c r="X5622" t="s">
        <v>2733</v>
      </c>
      <c r="Y5622" t="s">
        <v>8873</v>
      </c>
      <c r="Z5622" t="s">
        <v>368</v>
      </c>
    </row>
    <row r="5623" spans="17:26" x14ac:dyDescent="0.35">
      <c r="Q5623" t="s">
        <v>171</v>
      </c>
      <c r="R5623">
        <v>8</v>
      </c>
      <c r="S5623">
        <v>150</v>
      </c>
      <c r="T5623">
        <v>98</v>
      </c>
      <c r="U5623" t="s">
        <v>172</v>
      </c>
      <c r="V5623">
        <v>0</v>
      </c>
      <c r="W5623">
        <v>0</v>
      </c>
      <c r="X5623" t="s">
        <v>3692</v>
      </c>
      <c r="Y5623" t="s">
        <v>8874</v>
      </c>
      <c r="Z5623" t="s">
        <v>368</v>
      </c>
    </row>
    <row r="5624" spans="17:26" x14ac:dyDescent="0.35">
      <c r="Q5624" t="s">
        <v>171</v>
      </c>
      <c r="R5624">
        <v>8</v>
      </c>
      <c r="S5624">
        <v>150</v>
      </c>
      <c r="T5624">
        <v>98</v>
      </c>
      <c r="U5624" t="s">
        <v>172</v>
      </c>
      <c r="V5624">
        <v>0</v>
      </c>
      <c r="W5624">
        <v>0</v>
      </c>
      <c r="X5624" t="s">
        <v>2735</v>
      </c>
      <c r="Y5624" t="s">
        <v>8875</v>
      </c>
      <c r="Z5624" t="s">
        <v>368</v>
      </c>
    </row>
    <row r="5625" spans="17:26" x14ac:dyDescent="0.35">
      <c r="Q5625" t="s">
        <v>171</v>
      </c>
      <c r="R5625">
        <v>8</v>
      </c>
      <c r="S5625">
        <v>150</v>
      </c>
      <c r="T5625">
        <v>98</v>
      </c>
      <c r="U5625" t="s">
        <v>172</v>
      </c>
      <c r="V5625">
        <v>0</v>
      </c>
      <c r="W5625">
        <v>0</v>
      </c>
      <c r="X5625" t="s">
        <v>2819</v>
      </c>
      <c r="Y5625" t="s">
        <v>8876</v>
      </c>
      <c r="Z5625" t="s">
        <v>368</v>
      </c>
    </row>
    <row r="5626" spans="17:26" x14ac:dyDescent="0.35">
      <c r="Q5626" t="s">
        <v>171</v>
      </c>
      <c r="R5626">
        <v>8</v>
      </c>
      <c r="S5626">
        <v>150</v>
      </c>
      <c r="T5626">
        <v>98</v>
      </c>
      <c r="U5626" t="s">
        <v>172</v>
      </c>
      <c r="V5626">
        <v>0</v>
      </c>
      <c r="W5626">
        <v>0</v>
      </c>
      <c r="X5626" t="s">
        <v>7410</v>
      </c>
      <c r="Y5626" t="s">
        <v>8877</v>
      </c>
      <c r="Z5626" t="s">
        <v>368</v>
      </c>
    </row>
    <row r="5627" spans="17:26" x14ac:dyDescent="0.35">
      <c r="Q5627" t="s">
        <v>171</v>
      </c>
      <c r="R5627">
        <v>8</v>
      </c>
      <c r="S5627">
        <v>150</v>
      </c>
      <c r="T5627">
        <v>98</v>
      </c>
      <c r="U5627" t="s">
        <v>172</v>
      </c>
      <c r="V5627">
        <v>0</v>
      </c>
      <c r="W5627">
        <v>0</v>
      </c>
      <c r="X5627" t="s">
        <v>3128</v>
      </c>
      <c r="Y5627" t="s">
        <v>8878</v>
      </c>
      <c r="Z5627" t="s">
        <v>368</v>
      </c>
    </row>
    <row r="5628" spans="17:26" x14ac:dyDescent="0.35">
      <c r="Q5628" t="s">
        <v>171</v>
      </c>
      <c r="R5628">
        <v>8</v>
      </c>
      <c r="S5628">
        <v>150</v>
      </c>
      <c r="T5628">
        <v>98</v>
      </c>
      <c r="U5628" t="s">
        <v>2737</v>
      </c>
      <c r="V5628">
        <v>0</v>
      </c>
      <c r="W5628">
        <v>0</v>
      </c>
      <c r="X5628" t="s">
        <v>3282</v>
      </c>
      <c r="Y5628" t="s">
        <v>8879</v>
      </c>
      <c r="Z5628" t="s">
        <v>368</v>
      </c>
    </row>
    <row r="5629" spans="17:26" x14ac:dyDescent="0.35">
      <c r="Q5629" t="s">
        <v>171</v>
      </c>
      <c r="R5629">
        <v>8</v>
      </c>
      <c r="S5629">
        <v>150</v>
      </c>
      <c r="T5629">
        <v>98</v>
      </c>
      <c r="U5629" t="s">
        <v>2737</v>
      </c>
      <c r="V5629">
        <v>0</v>
      </c>
      <c r="W5629">
        <v>0</v>
      </c>
      <c r="X5629" t="s">
        <v>3131</v>
      </c>
      <c r="Y5629" t="s">
        <v>8880</v>
      </c>
      <c r="Z5629" t="s">
        <v>368</v>
      </c>
    </row>
    <row r="5630" spans="17:26" x14ac:dyDescent="0.35">
      <c r="Q5630" t="s">
        <v>171</v>
      </c>
      <c r="R5630">
        <v>8</v>
      </c>
      <c r="S5630">
        <v>150</v>
      </c>
      <c r="T5630">
        <v>98</v>
      </c>
      <c r="U5630" t="s">
        <v>2737</v>
      </c>
      <c r="V5630">
        <v>0</v>
      </c>
      <c r="W5630">
        <v>0</v>
      </c>
      <c r="X5630" t="s">
        <v>3648</v>
      </c>
      <c r="Y5630" t="s">
        <v>8881</v>
      </c>
      <c r="Z5630" t="s">
        <v>368</v>
      </c>
    </row>
    <row r="5631" spans="17:26" x14ac:dyDescent="0.35">
      <c r="Q5631" t="s">
        <v>171</v>
      </c>
      <c r="R5631">
        <v>8</v>
      </c>
      <c r="S5631">
        <v>150</v>
      </c>
      <c r="T5631">
        <v>98</v>
      </c>
      <c r="U5631" t="s">
        <v>2737</v>
      </c>
      <c r="V5631">
        <v>0</v>
      </c>
      <c r="W5631">
        <v>0</v>
      </c>
      <c r="X5631" t="s">
        <v>3714</v>
      </c>
      <c r="Y5631" t="s">
        <v>8882</v>
      </c>
      <c r="Z5631" t="s">
        <v>368</v>
      </c>
    </row>
    <row r="5632" spans="17:26" x14ac:dyDescent="0.35">
      <c r="Q5632" t="s">
        <v>171</v>
      </c>
      <c r="R5632">
        <v>8</v>
      </c>
      <c r="S5632">
        <v>150</v>
      </c>
      <c r="T5632">
        <v>98</v>
      </c>
      <c r="U5632" t="s">
        <v>2737</v>
      </c>
      <c r="V5632">
        <v>0</v>
      </c>
      <c r="W5632">
        <v>0</v>
      </c>
      <c r="X5632" t="s">
        <v>4152</v>
      </c>
      <c r="Y5632" t="s">
        <v>8883</v>
      </c>
      <c r="Z5632" t="s">
        <v>368</v>
      </c>
    </row>
    <row r="5633" spans="17:26" x14ac:dyDescent="0.35">
      <c r="Q5633" t="s">
        <v>171</v>
      </c>
      <c r="R5633">
        <v>8</v>
      </c>
      <c r="S5633">
        <v>150</v>
      </c>
      <c r="T5633">
        <v>98</v>
      </c>
      <c r="U5633" t="s">
        <v>2737</v>
      </c>
      <c r="V5633">
        <v>0</v>
      </c>
      <c r="W5633">
        <v>0</v>
      </c>
      <c r="X5633" t="s">
        <v>3723</v>
      </c>
      <c r="Y5633" t="s">
        <v>8884</v>
      </c>
      <c r="Z5633" t="s">
        <v>368</v>
      </c>
    </row>
    <row r="5634" spans="17:26" x14ac:dyDescent="0.35">
      <c r="Q5634" t="s">
        <v>171</v>
      </c>
      <c r="R5634">
        <v>8</v>
      </c>
      <c r="S5634">
        <v>150</v>
      </c>
      <c r="T5634">
        <v>98</v>
      </c>
      <c r="U5634" t="s">
        <v>2737</v>
      </c>
      <c r="V5634">
        <v>0</v>
      </c>
      <c r="W5634">
        <v>0</v>
      </c>
      <c r="X5634" t="s">
        <v>3618</v>
      </c>
      <c r="Y5634" t="s">
        <v>8885</v>
      </c>
      <c r="Z5634" t="s">
        <v>368</v>
      </c>
    </row>
    <row r="5635" spans="17:26" x14ac:dyDescent="0.35">
      <c r="Q5635" t="s">
        <v>171</v>
      </c>
      <c r="R5635">
        <v>8</v>
      </c>
      <c r="S5635">
        <v>150</v>
      </c>
      <c r="T5635">
        <v>98</v>
      </c>
      <c r="U5635" t="s">
        <v>2737</v>
      </c>
      <c r="V5635">
        <v>0</v>
      </c>
      <c r="W5635">
        <v>0</v>
      </c>
      <c r="X5635" t="s">
        <v>3618</v>
      </c>
      <c r="Y5635" t="s">
        <v>8886</v>
      </c>
      <c r="Z5635" t="s">
        <v>368</v>
      </c>
    </row>
    <row r="5636" spans="17:26" x14ac:dyDescent="0.35">
      <c r="Q5636" t="s">
        <v>171</v>
      </c>
      <c r="R5636">
        <v>8</v>
      </c>
      <c r="S5636">
        <v>150</v>
      </c>
      <c r="T5636">
        <v>98</v>
      </c>
      <c r="U5636" t="s">
        <v>2737</v>
      </c>
      <c r="V5636">
        <v>0</v>
      </c>
      <c r="W5636">
        <v>0</v>
      </c>
      <c r="X5636" t="s">
        <v>3755</v>
      </c>
      <c r="Y5636" t="s">
        <v>8887</v>
      </c>
      <c r="Z5636" t="s">
        <v>368</v>
      </c>
    </row>
    <row r="5637" spans="17:26" x14ac:dyDescent="0.35">
      <c r="Q5637" t="s">
        <v>171</v>
      </c>
      <c r="R5637">
        <v>8</v>
      </c>
      <c r="S5637">
        <v>150</v>
      </c>
      <c r="T5637">
        <v>98</v>
      </c>
      <c r="U5637" t="s">
        <v>2737</v>
      </c>
      <c r="V5637">
        <v>0</v>
      </c>
      <c r="W5637">
        <v>0</v>
      </c>
      <c r="X5637" t="s">
        <v>3600</v>
      </c>
      <c r="Y5637" t="s">
        <v>8888</v>
      </c>
      <c r="Z5637" t="s">
        <v>368</v>
      </c>
    </row>
    <row r="5638" spans="17:26" x14ac:dyDescent="0.35">
      <c r="Q5638" t="s">
        <v>171</v>
      </c>
      <c r="R5638">
        <v>8</v>
      </c>
      <c r="S5638">
        <v>150</v>
      </c>
      <c r="T5638">
        <v>98</v>
      </c>
      <c r="U5638" t="s">
        <v>2737</v>
      </c>
      <c r="V5638">
        <v>0</v>
      </c>
      <c r="W5638">
        <v>0</v>
      </c>
      <c r="X5638" t="s">
        <v>3274</v>
      </c>
      <c r="Y5638" t="s">
        <v>8889</v>
      </c>
      <c r="Z5638" t="s">
        <v>368</v>
      </c>
    </row>
    <row r="5639" spans="17:26" x14ac:dyDescent="0.35">
      <c r="Q5639" t="s">
        <v>171</v>
      </c>
      <c r="R5639">
        <v>8</v>
      </c>
      <c r="S5639">
        <v>150</v>
      </c>
      <c r="T5639">
        <v>98</v>
      </c>
      <c r="U5639" t="s">
        <v>2737</v>
      </c>
      <c r="V5639">
        <v>0</v>
      </c>
      <c r="W5639">
        <v>0</v>
      </c>
      <c r="X5639" t="s">
        <v>2871</v>
      </c>
      <c r="Y5639" t="s">
        <v>8890</v>
      </c>
      <c r="Z5639" t="s">
        <v>368</v>
      </c>
    </row>
    <row r="5640" spans="17:26" x14ac:dyDescent="0.35">
      <c r="Q5640" t="s">
        <v>171</v>
      </c>
      <c r="R5640">
        <v>8</v>
      </c>
      <c r="S5640">
        <v>150</v>
      </c>
      <c r="T5640">
        <v>98</v>
      </c>
      <c r="U5640" t="s">
        <v>2737</v>
      </c>
      <c r="V5640">
        <v>0</v>
      </c>
      <c r="W5640">
        <v>0</v>
      </c>
      <c r="X5640" t="s">
        <v>3147</v>
      </c>
      <c r="Y5640" t="s">
        <v>8891</v>
      </c>
      <c r="Z5640" t="s">
        <v>368</v>
      </c>
    </row>
    <row r="5641" spans="17:26" x14ac:dyDescent="0.35">
      <c r="Q5641" t="s">
        <v>171</v>
      </c>
      <c r="R5641">
        <v>8</v>
      </c>
      <c r="S5641">
        <v>150</v>
      </c>
      <c r="T5641">
        <v>98</v>
      </c>
      <c r="U5641" t="s">
        <v>2737</v>
      </c>
      <c r="V5641">
        <v>0</v>
      </c>
      <c r="W5641">
        <v>0</v>
      </c>
      <c r="X5641" t="s">
        <v>2831</v>
      </c>
      <c r="Y5641" t="s">
        <v>8892</v>
      </c>
      <c r="Z5641" t="s">
        <v>368</v>
      </c>
    </row>
    <row r="5642" spans="17:26" x14ac:dyDescent="0.35">
      <c r="Q5642" t="s">
        <v>171</v>
      </c>
      <c r="R5642">
        <v>8</v>
      </c>
      <c r="S5642">
        <v>150</v>
      </c>
      <c r="T5642">
        <v>98</v>
      </c>
      <c r="U5642" t="s">
        <v>2737</v>
      </c>
      <c r="V5642">
        <v>0</v>
      </c>
      <c r="W5642">
        <v>0</v>
      </c>
      <c r="X5642" t="s">
        <v>3468</v>
      </c>
      <c r="Y5642" t="s">
        <v>8893</v>
      </c>
      <c r="Z5642" t="s">
        <v>368</v>
      </c>
    </row>
    <row r="5643" spans="17:26" x14ac:dyDescent="0.35">
      <c r="Q5643" t="s">
        <v>171</v>
      </c>
      <c r="R5643">
        <v>8</v>
      </c>
      <c r="S5643">
        <v>150</v>
      </c>
      <c r="T5643">
        <v>98</v>
      </c>
      <c r="U5643" t="s">
        <v>2737</v>
      </c>
      <c r="V5643">
        <v>0</v>
      </c>
      <c r="W5643">
        <v>0</v>
      </c>
      <c r="X5643" t="s">
        <v>2933</v>
      </c>
      <c r="Y5643" t="s">
        <v>8894</v>
      </c>
      <c r="Z5643" t="s">
        <v>368</v>
      </c>
    </row>
    <row r="5644" spans="17:26" x14ac:dyDescent="0.35">
      <c r="Q5644" t="s">
        <v>171</v>
      </c>
      <c r="R5644">
        <v>8</v>
      </c>
      <c r="S5644">
        <v>150</v>
      </c>
      <c r="T5644">
        <v>98</v>
      </c>
      <c r="U5644" t="s">
        <v>2737</v>
      </c>
      <c r="V5644">
        <v>0</v>
      </c>
      <c r="W5644">
        <v>0</v>
      </c>
      <c r="X5644" t="s">
        <v>3477</v>
      </c>
      <c r="Y5644" t="s">
        <v>8895</v>
      </c>
      <c r="Z5644" t="s">
        <v>368</v>
      </c>
    </row>
    <row r="5645" spans="17:26" x14ac:dyDescent="0.35">
      <c r="Q5645" t="s">
        <v>171</v>
      </c>
      <c r="R5645">
        <v>8</v>
      </c>
      <c r="S5645">
        <v>150</v>
      </c>
      <c r="T5645">
        <v>98</v>
      </c>
      <c r="U5645" t="s">
        <v>2737</v>
      </c>
      <c r="V5645">
        <v>0</v>
      </c>
      <c r="W5645">
        <v>0</v>
      </c>
      <c r="X5645" t="s">
        <v>2894</v>
      </c>
      <c r="Y5645" t="s">
        <v>8896</v>
      </c>
      <c r="Z5645" t="s">
        <v>368</v>
      </c>
    </row>
    <row r="5646" spans="17:26" x14ac:dyDescent="0.35">
      <c r="Q5646" t="s">
        <v>171</v>
      </c>
      <c r="R5646">
        <v>8</v>
      </c>
      <c r="S5646">
        <v>150</v>
      </c>
      <c r="T5646">
        <v>98</v>
      </c>
      <c r="U5646" t="s">
        <v>2737</v>
      </c>
      <c r="V5646">
        <v>0</v>
      </c>
      <c r="W5646">
        <v>0</v>
      </c>
      <c r="X5646" t="s">
        <v>2894</v>
      </c>
      <c r="Y5646" t="s">
        <v>8897</v>
      </c>
      <c r="Z5646" t="s">
        <v>368</v>
      </c>
    </row>
    <row r="5647" spans="17:26" x14ac:dyDescent="0.35">
      <c r="Q5647" t="s">
        <v>171</v>
      </c>
      <c r="R5647">
        <v>8</v>
      </c>
      <c r="S5647">
        <v>150</v>
      </c>
      <c r="T5647">
        <v>98</v>
      </c>
      <c r="U5647" t="s">
        <v>2737</v>
      </c>
      <c r="V5647">
        <v>0</v>
      </c>
      <c r="W5647">
        <v>0</v>
      </c>
      <c r="X5647" t="s">
        <v>3099</v>
      </c>
      <c r="Y5647" t="s">
        <v>8898</v>
      </c>
      <c r="Z5647" t="s">
        <v>368</v>
      </c>
    </row>
    <row r="5648" spans="17:26" x14ac:dyDescent="0.35">
      <c r="Q5648" t="s">
        <v>171</v>
      </c>
      <c r="R5648">
        <v>8</v>
      </c>
      <c r="S5648">
        <v>150</v>
      </c>
      <c r="T5648">
        <v>98</v>
      </c>
      <c r="U5648" t="s">
        <v>2737</v>
      </c>
      <c r="V5648">
        <v>0</v>
      </c>
      <c r="W5648">
        <v>0</v>
      </c>
      <c r="X5648" t="s">
        <v>3414</v>
      </c>
      <c r="Y5648" t="s">
        <v>8899</v>
      </c>
      <c r="Z5648" t="s">
        <v>368</v>
      </c>
    </row>
    <row r="5649" spans="17:26" x14ac:dyDescent="0.35">
      <c r="Q5649" t="s">
        <v>171</v>
      </c>
      <c r="R5649">
        <v>8</v>
      </c>
      <c r="S5649">
        <v>150</v>
      </c>
      <c r="T5649">
        <v>98</v>
      </c>
      <c r="U5649" t="s">
        <v>2737</v>
      </c>
      <c r="V5649">
        <v>0</v>
      </c>
      <c r="W5649">
        <v>0</v>
      </c>
      <c r="X5649" t="s">
        <v>2823</v>
      </c>
      <c r="Y5649" t="s">
        <v>8900</v>
      </c>
      <c r="Z5649" t="s">
        <v>368</v>
      </c>
    </row>
    <row r="5650" spans="17:26" x14ac:dyDescent="0.35">
      <c r="Q5650" t="s">
        <v>171</v>
      </c>
      <c r="R5650">
        <v>8</v>
      </c>
      <c r="S5650">
        <v>150</v>
      </c>
      <c r="T5650">
        <v>98</v>
      </c>
      <c r="U5650" t="s">
        <v>2737</v>
      </c>
      <c r="V5650">
        <v>0</v>
      </c>
      <c r="W5650">
        <v>0</v>
      </c>
      <c r="X5650" t="s">
        <v>2900</v>
      </c>
      <c r="Y5650" t="s">
        <v>8901</v>
      </c>
      <c r="Z5650" t="s">
        <v>368</v>
      </c>
    </row>
    <row r="5651" spans="17:26" x14ac:dyDescent="0.35">
      <c r="Q5651" t="s">
        <v>171</v>
      </c>
      <c r="R5651">
        <v>8</v>
      </c>
      <c r="S5651">
        <v>150</v>
      </c>
      <c r="T5651">
        <v>98</v>
      </c>
      <c r="U5651" t="s">
        <v>2737</v>
      </c>
      <c r="V5651">
        <v>0</v>
      </c>
      <c r="W5651">
        <v>0</v>
      </c>
      <c r="X5651" t="s">
        <v>2900</v>
      </c>
      <c r="Y5651" t="s">
        <v>8902</v>
      </c>
      <c r="Z5651" t="s">
        <v>368</v>
      </c>
    </row>
    <row r="5652" spans="17:26" x14ac:dyDescent="0.35">
      <c r="Q5652" t="s">
        <v>171</v>
      </c>
      <c r="R5652">
        <v>8</v>
      </c>
      <c r="S5652">
        <v>150</v>
      </c>
      <c r="T5652">
        <v>98</v>
      </c>
      <c r="U5652" t="s">
        <v>2737</v>
      </c>
      <c r="V5652">
        <v>0</v>
      </c>
      <c r="W5652">
        <v>0</v>
      </c>
      <c r="X5652" t="s">
        <v>3719</v>
      </c>
      <c r="Y5652" t="s">
        <v>8903</v>
      </c>
      <c r="Z5652" t="s">
        <v>368</v>
      </c>
    </row>
    <row r="5653" spans="17:26" x14ac:dyDescent="0.35">
      <c r="Q5653" t="s">
        <v>171</v>
      </c>
      <c r="R5653">
        <v>8</v>
      </c>
      <c r="S5653">
        <v>150</v>
      </c>
      <c r="T5653">
        <v>98</v>
      </c>
      <c r="U5653" t="s">
        <v>2737</v>
      </c>
      <c r="V5653">
        <v>0</v>
      </c>
      <c r="W5653">
        <v>0</v>
      </c>
      <c r="X5653" t="s">
        <v>2902</v>
      </c>
      <c r="Y5653" t="s">
        <v>8904</v>
      </c>
      <c r="Z5653" t="s">
        <v>368</v>
      </c>
    </row>
    <row r="5654" spans="17:26" x14ac:dyDescent="0.35">
      <c r="Q5654" t="s">
        <v>171</v>
      </c>
      <c r="R5654">
        <v>8</v>
      </c>
      <c r="S5654">
        <v>150</v>
      </c>
      <c r="T5654">
        <v>98</v>
      </c>
      <c r="U5654" t="s">
        <v>2737</v>
      </c>
      <c r="V5654">
        <v>0</v>
      </c>
      <c r="W5654">
        <v>0</v>
      </c>
      <c r="X5654" t="s">
        <v>2902</v>
      </c>
      <c r="Y5654" t="s">
        <v>8905</v>
      </c>
      <c r="Z5654" t="s">
        <v>368</v>
      </c>
    </row>
    <row r="5655" spans="17:26" x14ac:dyDescent="0.35">
      <c r="Q5655" t="s">
        <v>171</v>
      </c>
      <c r="R5655">
        <v>8</v>
      </c>
      <c r="S5655">
        <v>150</v>
      </c>
      <c r="T5655">
        <v>98</v>
      </c>
      <c r="U5655" t="s">
        <v>2737</v>
      </c>
      <c r="V5655">
        <v>0</v>
      </c>
      <c r="W5655">
        <v>0</v>
      </c>
      <c r="X5655" t="s">
        <v>3349</v>
      </c>
      <c r="Y5655" t="s">
        <v>8906</v>
      </c>
      <c r="Z5655" t="s">
        <v>368</v>
      </c>
    </row>
    <row r="5656" spans="17:26" x14ac:dyDescent="0.35">
      <c r="Q5656" t="s">
        <v>171</v>
      </c>
      <c r="R5656">
        <v>8</v>
      </c>
      <c r="S5656">
        <v>150</v>
      </c>
      <c r="T5656">
        <v>98</v>
      </c>
      <c r="U5656" t="s">
        <v>2737</v>
      </c>
      <c r="V5656">
        <v>0</v>
      </c>
      <c r="W5656">
        <v>0</v>
      </c>
      <c r="X5656" t="s">
        <v>4450</v>
      </c>
      <c r="Y5656" t="s">
        <v>8907</v>
      </c>
      <c r="Z5656" t="s">
        <v>368</v>
      </c>
    </row>
    <row r="5657" spans="17:26" x14ac:dyDescent="0.35">
      <c r="Q5657" t="s">
        <v>171</v>
      </c>
      <c r="R5657">
        <v>8</v>
      </c>
      <c r="S5657">
        <v>150</v>
      </c>
      <c r="T5657">
        <v>98</v>
      </c>
      <c r="U5657" t="s">
        <v>2737</v>
      </c>
      <c r="V5657">
        <v>0</v>
      </c>
      <c r="W5657">
        <v>0</v>
      </c>
      <c r="X5657" t="s">
        <v>4450</v>
      </c>
      <c r="Y5657" t="s">
        <v>8908</v>
      </c>
      <c r="Z5657" t="s">
        <v>368</v>
      </c>
    </row>
    <row r="5658" spans="17:26" x14ac:dyDescent="0.35">
      <c r="Q5658" t="s">
        <v>171</v>
      </c>
      <c r="R5658">
        <v>8</v>
      </c>
      <c r="S5658">
        <v>150</v>
      </c>
      <c r="T5658">
        <v>98</v>
      </c>
      <c r="U5658" t="s">
        <v>2737</v>
      </c>
      <c r="V5658">
        <v>0</v>
      </c>
      <c r="W5658">
        <v>0</v>
      </c>
      <c r="X5658" t="s">
        <v>3174</v>
      </c>
      <c r="Y5658" t="s">
        <v>8909</v>
      </c>
      <c r="Z5658" t="s">
        <v>368</v>
      </c>
    </row>
    <row r="5659" spans="17:26" x14ac:dyDescent="0.35">
      <c r="Q5659" t="s">
        <v>171</v>
      </c>
      <c r="R5659">
        <v>8</v>
      </c>
      <c r="S5659">
        <v>150</v>
      </c>
      <c r="T5659">
        <v>98</v>
      </c>
      <c r="U5659" t="s">
        <v>2737</v>
      </c>
      <c r="V5659">
        <v>0</v>
      </c>
      <c r="W5659">
        <v>0</v>
      </c>
      <c r="X5659" t="s">
        <v>2809</v>
      </c>
      <c r="Y5659" t="s">
        <v>8910</v>
      </c>
      <c r="Z5659" t="s">
        <v>368</v>
      </c>
    </row>
    <row r="5660" spans="17:26" x14ac:dyDescent="0.35">
      <c r="Q5660" t="s">
        <v>171</v>
      </c>
      <c r="R5660">
        <v>8</v>
      </c>
      <c r="S5660">
        <v>150</v>
      </c>
      <c r="T5660">
        <v>98</v>
      </c>
      <c r="U5660" t="s">
        <v>2737</v>
      </c>
      <c r="V5660">
        <v>0</v>
      </c>
      <c r="W5660">
        <v>0</v>
      </c>
      <c r="X5660" t="s">
        <v>3116</v>
      </c>
      <c r="Y5660" t="s">
        <v>8911</v>
      </c>
      <c r="Z5660" t="s">
        <v>368</v>
      </c>
    </row>
    <row r="5661" spans="17:26" x14ac:dyDescent="0.35">
      <c r="Q5661" t="s">
        <v>171</v>
      </c>
      <c r="R5661">
        <v>8</v>
      </c>
      <c r="S5661">
        <v>150</v>
      </c>
      <c r="T5661">
        <v>98</v>
      </c>
      <c r="U5661" t="s">
        <v>2737</v>
      </c>
      <c r="V5661">
        <v>0</v>
      </c>
      <c r="W5661">
        <v>0</v>
      </c>
      <c r="X5661" t="s">
        <v>3116</v>
      </c>
      <c r="Y5661" t="s">
        <v>8912</v>
      </c>
      <c r="Z5661" t="s">
        <v>368</v>
      </c>
    </row>
    <row r="5662" spans="17:26" x14ac:dyDescent="0.35">
      <c r="Q5662" t="s">
        <v>171</v>
      </c>
      <c r="R5662">
        <v>8</v>
      </c>
      <c r="S5662">
        <v>150</v>
      </c>
      <c r="T5662">
        <v>98</v>
      </c>
      <c r="U5662" t="s">
        <v>2737</v>
      </c>
      <c r="V5662">
        <v>0</v>
      </c>
      <c r="W5662">
        <v>0</v>
      </c>
      <c r="X5662" t="s">
        <v>3118</v>
      </c>
      <c r="Y5662" t="s">
        <v>8913</v>
      </c>
      <c r="Z5662" t="s">
        <v>368</v>
      </c>
    </row>
    <row r="5663" spans="17:26" x14ac:dyDescent="0.35">
      <c r="Q5663" t="s">
        <v>171</v>
      </c>
      <c r="R5663">
        <v>8</v>
      </c>
      <c r="S5663">
        <v>150</v>
      </c>
      <c r="T5663">
        <v>98</v>
      </c>
      <c r="U5663" t="s">
        <v>2737</v>
      </c>
      <c r="V5663">
        <v>0</v>
      </c>
      <c r="W5663">
        <v>0</v>
      </c>
      <c r="X5663" t="s">
        <v>3315</v>
      </c>
      <c r="Y5663" t="s">
        <v>8914</v>
      </c>
      <c r="Z5663" t="s">
        <v>368</v>
      </c>
    </row>
    <row r="5664" spans="17:26" x14ac:dyDescent="0.35">
      <c r="Q5664" t="s">
        <v>171</v>
      </c>
      <c r="R5664">
        <v>8</v>
      </c>
      <c r="S5664">
        <v>150</v>
      </c>
      <c r="T5664">
        <v>98</v>
      </c>
      <c r="U5664" t="s">
        <v>2737</v>
      </c>
      <c r="V5664">
        <v>0</v>
      </c>
      <c r="W5664">
        <v>0</v>
      </c>
      <c r="X5664" t="s">
        <v>3319</v>
      </c>
      <c r="Y5664" t="s">
        <v>8915</v>
      </c>
      <c r="Z5664" t="s">
        <v>368</v>
      </c>
    </row>
    <row r="5665" spans="17:26" x14ac:dyDescent="0.35">
      <c r="Q5665" t="s">
        <v>171</v>
      </c>
      <c r="R5665">
        <v>8</v>
      </c>
      <c r="S5665">
        <v>150</v>
      </c>
      <c r="T5665">
        <v>98</v>
      </c>
      <c r="U5665" t="s">
        <v>2737</v>
      </c>
      <c r="V5665">
        <v>0</v>
      </c>
      <c r="W5665">
        <v>0</v>
      </c>
      <c r="X5665" t="s">
        <v>3359</v>
      </c>
      <c r="Y5665" t="s">
        <v>8916</v>
      </c>
      <c r="Z5665" t="s">
        <v>368</v>
      </c>
    </row>
    <row r="5666" spans="17:26" x14ac:dyDescent="0.35">
      <c r="Q5666" t="s">
        <v>171</v>
      </c>
      <c r="R5666">
        <v>8</v>
      </c>
      <c r="S5666">
        <v>150</v>
      </c>
      <c r="T5666">
        <v>98</v>
      </c>
      <c r="U5666" t="s">
        <v>2737</v>
      </c>
      <c r="V5666">
        <v>0</v>
      </c>
      <c r="W5666">
        <v>0</v>
      </c>
      <c r="X5666" t="s">
        <v>2944</v>
      </c>
      <c r="Y5666" t="s">
        <v>8917</v>
      </c>
      <c r="Z5666" t="s">
        <v>368</v>
      </c>
    </row>
    <row r="5667" spans="17:26" x14ac:dyDescent="0.35">
      <c r="Q5667" t="s">
        <v>171</v>
      </c>
      <c r="R5667">
        <v>8</v>
      </c>
      <c r="S5667">
        <v>150</v>
      </c>
      <c r="T5667">
        <v>98</v>
      </c>
      <c r="U5667" t="s">
        <v>2737</v>
      </c>
      <c r="V5667">
        <v>0</v>
      </c>
      <c r="W5667">
        <v>0</v>
      </c>
      <c r="X5667" t="s">
        <v>2944</v>
      </c>
      <c r="Y5667" t="s">
        <v>8918</v>
      </c>
      <c r="Z5667" t="s">
        <v>368</v>
      </c>
    </row>
    <row r="5668" spans="17:26" x14ac:dyDescent="0.35">
      <c r="Q5668" t="s">
        <v>171</v>
      </c>
      <c r="R5668">
        <v>8</v>
      </c>
      <c r="S5668">
        <v>150</v>
      </c>
      <c r="T5668">
        <v>98.1</v>
      </c>
      <c r="U5668" t="s">
        <v>172</v>
      </c>
      <c r="V5668">
        <v>0</v>
      </c>
      <c r="W5668">
        <v>0</v>
      </c>
      <c r="X5668" t="s">
        <v>2848</v>
      </c>
      <c r="Y5668" t="s">
        <v>8919</v>
      </c>
      <c r="Z5668" t="s">
        <v>368</v>
      </c>
    </row>
    <row r="5669" spans="17:26" x14ac:dyDescent="0.35">
      <c r="Q5669" t="s">
        <v>171</v>
      </c>
      <c r="R5669">
        <v>8</v>
      </c>
      <c r="S5669">
        <v>150</v>
      </c>
      <c r="T5669">
        <v>98.1</v>
      </c>
      <c r="U5669" t="s">
        <v>172</v>
      </c>
      <c r="V5669">
        <v>0</v>
      </c>
      <c r="W5669">
        <v>0</v>
      </c>
      <c r="X5669" t="s">
        <v>4115</v>
      </c>
      <c r="Y5669" t="s">
        <v>8920</v>
      </c>
      <c r="Z5669" t="s">
        <v>368</v>
      </c>
    </row>
    <row r="5670" spans="17:26" x14ac:dyDescent="0.35">
      <c r="Q5670" t="s">
        <v>171</v>
      </c>
      <c r="R5670">
        <v>8</v>
      </c>
      <c r="S5670">
        <v>150</v>
      </c>
      <c r="T5670">
        <v>98.1</v>
      </c>
      <c r="U5670" t="s">
        <v>172</v>
      </c>
      <c r="V5670">
        <v>0</v>
      </c>
      <c r="W5670">
        <v>0</v>
      </c>
      <c r="X5670" t="s">
        <v>2679</v>
      </c>
      <c r="Y5670" t="s">
        <v>8921</v>
      </c>
      <c r="Z5670" t="s">
        <v>368</v>
      </c>
    </row>
    <row r="5671" spans="17:26" x14ac:dyDescent="0.35">
      <c r="Q5671" t="s">
        <v>171</v>
      </c>
      <c r="R5671">
        <v>8</v>
      </c>
      <c r="S5671">
        <v>150</v>
      </c>
      <c r="T5671">
        <v>98.1</v>
      </c>
      <c r="U5671" t="s">
        <v>172</v>
      </c>
      <c r="V5671">
        <v>0</v>
      </c>
      <c r="W5671">
        <v>0</v>
      </c>
      <c r="X5671" t="s">
        <v>3195</v>
      </c>
      <c r="Y5671" t="s">
        <v>8922</v>
      </c>
      <c r="Z5671" t="s">
        <v>368</v>
      </c>
    </row>
    <row r="5672" spans="17:26" x14ac:dyDescent="0.35">
      <c r="Q5672" t="s">
        <v>171</v>
      </c>
      <c r="R5672">
        <v>8</v>
      </c>
      <c r="S5672">
        <v>150</v>
      </c>
      <c r="T5672">
        <v>98.1</v>
      </c>
      <c r="U5672" t="s">
        <v>172</v>
      </c>
      <c r="V5672">
        <v>0</v>
      </c>
      <c r="W5672">
        <v>0</v>
      </c>
      <c r="X5672" t="s">
        <v>3539</v>
      </c>
      <c r="Y5672" t="s">
        <v>8923</v>
      </c>
      <c r="Z5672" t="s">
        <v>368</v>
      </c>
    </row>
    <row r="5673" spans="17:26" x14ac:dyDescent="0.35">
      <c r="Q5673" t="s">
        <v>171</v>
      </c>
      <c r="R5673">
        <v>8</v>
      </c>
      <c r="S5673">
        <v>150</v>
      </c>
      <c r="T5673">
        <v>98.1</v>
      </c>
      <c r="U5673" t="s">
        <v>172</v>
      </c>
      <c r="V5673">
        <v>0</v>
      </c>
      <c r="W5673">
        <v>0</v>
      </c>
      <c r="X5673" t="s">
        <v>2783</v>
      </c>
      <c r="Y5673" t="s">
        <v>8924</v>
      </c>
      <c r="Z5673" t="s">
        <v>368</v>
      </c>
    </row>
    <row r="5674" spans="17:26" x14ac:dyDescent="0.35">
      <c r="Q5674" t="s">
        <v>171</v>
      </c>
      <c r="R5674">
        <v>8</v>
      </c>
      <c r="S5674">
        <v>150</v>
      </c>
      <c r="T5674">
        <v>98.1</v>
      </c>
      <c r="U5674" t="s">
        <v>172</v>
      </c>
      <c r="V5674">
        <v>0</v>
      </c>
      <c r="W5674">
        <v>0</v>
      </c>
      <c r="X5674" t="s">
        <v>3201</v>
      </c>
      <c r="Y5674" t="s">
        <v>8925</v>
      </c>
      <c r="Z5674" t="s">
        <v>368</v>
      </c>
    </row>
    <row r="5675" spans="17:26" x14ac:dyDescent="0.35">
      <c r="Q5675" t="s">
        <v>171</v>
      </c>
      <c r="R5675">
        <v>8</v>
      </c>
      <c r="S5675">
        <v>150</v>
      </c>
      <c r="T5675">
        <v>98.1</v>
      </c>
      <c r="U5675" t="s">
        <v>172</v>
      </c>
      <c r="V5675">
        <v>0</v>
      </c>
      <c r="W5675">
        <v>0</v>
      </c>
      <c r="X5675" t="s">
        <v>3193</v>
      </c>
      <c r="Y5675" t="s">
        <v>8926</v>
      </c>
      <c r="Z5675" t="s">
        <v>368</v>
      </c>
    </row>
    <row r="5676" spans="17:26" x14ac:dyDescent="0.35">
      <c r="Q5676" t="s">
        <v>171</v>
      </c>
      <c r="R5676">
        <v>8</v>
      </c>
      <c r="S5676">
        <v>150</v>
      </c>
      <c r="T5676">
        <v>98.1</v>
      </c>
      <c r="U5676" t="s">
        <v>172</v>
      </c>
      <c r="V5676">
        <v>0</v>
      </c>
      <c r="W5676">
        <v>0</v>
      </c>
      <c r="X5676" t="s">
        <v>3193</v>
      </c>
      <c r="Y5676" t="s">
        <v>8927</v>
      </c>
      <c r="Z5676" t="s">
        <v>368</v>
      </c>
    </row>
    <row r="5677" spans="17:26" x14ac:dyDescent="0.35">
      <c r="Q5677" t="s">
        <v>171</v>
      </c>
      <c r="R5677">
        <v>8</v>
      </c>
      <c r="S5677">
        <v>150</v>
      </c>
      <c r="T5677">
        <v>98.1</v>
      </c>
      <c r="U5677" t="s">
        <v>2737</v>
      </c>
      <c r="V5677">
        <v>0</v>
      </c>
      <c r="W5677">
        <v>0</v>
      </c>
      <c r="X5677" t="s">
        <v>2775</v>
      </c>
      <c r="Y5677" t="s">
        <v>8928</v>
      </c>
      <c r="Z5677" t="s">
        <v>368</v>
      </c>
    </row>
    <row r="5678" spans="17:26" x14ac:dyDescent="0.35">
      <c r="Q5678" t="s">
        <v>171</v>
      </c>
      <c r="R5678">
        <v>8</v>
      </c>
      <c r="S5678">
        <v>150</v>
      </c>
      <c r="T5678">
        <v>98.1</v>
      </c>
      <c r="U5678" t="s">
        <v>2737</v>
      </c>
      <c r="V5678">
        <v>0</v>
      </c>
      <c r="W5678">
        <v>0</v>
      </c>
      <c r="X5678" t="s">
        <v>2783</v>
      </c>
      <c r="Y5678" t="s">
        <v>8929</v>
      </c>
      <c r="Z5678" t="s">
        <v>368</v>
      </c>
    </row>
    <row r="5679" spans="17:26" x14ac:dyDescent="0.35">
      <c r="Q5679" t="s">
        <v>171</v>
      </c>
      <c r="R5679">
        <v>8</v>
      </c>
      <c r="S5679">
        <v>150</v>
      </c>
      <c r="T5679">
        <v>98.1</v>
      </c>
      <c r="U5679" t="s">
        <v>2737</v>
      </c>
      <c r="V5679">
        <v>0</v>
      </c>
      <c r="W5679">
        <v>0</v>
      </c>
      <c r="X5679" t="s">
        <v>3193</v>
      </c>
      <c r="Y5679" t="s">
        <v>8930</v>
      </c>
      <c r="Z5679" t="s">
        <v>368</v>
      </c>
    </row>
    <row r="5680" spans="17:26" x14ac:dyDescent="0.35">
      <c r="Q5680" t="s">
        <v>171</v>
      </c>
      <c r="R5680">
        <v>8</v>
      </c>
      <c r="S5680">
        <v>150</v>
      </c>
      <c r="T5680">
        <v>98.2</v>
      </c>
      <c r="U5680" t="s">
        <v>172</v>
      </c>
      <c r="V5680">
        <v>0</v>
      </c>
      <c r="W5680">
        <v>0</v>
      </c>
      <c r="X5680" t="s">
        <v>2927</v>
      </c>
      <c r="Y5680" t="s">
        <v>8931</v>
      </c>
      <c r="Z5680" t="s">
        <v>368</v>
      </c>
    </row>
    <row r="5681" spans="17:26" x14ac:dyDescent="0.35">
      <c r="Q5681" t="s">
        <v>171</v>
      </c>
      <c r="R5681">
        <v>8</v>
      </c>
      <c r="S5681">
        <v>150</v>
      </c>
      <c r="T5681">
        <v>98.2</v>
      </c>
      <c r="U5681" t="s">
        <v>2737</v>
      </c>
      <c r="V5681">
        <v>0</v>
      </c>
      <c r="W5681">
        <v>0</v>
      </c>
      <c r="X5681" t="s">
        <v>2927</v>
      </c>
      <c r="Y5681" t="s">
        <v>8932</v>
      </c>
      <c r="Z5681" t="s">
        <v>368</v>
      </c>
    </row>
    <row r="5682" spans="17:26" x14ac:dyDescent="0.35">
      <c r="Q5682" t="s">
        <v>171</v>
      </c>
      <c r="R5682">
        <v>8</v>
      </c>
      <c r="S5682">
        <v>150</v>
      </c>
      <c r="T5682">
        <v>98.2</v>
      </c>
      <c r="U5682" t="s">
        <v>2737</v>
      </c>
      <c r="V5682">
        <v>0</v>
      </c>
      <c r="W5682">
        <v>0</v>
      </c>
      <c r="X5682" t="s">
        <v>2927</v>
      </c>
      <c r="Y5682" t="s">
        <v>8933</v>
      </c>
      <c r="Z5682" t="s">
        <v>368</v>
      </c>
    </row>
    <row r="5683" spans="17:26" x14ac:dyDescent="0.35">
      <c r="Q5683" t="s">
        <v>171</v>
      </c>
      <c r="R5683">
        <v>8</v>
      </c>
      <c r="S5683">
        <v>150</v>
      </c>
      <c r="T5683">
        <v>98.2</v>
      </c>
      <c r="U5683" t="s">
        <v>2737</v>
      </c>
      <c r="V5683">
        <v>0</v>
      </c>
      <c r="W5683">
        <v>0</v>
      </c>
      <c r="X5683" t="s">
        <v>2751</v>
      </c>
      <c r="Y5683" t="s">
        <v>8934</v>
      </c>
      <c r="Z5683" t="s">
        <v>368</v>
      </c>
    </row>
    <row r="5684" spans="17:26" x14ac:dyDescent="0.35">
      <c r="Q5684" t="s">
        <v>171</v>
      </c>
      <c r="R5684">
        <v>8</v>
      </c>
      <c r="S5684">
        <v>150</v>
      </c>
      <c r="T5684">
        <v>98.2</v>
      </c>
      <c r="U5684" t="s">
        <v>2737</v>
      </c>
      <c r="V5684">
        <v>0</v>
      </c>
      <c r="W5684">
        <v>0</v>
      </c>
      <c r="X5684" t="s">
        <v>2771</v>
      </c>
      <c r="Y5684" t="s">
        <v>8935</v>
      </c>
      <c r="Z5684" t="s">
        <v>368</v>
      </c>
    </row>
    <row r="5685" spans="17:26" x14ac:dyDescent="0.35">
      <c r="Q5685" t="s">
        <v>171</v>
      </c>
      <c r="R5685">
        <v>8</v>
      </c>
      <c r="S5685">
        <v>150</v>
      </c>
      <c r="T5685">
        <v>98.2</v>
      </c>
      <c r="U5685" t="s">
        <v>2737</v>
      </c>
      <c r="V5685">
        <v>0</v>
      </c>
      <c r="W5685">
        <v>0</v>
      </c>
      <c r="X5685" t="s">
        <v>2771</v>
      </c>
      <c r="Y5685" t="s">
        <v>8936</v>
      </c>
      <c r="Z5685" t="s">
        <v>368</v>
      </c>
    </row>
    <row r="5686" spans="17:26" x14ac:dyDescent="0.35">
      <c r="Q5686" t="s">
        <v>171</v>
      </c>
      <c r="R5686">
        <v>8</v>
      </c>
      <c r="S5686">
        <v>150</v>
      </c>
      <c r="T5686">
        <v>98.2</v>
      </c>
      <c r="U5686" t="s">
        <v>2737</v>
      </c>
      <c r="V5686">
        <v>0</v>
      </c>
      <c r="W5686">
        <v>0</v>
      </c>
      <c r="X5686" t="s">
        <v>2773</v>
      </c>
      <c r="Y5686" t="s">
        <v>8937</v>
      </c>
      <c r="Z5686" t="s">
        <v>368</v>
      </c>
    </row>
    <row r="5687" spans="17:26" x14ac:dyDescent="0.35">
      <c r="Q5687" t="s">
        <v>171</v>
      </c>
      <c r="R5687">
        <v>8</v>
      </c>
      <c r="S5687">
        <v>150</v>
      </c>
      <c r="T5687">
        <v>98.3</v>
      </c>
      <c r="U5687" t="s">
        <v>172</v>
      </c>
      <c r="V5687">
        <v>0</v>
      </c>
      <c r="W5687">
        <v>0</v>
      </c>
      <c r="X5687" t="s">
        <v>2981</v>
      </c>
      <c r="Y5687" t="s">
        <v>8938</v>
      </c>
      <c r="Z5687" t="s">
        <v>368</v>
      </c>
    </row>
    <row r="5688" spans="17:26" x14ac:dyDescent="0.35">
      <c r="Q5688" t="s">
        <v>171</v>
      </c>
      <c r="R5688">
        <v>8</v>
      </c>
      <c r="S5688">
        <v>150</v>
      </c>
      <c r="T5688">
        <v>98.3</v>
      </c>
      <c r="U5688" t="s">
        <v>172</v>
      </c>
      <c r="V5688">
        <v>0</v>
      </c>
      <c r="W5688">
        <v>0</v>
      </c>
      <c r="X5688" t="s">
        <v>2983</v>
      </c>
      <c r="Y5688" t="s">
        <v>8939</v>
      </c>
      <c r="Z5688" t="s">
        <v>368</v>
      </c>
    </row>
    <row r="5689" spans="17:26" x14ac:dyDescent="0.35">
      <c r="Q5689" t="s">
        <v>171</v>
      </c>
      <c r="R5689">
        <v>8</v>
      </c>
      <c r="S5689">
        <v>150</v>
      </c>
      <c r="T5689">
        <v>98.3</v>
      </c>
      <c r="U5689" t="s">
        <v>172</v>
      </c>
      <c r="V5689">
        <v>0</v>
      </c>
      <c r="W5689">
        <v>0</v>
      </c>
      <c r="X5689" t="s">
        <v>2950</v>
      </c>
      <c r="Y5689" t="s">
        <v>8940</v>
      </c>
      <c r="Z5689" t="s">
        <v>368</v>
      </c>
    </row>
    <row r="5690" spans="17:26" x14ac:dyDescent="0.35">
      <c r="Q5690" t="s">
        <v>171</v>
      </c>
      <c r="R5690">
        <v>8</v>
      </c>
      <c r="S5690">
        <v>150</v>
      </c>
      <c r="T5690">
        <v>98.3</v>
      </c>
      <c r="U5690" t="s">
        <v>172</v>
      </c>
      <c r="V5690">
        <v>0</v>
      </c>
      <c r="W5690">
        <v>0</v>
      </c>
      <c r="X5690" t="s">
        <v>3574</v>
      </c>
      <c r="Y5690" t="s">
        <v>8941</v>
      </c>
      <c r="Z5690" t="s">
        <v>368</v>
      </c>
    </row>
    <row r="5691" spans="17:26" x14ac:dyDescent="0.35">
      <c r="Q5691" t="s">
        <v>171</v>
      </c>
      <c r="R5691">
        <v>8</v>
      </c>
      <c r="S5691">
        <v>150</v>
      </c>
      <c r="T5691">
        <v>98.3</v>
      </c>
      <c r="U5691" t="s">
        <v>172</v>
      </c>
      <c r="V5691">
        <v>0</v>
      </c>
      <c r="W5691">
        <v>0</v>
      </c>
      <c r="X5691" t="s">
        <v>2976</v>
      </c>
      <c r="Y5691" t="s">
        <v>8942</v>
      </c>
      <c r="Z5691" t="s">
        <v>368</v>
      </c>
    </row>
    <row r="5692" spans="17:26" x14ac:dyDescent="0.35">
      <c r="Q5692" t="s">
        <v>171</v>
      </c>
      <c r="R5692">
        <v>8</v>
      </c>
      <c r="S5692">
        <v>150</v>
      </c>
      <c r="T5692">
        <v>98.3</v>
      </c>
      <c r="U5692" t="s">
        <v>172</v>
      </c>
      <c r="V5692">
        <v>0</v>
      </c>
      <c r="W5692">
        <v>0</v>
      </c>
      <c r="X5692" t="s">
        <v>2976</v>
      </c>
      <c r="Y5692" t="s">
        <v>8943</v>
      </c>
      <c r="Z5692" t="s">
        <v>368</v>
      </c>
    </row>
    <row r="5693" spans="17:26" x14ac:dyDescent="0.35">
      <c r="Q5693" t="s">
        <v>171</v>
      </c>
      <c r="R5693">
        <v>8</v>
      </c>
      <c r="S5693">
        <v>150</v>
      </c>
      <c r="T5693">
        <v>98.3</v>
      </c>
      <c r="U5693" t="s">
        <v>172</v>
      </c>
      <c r="V5693">
        <v>0</v>
      </c>
      <c r="W5693">
        <v>0</v>
      </c>
      <c r="X5693" t="s">
        <v>2958</v>
      </c>
      <c r="Y5693" t="s">
        <v>8944</v>
      </c>
      <c r="Z5693" t="s">
        <v>368</v>
      </c>
    </row>
    <row r="5694" spans="17:26" x14ac:dyDescent="0.35">
      <c r="Q5694" t="s">
        <v>171</v>
      </c>
      <c r="R5694">
        <v>8</v>
      </c>
      <c r="S5694">
        <v>150</v>
      </c>
      <c r="T5694">
        <v>98.3</v>
      </c>
      <c r="U5694" t="s">
        <v>172</v>
      </c>
      <c r="V5694">
        <v>0</v>
      </c>
      <c r="W5694">
        <v>0</v>
      </c>
      <c r="X5694" t="s">
        <v>2960</v>
      </c>
      <c r="Y5694" t="s">
        <v>8945</v>
      </c>
      <c r="Z5694" t="s">
        <v>368</v>
      </c>
    </row>
    <row r="5695" spans="17:26" x14ac:dyDescent="0.35">
      <c r="Q5695" t="s">
        <v>171</v>
      </c>
      <c r="R5695">
        <v>8</v>
      </c>
      <c r="S5695">
        <v>150</v>
      </c>
      <c r="T5695">
        <v>98.3</v>
      </c>
      <c r="U5695" t="s">
        <v>2737</v>
      </c>
      <c r="V5695">
        <v>0</v>
      </c>
      <c r="W5695">
        <v>0</v>
      </c>
      <c r="X5695" t="s">
        <v>3216</v>
      </c>
      <c r="Y5695" t="s">
        <v>8946</v>
      </c>
      <c r="Z5695" t="s">
        <v>368</v>
      </c>
    </row>
    <row r="5696" spans="17:26" x14ac:dyDescent="0.35">
      <c r="Q5696" t="s">
        <v>171</v>
      </c>
      <c r="R5696">
        <v>8</v>
      </c>
      <c r="S5696">
        <v>150</v>
      </c>
      <c r="T5696">
        <v>98.3</v>
      </c>
      <c r="U5696" t="s">
        <v>2737</v>
      </c>
      <c r="V5696">
        <v>0</v>
      </c>
      <c r="W5696">
        <v>0</v>
      </c>
      <c r="X5696" t="s">
        <v>2749</v>
      </c>
      <c r="Y5696" t="s">
        <v>8947</v>
      </c>
      <c r="Z5696" t="s">
        <v>368</v>
      </c>
    </row>
    <row r="5697" spans="17:26" x14ac:dyDescent="0.35">
      <c r="Q5697" t="s">
        <v>171</v>
      </c>
      <c r="R5697">
        <v>8</v>
      </c>
      <c r="S5697">
        <v>150</v>
      </c>
      <c r="T5697">
        <v>98.3</v>
      </c>
      <c r="U5697" t="s">
        <v>2737</v>
      </c>
      <c r="V5697">
        <v>0</v>
      </c>
      <c r="W5697">
        <v>0</v>
      </c>
      <c r="X5697" t="s">
        <v>2950</v>
      </c>
      <c r="Y5697" t="s">
        <v>8948</v>
      </c>
      <c r="Z5697" t="s">
        <v>368</v>
      </c>
    </row>
    <row r="5698" spans="17:26" x14ac:dyDescent="0.35">
      <c r="Q5698" t="s">
        <v>171</v>
      </c>
      <c r="R5698">
        <v>8</v>
      </c>
      <c r="S5698">
        <v>150</v>
      </c>
      <c r="T5698">
        <v>98.3</v>
      </c>
      <c r="U5698" t="s">
        <v>2737</v>
      </c>
      <c r="V5698">
        <v>0</v>
      </c>
      <c r="W5698">
        <v>0</v>
      </c>
      <c r="X5698" t="s">
        <v>2764</v>
      </c>
      <c r="Y5698" t="s">
        <v>8949</v>
      </c>
      <c r="Z5698" t="s">
        <v>368</v>
      </c>
    </row>
    <row r="5699" spans="17:26" x14ac:dyDescent="0.35">
      <c r="Q5699" t="s">
        <v>171</v>
      </c>
      <c r="R5699">
        <v>8</v>
      </c>
      <c r="S5699">
        <v>150</v>
      </c>
      <c r="T5699">
        <v>98.3</v>
      </c>
      <c r="U5699" t="s">
        <v>2737</v>
      </c>
      <c r="V5699">
        <v>0</v>
      </c>
      <c r="W5699">
        <v>0</v>
      </c>
      <c r="X5699" t="s">
        <v>2764</v>
      </c>
      <c r="Y5699" t="s">
        <v>8950</v>
      </c>
      <c r="Z5699" t="s">
        <v>368</v>
      </c>
    </row>
    <row r="5700" spans="17:26" x14ac:dyDescent="0.35">
      <c r="Q5700" t="s">
        <v>171</v>
      </c>
      <c r="R5700">
        <v>8</v>
      </c>
      <c r="S5700">
        <v>150</v>
      </c>
      <c r="T5700">
        <v>98.3</v>
      </c>
      <c r="U5700" t="s">
        <v>2737</v>
      </c>
      <c r="V5700">
        <v>0</v>
      </c>
      <c r="W5700">
        <v>0</v>
      </c>
      <c r="X5700" t="s">
        <v>2960</v>
      </c>
      <c r="Y5700" t="s">
        <v>8951</v>
      </c>
      <c r="Z5700" t="s">
        <v>368</v>
      </c>
    </row>
    <row r="5701" spans="17:26" x14ac:dyDescent="0.35">
      <c r="Q5701" t="s">
        <v>171</v>
      </c>
      <c r="R5701">
        <v>8</v>
      </c>
      <c r="S5701">
        <v>150</v>
      </c>
      <c r="T5701">
        <v>98.3</v>
      </c>
      <c r="U5701" t="s">
        <v>2737</v>
      </c>
      <c r="V5701">
        <v>0</v>
      </c>
      <c r="W5701">
        <v>0</v>
      </c>
      <c r="X5701" t="s">
        <v>2960</v>
      </c>
      <c r="Y5701" t="s">
        <v>8952</v>
      </c>
      <c r="Z5701" t="s">
        <v>368</v>
      </c>
    </row>
    <row r="5702" spans="17:26" x14ac:dyDescent="0.35">
      <c r="Q5702" t="s">
        <v>171</v>
      </c>
      <c r="R5702">
        <v>8</v>
      </c>
      <c r="S5702">
        <v>150</v>
      </c>
      <c r="T5702">
        <v>98.4</v>
      </c>
      <c r="U5702" t="s">
        <v>172</v>
      </c>
      <c r="V5702">
        <v>0</v>
      </c>
      <c r="W5702">
        <v>0</v>
      </c>
      <c r="X5702" t="s">
        <v>3917</v>
      </c>
      <c r="Y5702" t="s">
        <v>8953</v>
      </c>
      <c r="Z5702" t="s">
        <v>368</v>
      </c>
    </row>
    <row r="5703" spans="17:26" x14ac:dyDescent="0.35">
      <c r="Q5703" t="s">
        <v>171</v>
      </c>
      <c r="R5703">
        <v>8</v>
      </c>
      <c r="S5703">
        <v>150</v>
      </c>
      <c r="T5703">
        <v>98.4</v>
      </c>
      <c r="U5703" t="s">
        <v>172</v>
      </c>
      <c r="V5703">
        <v>0</v>
      </c>
      <c r="W5703">
        <v>0</v>
      </c>
      <c r="X5703" t="s">
        <v>3729</v>
      </c>
      <c r="Y5703" t="s">
        <v>8954</v>
      </c>
      <c r="Z5703" t="s">
        <v>368</v>
      </c>
    </row>
    <row r="5704" spans="17:26" x14ac:dyDescent="0.35">
      <c r="Q5704" t="s">
        <v>171</v>
      </c>
      <c r="R5704">
        <v>8</v>
      </c>
      <c r="S5704">
        <v>150</v>
      </c>
      <c r="T5704">
        <v>98.4</v>
      </c>
      <c r="U5704" t="s">
        <v>172</v>
      </c>
      <c r="V5704">
        <v>0</v>
      </c>
      <c r="W5704">
        <v>0</v>
      </c>
      <c r="X5704" t="s">
        <v>3729</v>
      </c>
      <c r="Y5704" t="s">
        <v>8955</v>
      </c>
      <c r="Z5704" t="s">
        <v>368</v>
      </c>
    </row>
    <row r="5705" spans="17:26" x14ac:dyDescent="0.35">
      <c r="Q5705" t="s">
        <v>171</v>
      </c>
      <c r="R5705">
        <v>8</v>
      </c>
      <c r="S5705">
        <v>150</v>
      </c>
      <c r="T5705">
        <v>98.4</v>
      </c>
      <c r="U5705" t="s">
        <v>172</v>
      </c>
      <c r="V5705">
        <v>0</v>
      </c>
      <c r="W5705">
        <v>0</v>
      </c>
      <c r="X5705" t="s">
        <v>3021</v>
      </c>
      <c r="Y5705" t="s">
        <v>8956</v>
      </c>
      <c r="Z5705" t="s">
        <v>368</v>
      </c>
    </row>
    <row r="5706" spans="17:26" x14ac:dyDescent="0.35">
      <c r="Q5706" t="s">
        <v>171</v>
      </c>
      <c r="R5706">
        <v>8</v>
      </c>
      <c r="S5706">
        <v>150</v>
      </c>
      <c r="T5706">
        <v>98.4</v>
      </c>
      <c r="U5706" t="s">
        <v>172</v>
      </c>
      <c r="V5706">
        <v>0</v>
      </c>
      <c r="W5706">
        <v>0</v>
      </c>
      <c r="X5706" t="s">
        <v>3035</v>
      </c>
      <c r="Y5706" t="s">
        <v>8957</v>
      </c>
      <c r="Z5706" t="s">
        <v>368</v>
      </c>
    </row>
    <row r="5707" spans="17:26" x14ac:dyDescent="0.35">
      <c r="Q5707" t="s">
        <v>171</v>
      </c>
      <c r="R5707">
        <v>8</v>
      </c>
      <c r="S5707">
        <v>150</v>
      </c>
      <c r="T5707">
        <v>98.4</v>
      </c>
      <c r="U5707" t="s">
        <v>172</v>
      </c>
      <c r="V5707">
        <v>0</v>
      </c>
      <c r="W5707">
        <v>0</v>
      </c>
      <c r="X5707" t="s">
        <v>3001</v>
      </c>
      <c r="Y5707" t="s">
        <v>8958</v>
      </c>
      <c r="Z5707" t="s">
        <v>368</v>
      </c>
    </row>
    <row r="5708" spans="17:26" x14ac:dyDescent="0.35">
      <c r="Q5708" t="s">
        <v>171</v>
      </c>
      <c r="R5708">
        <v>8</v>
      </c>
      <c r="S5708">
        <v>150</v>
      </c>
      <c r="T5708">
        <v>98.4</v>
      </c>
      <c r="U5708" t="s">
        <v>2737</v>
      </c>
      <c r="V5708">
        <v>0</v>
      </c>
      <c r="W5708">
        <v>0</v>
      </c>
      <c r="X5708" t="s">
        <v>3913</v>
      </c>
      <c r="Y5708" t="s">
        <v>8959</v>
      </c>
      <c r="Z5708" t="s">
        <v>368</v>
      </c>
    </row>
    <row r="5709" spans="17:26" x14ac:dyDescent="0.35">
      <c r="Q5709" t="s">
        <v>171</v>
      </c>
      <c r="R5709">
        <v>8</v>
      </c>
      <c r="S5709">
        <v>150</v>
      </c>
      <c r="T5709">
        <v>98.4</v>
      </c>
      <c r="U5709" t="s">
        <v>2737</v>
      </c>
      <c r="V5709">
        <v>0</v>
      </c>
      <c r="W5709">
        <v>0</v>
      </c>
      <c r="X5709" t="s">
        <v>4123</v>
      </c>
      <c r="Y5709" t="s">
        <v>8960</v>
      </c>
      <c r="Z5709" t="s">
        <v>368</v>
      </c>
    </row>
    <row r="5710" spans="17:26" x14ac:dyDescent="0.35">
      <c r="Q5710" t="s">
        <v>171</v>
      </c>
      <c r="R5710">
        <v>8</v>
      </c>
      <c r="S5710">
        <v>150</v>
      </c>
      <c r="T5710">
        <v>98.4</v>
      </c>
      <c r="U5710" t="s">
        <v>2737</v>
      </c>
      <c r="V5710">
        <v>0</v>
      </c>
      <c r="W5710">
        <v>0</v>
      </c>
      <c r="X5710" t="s">
        <v>4123</v>
      </c>
      <c r="Y5710" t="s">
        <v>8961</v>
      </c>
      <c r="Z5710" t="s">
        <v>368</v>
      </c>
    </row>
    <row r="5711" spans="17:26" x14ac:dyDescent="0.35">
      <c r="Q5711" t="s">
        <v>171</v>
      </c>
      <c r="R5711">
        <v>8</v>
      </c>
      <c r="S5711">
        <v>150</v>
      </c>
      <c r="T5711">
        <v>98.4</v>
      </c>
      <c r="U5711" t="s">
        <v>2737</v>
      </c>
      <c r="V5711">
        <v>0</v>
      </c>
      <c r="W5711">
        <v>0</v>
      </c>
      <c r="X5711" t="s">
        <v>3006</v>
      </c>
      <c r="Y5711" t="s">
        <v>8962</v>
      </c>
      <c r="Z5711" t="s">
        <v>368</v>
      </c>
    </row>
    <row r="5712" spans="17:26" x14ac:dyDescent="0.35">
      <c r="Q5712" t="s">
        <v>171</v>
      </c>
      <c r="R5712">
        <v>8</v>
      </c>
      <c r="S5712">
        <v>150</v>
      </c>
      <c r="T5712">
        <v>98.4</v>
      </c>
      <c r="U5712" t="s">
        <v>2737</v>
      </c>
      <c r="V5712">
        <v>0</v>
      </c>
      <c r="W5712">
        <v>0</v>
      </c>
      <c r="X5712" t="s">
        <v>3035</v>
      </c>
      <c r="Y5712" t="s">
        <v>8963</v>
      </c>
      <c r="Z5712" t="s">
        <v>368</v>
      </c>
    </row>
    <row r="5713" spans="17:26" x14ac:dyDescent="0.35">
      <c r="Q5713" t="s">
        <v>171</v>
      </c>
      <c r="R5713">
        <v>8</v>
      </c>
      <c r="S5713">
        <v>150</v>
      </c>
      <c r="T5713">
        <v>98.4</v>
      </c>
      <c r="U5713" t="s">
        <v>2737</v>
      </c>
      <c r="V5713">
        <v>0</v>
      </c>
      <c r="W5713">
        <v>0</v>
      </c>
      <c r="X5713" t="s">
        <v>2758</v>
      </c>
      <c r="Y5713" t="s">
        <v>8964</v>
      </c>
      <c r="Z5713" t="s">
        <v>368</v>
      </c>
    </row>
    <row r="5714" spans="17:26" x14ac:dyDescent="0.35">
      <c r="Q5714" t="s">
        <v>171</v>
      </c>
      <c r="R5714">
        <v>8</v>
      </c>
      <c r="S5714">
        <v>150</v>
      </c>
      <c r="T5714">
        <v>98.4</v>
      </c>
      <c r="U5714" t="s">
        <v>2737</v>
      </c>
      <c r="V5714">
        <v>0</v>
      </c>
      <c r="W5714">
        <v>0</v>
      </c>
      <c r="X5714" t="s">
        <v>2758</v>
      </c>
      <c r="Y5714" t="s">
        <v>8965</v>
      </c>
      <c r="Z5714" t="s">
        <v>368</v>
      </c>
    </row>
    <row r="5715" spans="17:26" x14ac:dyDescent="0.35">
      <c r="Q5715" t="s">
        <v>171</v>
      </c>
      <c r="R5715">
        <v>8</v>
      </c>
      <c r="S5715">
        <v>150</v>
      </c>
      <c r="T5715">
        <v>98.4</v>
      </c>
      <c r="U5715" t="s">
        <v>2737</v>
      </c>
      <c r="V5715">
        <v>0</v>
      </c>
      <c r="W5715">
        <v>0</v>
      </c>
      <c r="X5715" t="s">
        <v>3001</v>
      </c>
      <c r="Y5715" t="s">
        <v>8966</v>
      </c>
      <c r="Z5715" t="s">
        <v>368</v>
      </c>
    </row>
    <row r="5716" spans="17:26" x14ac:dyDescent="0.35">
      <c r="Q5716" t="s">
        <v>171</v>
      </c>
      <c r="R5716">
        <v>8</v>
      </c>
      <c r="S5716">
        <v>150</v>
      </c>
      <c r="T5716">
        <v>98.5</v>
      </c>
      <c r="U5716" t="s">
        <v>172</v>
      </c>
      <c r="V5716">
        <v>0</v>
      </c>
      <c r="W5716">
        <v>0</v>
      </c>
      <c r="X5716" t="s">
        <v>3245</v>
      </c>
      <c r="Y5716" t="s">
        <v>8967</v>
      </c>
      <c r="Z5716" t="s">
        <v>368</v>
      </c>
    </row>
    <row r="5717" spans="17:26" x14ac:dyDescent="0.35">
      <c r="Q5717" t="s">
        <v>171</v>
      </c>
      <c r="R5717">
        <v>8</v>
      </c>
      <c r="S5717">
        <v>150</v>
      </c>
      <c r="T5717">
        <v>98.5</v>
      </c>
      <c r="U5717" t="s">
        <v>172</v>
      </c>
      <c r="V5717">
        <v>0</v>
      </c>
      <c r="W5717">
        <v>0</v>
      </c>
      <c r="X5717" t="s">
        <v>2826</v>
      </c>
      <c r="Y5717" t="s">
        <v>8968</v>
      </c>
      <c r="Z5717" t="s">
        <v>368</v>
      </c>
    </row>
    <row r="5718" spans="17:26" x14ac:dyDescent="0.35">
      <c r="Q5718" t="s">
        <v>171</v>
      </c>
      <c r="R5718">
        <v>8</v>
      </c>
      <c r="S5718">
        <v>150</v>
      </c>
      <c r="T5718">
        <v>98.5</v>
      </c>
      <c r="U5718" t="s">
        <v>172</v>
      </c>
      <c r="V5718">
        <v>0</v>
      </c>
      <c r="W5718">
        <v>0</v>
      </c>
      <c r="X5718" t="s">
        <v>2829</v>
      </c>
      <c r="Y5718" t="s">
        <v>8969</v>
      </c>
      <c r="Z5718" t="s">
        <v>368</v>
      </c>
    </row>
    <row r="5719" spans="17:26" x14ac:dyDescent="0.35">
      <c r="Q5719" t="s">
        <v>171</v>
      </c>
      <c r="R5719">
        <v>8</v>
      </c>
      <c r="S5719">
        <v>150</v>
      </c>
      <c r="T5719">
        <v>98.5</v>
      </c>
      <c r="U5719" t="s">
        <v>172</v>
      </c>
      <c r="V5719">
        <v>0</v>
      </c>
      <c r="W5719">
        <v>0</v>
      </c>
      <c r="X5719" t="s">
        <v>3440</v>
      </c>
      <c r="Y5719" t="s">
        <v>8970</v>
      </c>
      <c r="Z5719" t="s">
        <v>368</v>
      </c>
    </row>
    <row r="5720" spans="17:26" x14ac:dyDescent="0.35">
      <c r="Q5720" t="s">
        <v>171</v>
      </c>
      <c r="R5720">
        <v>8</v>
      </c>
      <c r="S5720">
        <v>150</v>
      </c>
      <c r="T5720">
        <v>98.5</v>
      </c>
      <c r="U5720" t="s">
        <v>172</v>
      </c>
      <c r="V5720">
        <v>0</v>
      </c>
      <c r="W5720">
        <v>0</v>
      </c>
      <c r="X5720" t="s">
        <v>3026</v>
      </c>
      <c r="Y5720" t="s">
        <v>8971</v>
      </c>
      <c r="Z5720" t="s">
        <v>368</v>
      </c>
    </row>
    <row r="5721" spans="17:26" x14ac:dyDescent="0.35">
      <c r="Q5721" t="s">
        <v>171</v>
      </c>
      <c r="R5721">
        <v>8</v>
      </c>
      <c r="S5721">
        <v>150</v>
      </c>
      <c r="T5721">
        <v>98.5</v>
      </c>
      <c r="U5721" t="s">
        <v>172</v>
      </c>
      <c r="V5721">
        <v>0</v>
      </c>
      <c r="W5721">
        <v>0</v>
      </c>
      <c r="X5721" t="s">
        <v>3013</v>
      </c>
      <c r="Y5721" t="s">
        <v>8972</v>
      </c>
      <c r="Z5721" t="s">
        <v>368</v>
      </c>
    </row>
    <row r="5722" spans="17:26" x14ac:dyDescent="0.35">
      <c r="Q5722" t="s">
        <v>171</v>
      </c>
      <c r="R5722">
        <v>8</v>
      </c>
      <c r="S5722">
        <v>150</v>
      </c>
      <c r="T5722">
        <v>98.5</v>
      </c>
      <c r="U5722" t="s">
        <v>2737</v>
      </c>
      <c r="V5722">
        <v>0</v>
      </c>
      <c r="W5722">
        <v>0</v>
      </c>
      <c r="X5722" t="s">
        <v>3056</v>
      </c>
      <c r="Y5722" t="s">
        <v>8973</v>
      </c>
      <c r="Z5722" t="s">
        <v>368</v>
      </c>
    </row>
    <row r="5723" spans="17:26" x14ac:dyDescent="0.35">
      <c r="Q5723" t="s">
        <v>171</v>
      </c>
      <c r="R5723">
        <v>8</v>
      </c>
      <c r="S5723">
        <v>150</v>
      </c>
      <c r="T5723">
        <v>98.5</v>
      </c>
      <c r="U5723" t="s">
        <v>2737</v>
      </c>
      <c r="V5723">
        <v>0</v>
      </c>
      <c r="W5723">
        <v>0</v>
      </c>
      <c r="X5723" t="s">
        <v>3056</v>
      </c>
      <c r="Y5723" t="s">
        <v>8974</v>
      </c>
      <c r="Z5723" t="s">
        <v>368</v>
      </c>
    </row>
    <row r="5724" spans="17:26" x14ac:dyDescent="0.35">
      <c r="Q5724" t="s">
        <v>171</v>
      </c>
      <c r="R5724">
        <v>8</v>
      </c>
      <c r="S5724">
        <v>150</v>
      </c>
      <c r="T5724">
        <v>98.5</v>
      </c>
      <c r="U5724" t="s">
        <v>2737</v>
      </c>
      <c r="V5724">
        <v>0</v>
      </c>
      <c r="W5724">
        <v>0</v>
      </c>
      <c r="X5724" t="s">
        <v>2826</v>
      </c>
      <c r="Y5724" t="s">
        <v>8975</v>
      </c>
      <c r="Z5724" t="s">
        <v>368</v>
      </c>
    </row>
    <row r="5725" spans="17:26" x14ac:dyDescent="0.35">
      <c r="Q5725" t="s">
        <v>171</v>
      </c>
      <c r="R5725">
        <v>8</v>
      </c>
      <c r="S5725">
        <v>150</v>
      </c>
      <c r="T5725">
        <v>98.5</v>
      </c>
      <c r="U5725" t="s">
        <v>2737</v>
      </c>
      <c r="V5725">
        <v>0</v>
      </c>
      <c r="W5725">
        <v>0</v>
      </c>
      <c r="X5725" t="s">
        <v>2829</v>
      </c>
      <c r="Y5725" t="s">
        <v>8976</v>
      </c>
      <c r="Z5725" t="s">
        <v>368</v>
      </c>
    </row>
    <row r="5726" spans="17:26" x14ac:dyDescent="0.35">
      <c r="Q5726" t="s">
        <v>171</v>
      </c>
      <c r="R5726">
        <v>8</v>
      </c>
      <c r="S5726">
        <v>150</v>
      </c>
      <c r="T5726">
        <v>98.5</v>
      </c>
      <c r="U5726" t="s">
        <v>2737</v>
      </c>
      <c r="V5726">
        <v>0</v>
      </c>
      <c r="W5726">
        <v>0</v>
      </c>
      <c r="X5726" t="s">
        <v>3249</v>
      </c>
      <c r="Y5726" t="s">
        <v>8977</v>
      </c>
      <c r="Z5726" t="s">
        <v>368</v>
      </c>
    </row>
    <row r="5727" spans="17:26" x14ac:dyDescent="0.35">
      <c r="Q5727" t="s">
        <v>171</v>
      </c>
      <c r="R5727">
        <v>8</v>
      </c>
      <c r="S5727">
        <v>150</v>
      </c>
      <c r="T5727">
        <v>98.6</v>
      </c>
      <c r="U5727" t="s">
        <v>172</v>
      </c>
      <c r="V5727">
        <v>0</v>
      </c>
      <c r="W5727">
        <v>0</v>
      </c>
      <c r="X5727" t="s">
        <v>4304</v>
      </c>
      <c r="Y5727" t="s">
        <v>8978</v>
      </c>
      <c r="Z5727" t="s">
        <v>368</v>
      </c>
    </row>
    <row r="5728" spans="17:26" x14ac:dyDescent="0.35">
      <c r="Q5728" t="s">
        <v>171</v>
      </c>
      <c r="R5728">
        <v>8</v>
      </c>
      <c r="S5728">
        <v>150</v>
      </c>
      <c r="T5728">
        <v>98.6</v>
      </c>
      <c r="U5728" t="s">
        <v>172</v>
      </c>
      <c r="V5728">
        <v>0</v>
      </c>
      <c r="W5728">
        <v>0</v>
      </c>
      <c r="X5728" t="s">
        <v>3274</v>
      </c>
      <c r="Y5728" t="s">
        <v>8979</v>
      </c>
      <c r="Z5728" t="s">
        <v>368</v>
      </c>
    </row>
    <row r="5729" spans="17:26" x14ac:dyDescent="0.35">
      <c r="Q5729" t="s">
        <v>171</v>
      </c>
      <c r="R5729">
        <v>8</v>
      </c>
      <c r="S5729">
        <v>150</v>
      </c>
      <c r="T5729">
        <v>98.6</v>
      </c>
      <c r="U5729" t="s">
        <v>172</v>
      </c>
      <c r="V5729">
        <v>0</v>
      </c>
      <c r="W5729">
        <v>0</v>
      </c>
      <c r="X5729" t="s">
        <v>2731</v>
      </c>
      <c r="Y5729" t="s">
        <v>8980</v>
      </c>
      <c r="Z5729" t="s">
        <v>368</v>
      </c>
    </row>
    <row r="5730" spans="17:26" x14ac:dyDescent="0.35">
      <c r="Q5730" t="s">
        <v>171</v>
      </c>
      <c r="R5730">
        <v>8</v>
      </c>
      <c r="S5730">
        <v>150</v>
      </c>
      <c r="T5730">
        <v>98.6</v>
      </c>
      <c r="U5730" t="s">
        <v>172</v>
      </c>
      <c r="V5730">
        <v>0</v>
      </c>
      <c r="W5730">
        <v>0</v>
      </c>
      <c r="X5730" t="s">
        <v>3070</v>
      </c>
      <c r="Y5730" t="s">
        <v>8981</v>
      </c>
      <c r="Z5730" t="s">
        <v>368</v>
      </c>
    </row>
    <row r="5731" spans="17:26" x14ac:dyDescent="0.35">
      <c r="Q5731" t="s">
        <v>171</v>
      </c>
      <c r="R5731">
        <v>8</v>
      </c>
      <c r="S5731">
        <v>150</v>
      </c>
      <c r="T5731">
        <v>98.6</v>
      </c>
      <c r="U5731" t="s">
        <v>172</v>
      </c>
      <c r="V5731">
        <v>0</v>
      </c>
      <c r="W5731">
        <v>0</v>
      </c>
      <c r="X5731" t="s">
        <v>2846</v>
      </c>
      <c r="Y5731" t="s">
        <v>8982</v>
      </c>
      <c r="Z5731" t="s">
        <v>368</v>
      </c>
    </row>
    <row r="5732" spans="17:26" x14ac:dyDescent="0.35">
      <c r="Q5732" t="s">
        <v>171</v>
      </c>
      <c r="R5732">
        <v>8</v>
      </c>
      <c r="S5732">
        <v>150</v>
      </c>
      <c r="T5732">
        <v>98.6</v>
      </c>
      <c r="U5732" t="s">
        <v>2737</v>
      </c>
      <c r="V5732">
        <v>0</v>
      </c>
      <c r="W5732">
        <v>0</v>
      </c>
      <c r="X5732" t="s">
        <v>4304</v>
      </c>
      <c r="Y5732" t="s">
        <v>8983</v>
      </c>
      <c r="Z5732" t="s">
        <v>368</v>
      </c>
    </row>
    <row r="5733" spans="17:26" x14ac:dyDescent="0.35">
      <c r="Q5733" t="s">
        <v>171</v>
      </c>
      <c r="R5733">
        <v>8</v>
      </c>
      <c r="S5733">
        <v>150</v>
      </c>
      <c r="T5733">
        <v>98.6</v>
      </c>
      <c r="U5733" t="s">
        <v>2737</v>
      </c>
      <c r="V5733">
        <v>0</v>
      </c>
      <c r="W5733">
        <v>0</v>
      </c>
      <c r="X5733" t="s">
        <v>3274</v>
      </c>
      <c r="Y5733" t="s">
        <v>8984</v>
      </c>
      <c r="Z5733" t="s">
        <v>368</v>
      </c>
    </row>
    <row r="5734" spans="17:26" x14ac:dyDescent="0.35">
      <c r="Q5734" t="s">
        <v>171</v>
      </c>
      <c r="R5734">
        <v>8</v>
      </c>
      <c r="S5734">
        <v>150</v>
      </c>
      <c r="T5734">
        <v>98.6</v>
      </c>
      <c r="U5734" t="s">
        <v>2737</v>
      </c>
      <c r="V5734">
        <v>0</v>
      </c>
      <c r="W5734">
        <v>0</v>
      </c>
      <c r="X5734" t="s">
        <v>3274</v>
      </c>
      <c r="Y5734" t="s">
        <v>8985</v>
      </c>
      <c r="Z5734" t="s">
        <v>368</v>
      </c>
    </row>
    <row r="5735" spans="17:26" x14ac:dyDescent="0.35">
      <c r="Q5735" t="s">
        <v>171</v>
      </c>
      <c r="R5735">
        <v>8</v>
      </c>
      <c r="S5735">
        <v>150</v>
      </c>
      <c r="T5735">
        <v>98.6</v>
      </c>
      <c r="U5735" t="s">
        <v>2737</v>
      </c>
      <c r="V5735">
        <v>0</v>
      </c>
      <c r="W5735">
        <v>0</v>
      </c>
      <c r="X5735" t="s">
        <v>3274</v>
      </c>
      <c r="Y5735" t="s">
        <v>8986</v>
      </c>
      <c r="Z5735" t="s">
        <v>368</v>
      </c>
    </row>
    <row r="5736" spans="17:26" x14ac:dyDescent="0.35">
      <c r="Q5736" t="s">
        <v>171</v>
      </c>
      <c r="R5736">
        <v>8</v>
      </c>
      <c r="S5736">
        <v>150</v>
      </c>
      <c r="T5736">
        <v>98.6</v>
      </c>
      <c r="U5736" t="s">
        <v>2737</v>
      </c>
      <c r="V5736">
        <v>0</v>
      </c>
      <c r="W5736">
        <v>0</v>
      </c>
      <c r="X5736" t="s">
        <v>2925</v>
      </c>
      <c r="Y5736" t="s">
        <v>8987</v>
      </c>
      <c r="Z5736" t="s">
        <v>368</v>
      </c>
    </row>
    <row r="5737" spans="17:26" x14ac:dyDescent="0.35">
      <c r="Q5737" t="s">
        <v>171</v>
      </c>
      <c r="R5737">
        <v>8</v>
      </c>
      <c r="S5737">
        <v>150</v>
      </c>
      <c r="T5737">
        <v>98.6</v>
      </c>
      <c r="U5737" t="s">
        <v>2737</v>
      </c>
      <c r="V5737">
        <v>0</v>
      </c>
      <c r="W5737">
        <v>0</v>
      </c>
      <c r="X5737" t="s">
        <v>2925</v>
      </c>
      <c r="Y5737" t="s">
        <v>8988</v>
      </c>
      <c r="Z5737" t="s">
        <v>368</v>
      </c>
    </row>
    <row r="5738" spans="17:26" x14ac:dyDescent="0.35">
      <c r="Q5738" t="s">
        <v>171</v>
      </c>
      <c r="R5738">
        <v>8</v>
      </c>
      <c r="S5738">
        <v>150</v>
      </c>
      <c r="T5738">
        <v>98.6</v>
      </c>
      <c r="U5738" t="s">
        <v>2737</v>
      </c>
      <c r="V5738">
        <v>0</v>
      </c>
      <c r="W5738">
        <v>0</v>
      </c>
      <c r="X5738" t="s">
        <v>3068</v>
      </c>
      <c r="Y5738" t="s">
        <v>8989</v>
      </c>
      <c r="Z5738" t="s">
        <v>368</v>
      </c>
    </row>
    <row r="5739" spans="17:26" x14ac:dyDescent="0.35">
      <c r="Q5739" t="s">
        <v>171</v>
      </c>
      <c r="R5739">
        <v>8</v>
      </c>
      <c r="S5739">
        <v>150</v>
      </c>
      <c r="T5739">
        <v>98.6</v>
      </c>
      <c r="U5739" t="s">
        <v>2737</v>
      </c>
      <c r="V5739">
        <v>0</v>
      </c>
      <c r="W5739">
        <v>0</v>
      </c>
      <c r="X5739" t="s">
        <v>2839</v>
      </c>
      <c r="Y5739" t="s">
        <v>8990</v>
      </c>
      <c r="Z5739" t="s">
        <v>368</v>
      </c>
    </row>
    <row r="5740" spans="17:26" x14ac:dyDescent="0.35">
      <c r="Q5740" t="s">
        <v>171</v>
      </c>
      <c r="R5740">
        <v>8</v>
      </c>
      <c r="S5740">
        <v>150</v>
      </c>
      <c r="T5740">
        <v>98.7</v>
      </c>
      <c r="U5740" t="s">
        <v>172</v>
      </c>
      <c r="V5740">
        <v>0</v>
      </c>
      <c r="W5740">
        <v>0</v>
      </c>
      <c r="X5740" t="s">
        <v>3492</v>
      </c>
      <c r="Y5740" t="s">
        <v>8991</v>
      </c>
      <c r="Z5740" t="s">
        <v>368</v>
      </c>
    </row>
    <row r="5741" spans="17:26" x14ac:dyDescent="0.35">
      <c r="Q5741" t="s">
        <v>171</v>
      </c>
      <c r="R5741">
        <v>8</v>
      </c>
      <c r="S5741">
        <v>150</v>
      </c>
      <c r="T5741">
        <v>98.7</v>
      </c>
      <c r="U5741" t="s">
        <v>172</v>
      </c>
      <c r="V5741">
        <v>0</v>
      </c>
      <c r="W5741">
        <v>0</v>
      </c>
      <c r="X5741" t="s">
        <v>4317</v>
      </c>
      <c r="Y5741" t="s">
        <v>8992</v>
      </c>
      <c r="Z5741" t="s">
        <v>368</v>
      </c>
    </row>
    <row r="5742" spans="17:26" x14ac:dyDescent="0.35">
      <c r="Q5742" t="s">
        <v>171</v>
      </c>
      <c r="R5742">
        <v>8</v>
      </c>
      <c r="S5742">
        <v>150</v>
      </c>
      <c r="T5742">
        <v>98.7</v>
      </c>
      <c r="U5742" t="s">
        <v>172</v>
      </c>
      <c r="V5742">
        <v>0</v>
      </c>
      <c r="W5742">
        <v>0</v>
      </c>
      <c r="X5742" t="s">
        <v>3802</v>
      </c>
      <c r="Y5742" t="s">
        <v>8993</v>
      </c>
      <c r="Z5742" t="s">
        <v>368</v>
      </c>
    </row>
    <row r="5743" spans="17:26" x14ac:dyDescent="0.35">
      <c r="Q5743" t="s">
        <v>171</v>
      </c>
      <c r="R5743">
        <v>8</v>
      </c>
      <c r="S5743">
        <v>150</v>
      </c>
      <c r="T5743">
        <v>98.7</v>
      </c>
      <c r="U5743" t="s">
        <v>172</v>
      </c>
      <c r="V5743">
        <v>0</v>
      </c>
      <c r="W5743">
        <v>0</v>
      </c>
      <c r="X5743" t="s">
        <v>3325</v>
      </c>
      <c r="Y5743" t="s">
        <v>8994</v>
      </c>
      <c r="Z5743" t="s">
        <v>368</v>
      </c>
    </row>
    <row r="5744" spans="17:26" x14ac:dyDescent="0.35">
      <c r="Q5744" t="s">
        <v>171</v>
      </c>
      <c r="R5744">
        <v>8</v>
      </c>
      <c r="S5744">
        <v>150</v>
      </c>
      <c r="T5744">
        <v>98.7</v>
      </c>
      <c r="U5744" t="s">
        <v>172</v>
      </c>
      <c r="V5744">
        <v>0</v>
      </c>
      <c r="W5744">
        <v>0</v>
      </c>
      <c r="X5744" t="s">
        <v>3497</v>
      </c>
      <c r="Y5744" t="s">
        <v>8995</v>
      </c>
      <c r="Z5744" t="s">
        <v>368</v>
      </c>
    </row>
    <row r="5745" spans="17:26" x14ac:dyDescent="0.35">
      <c r="Q5745" t="s">
        <v>171</v>
      </c>
      <c r="R5745">
        <v>8</v>
      </c>
      <c r="S5745">
        <v>150</v>
      </c>
      <c r="T5745">
        <v>98.7</v>
      </c>
      <c r="U5745" t="s">
        <v>172</v>
      </c>
      <c r="V5745">
        <v>0</v>
      </c>
      <c r="W5745">
        <v>0</v>
      </c>
      <c r="X5745" t="s">
        <v>3085</v>
      </c>
      <c r="Y5745" t="s">
        <v>8996</v>
      </c>
      <c r="Z5745" t="s">
        <v>368</v>
      </c>
    </row>
    <row r="5746" spans="17:26" x14ac:dyDescent="0.35">
      <c r="Q5746" t="s">
        <v>171</v>
      </c>
      <c r="R5746">
        <v>8</v>
      </c>
      <c r="S5746">
        <v>150</v>
      </c>
      <c r="T5746">
        <v>98.7</v>
      </c>
      <c r="U5746" t="s">
        <v>172</v>
      </c>
      <c r="V5746">
        <v>0</v>
      </c>
      <c r="W5746">
        <v>0</v>
      </c>
      <c r="X5746" t="s">
        <v>3723</v>
      </c>
      <c r="Y5746" t="s">
        <v>8997</v>
      </c>
      <c r="Z5746" t="s">
        <v>368</v>
      </c>
    </row>
    <row r="5747" spans="17:26" x14ac:dyDescent="0.35">
      <c r="Q5747" t="s">
        <v>171</v>
      </c>
      <c r="R5747">
        <v>8</v>
      </c>
      <c r="S5747">
        <v>150</v>
      </c>
      <c r="T5747">
        <v>98.7</v>
      </c>
      <c r="U5747" t="s">
        <v>172</v>
      </c>
      <c r="V5747">
        <v>0</v>
      </c>
      <c r="W5747">
        <v>0</v>
      </c>
      <c r="X5747" t="s">
        <v>2861</v>
      </c>
      <c r="Y5747" t="s">
        <v>8998</v>
      </c>
      <c r="Z5747" t="s">
        <v>368</v>
      </c>
    </row>
    <row r="5748" spans="17:26" x14ac:dyDescent="0.35">
      <c r="Q5748" t="s">
        <v>171</v>
      </c>
      <c r="R5748">
        <v>8</v>
      </c>
      <c r="S5748">
        <v>150</v>
      </c>
      <c r="T5748">
        <v>98.7</v>
      </c>
      <c r="U5748" t="s">
        <v>172</v>
      </c>
      <c r="V5748">
        <v>0</v>
      </c>
      <c r="W5748">
        <v>0</v>
      </c>
      <c r="X5748" t="s">
        <v>3600</v>
      </c>
      <c r="Y5748" t="s">
        <v>8999</v>
      </c>
      <c r="Z5748" t="s">
        <v>368</v>
      </c>
    </row>
    <row r="5749" spans="17:26" x14ac:dyDescent="0.35">
      <c r="Q5749" t="s">
        <v>171</v>
      </c>
      <c r="R5749">
        <v>8</v>
      </c>
      <c r="S5749">
        <v>150</v>
      </c>
      <c r="T5749">
        <v>98.7</v>
      </c>
      <c r="U5749" t="s">
        <v>172</v>
      </c>
      <c r="V5749">
        <v>0</v>
      </c>
      <c r="W5749">
        <v>0</v>
      </c>
      <c r="X5749" t="s">
        <v>3142</v>
      </c>
      <c r="Y5749" t="s">
        <v>9000</v>
      </c>
      <c r="Z5749" t="s">
        <v>368</v>
      </c>
    </row>
    <row r="5750" spans="17:26" x14ac:dyDescent="0.35">
      <c r="Q5750" t="s">
        <v>171</v>
      </c>
      <c r="R5750">
        <v>8</v>
      </c>
      <c r="S5750">
        <v>150</v>
      </c>
      <c r="T5750">
        <v>98.7</v>
      </c>
      <c r="U5750" t="s">
        <v>172</v>
      </c>
      <c r="V5750">
        <v>0</v>
      </c>
      <c r="W5750">
        <v>0</v>
      </c>
      <c r="X5750" t="s">
        <v>2681</v>
      </c>
      <c r="Y5750" t="s">
        <v>9001</v>
      </c>
      <c r="Z5750" t="s">
        <v>368</v>
      </c>
    </row>
    <row r="5751" spans="17:26" x14ac:dyDescent="0.35">
      <c r="Q5751" t="s">
        <v>171</v>
      </c>
      <c r="R5751">
        <v>8</v>
      </c>
      <c r="S5751">
        <v>150</v>
      </c>
      <c r="T5751">
        <v>98.7</v>
      </c>
      <c r="U5751" t="s">
        <v>172</v>
      </c>
      <c r="V5751">
        <v>0</v>
      </c>
      <c r="W5751">
        <v>0</v>
      </c>
      <c r="X5751" t="s">
        <v>3297</v>
      </c>
      <c r="Y5751" t="s">
        <v>9002</v>
      </c>
      <c r="Z5751" t="s">
        <v>368</v>
      </c>
    </row>
    <row r="5752" spans="17:26" x14ac:dyDescent="0.35">
      <c r="Q5752" t="s">
        <v>171</v>
      </c>
      <c r="R5752">
        <v>8</v>
      </c>
      <c r="S5752">
        <v>150</v>
      </c>
      <c r="T5752">
        <v>98.7</v>
      </c>
      <c r="U5752" t="s">
        <v>172</v>
      </c>
      <c r="V5752">
        <v>0</v>
      </c>
      <c r="W5752">
        <v>0</v>
      </c>
      <c r="X5752" t="s">
        <v>3151</v>
      </c>
      <c r="Y5752" t="s">
        <v>9003</v>
      </c>
      <c r="Z5752" t="s">
        <v>368</v>
      </c>
    </row>
    <row r="5753" spans="17:26" x14ac:dyDescent="0.35">
      <c r="Q5753" t="s">
        <v>171</v>
      </c>
      <c r="R5753">
        <v>8</v>
      </c>
      <c r="S5753">
        <v>150</v>
      </c>
      <c r="T5753">
        <v>98.7</v>
      </c>
      <c r="U5753" t="s">
        <v>172</v>
      </c>
      <c r="V5753">
        <v>0</v>
      </c>
      <c r="W5753">
        <v>0</v>
      </c>
      <c r="X5753" t="s">
        <v>2702</v>
      </c>
      <c r="Y5753" t="s">
        <v>9004</v>
      </c>
      <c r="Z5753" t="s">
        <v>368</v>
      </c>
    </row>
    <row r="5754" spans="17:26" x14ac:dyDescent="0.35">
      <c r="Q5754" t="s">
        <v>171</v>
      </c>
      <c r="R5754">
        <v>8</v>
      </c>
      <c r="S5754">
        <v>150</v>
      </c>
      <c r="T5754">
        <v>98.7</v>
      </c>
      <c r="U5754" t="s">
        <v>172</v>
      </c>
      <c r="V5754">
        <v>0</v>
      </c>
      <c r="W5754">
        <v>0</v>
      </c>
      <c r="X5754" t="s">
        <v>2930</v>
      </c>
      <c r="Y5754" t="s">
        <v>9005</v>
      </c>
      <c r="Z5754" t="s">
        <v>368</v>
      </c>
    </row>
    <row r="5755" spans="17:26" x14ac:dyDescent="0.35">
      <c r="Q5755" t="s">
        <v>171</v>
      </c>
      <c r="R5755">
        <v>8</v>
      </c>
      <c r="S5755">
        <v>150</v>
      </c>
      <c r="T5755">
        <v>98.7</v>
      </c>
      <c r="U5755" t="s">
        <v>172</v>
      </c>
      <c r="V5755">
        <v>0</v>
      </c>
      <c r="W5755">
        <v>0</v>
      </c>
      <c r="X5755" t="s">
        <v>2880</v>
      </c>
      <c r="Y5755" t="s">
        <v>9006</v>
      </c>
      <c r="Z5755" t="s">
        <v>368</v>
      </c>
    </row>
    <row r="5756" spans="17:26" x14ac:dyDescent="0.35">
      <c r="Q5756" t="s">
        <v>171</v>
      </c>
      <c r="R5756">
        <v>8</v>
      </c>
      <c r="S5756">
        <v>150</v>
      </c>
      <c r="T5756">
        <v>98.7</v>
      </c>
      <c r="U5756" t="s">
        <v>172</v>
      </c>
      <c r="V5756">
        <v>0</v>
      </c>
      <c r="W5756">
        <v>0</v>
      </c>
      <c r="X5756" t="s">
        <v>2889</v>
      </c>
      <c r="Y5756" t="s">
        <v>9007</v>
      </c>
      <c r="Z5756" t="s">
        <v>368</v>
      </c>
    </row>
    <row r="5757" spans="17:26" x14ac:dyDescent="0.35">
      <c r="Q5757" t="s">
        <v>171</v>
      </c>
      <c r="R5757">
        <v>8</v>
      </c>
      <c r="S5757">
        <v>150</v>
      </c>
      <c r="T5757">
        <v>98.7</v>
      </c>
      <c r="U5757" t="s">
        <v>172</v>
      </c>
      <c r="V5757">
        <v>0</v>
      </c>
      <c r="W5757">
        <v>0</v>
      </c>
      <c r="X5757" t="s">
        <v>2933</v>
      </c>
      <c r="Y5757" t="s">
        <v>9008</v>
      </c>
      <c r="Z5757" t="s">
        <v>368</v>
      </c>
    </row>
    <row r="5758" spans="17:26" x14ac:dyDescent="0.35">
      <c r="Q5758" t="s">
        <v>171</v>
      </c>
      <c r="R5758">
        <v>8</v>
      </c>
      <c r="S5758">
        <v>150</v>
      </c>
      <c r="T5758">
        <v>98.7</v>
      </c>
      <c r="U5758" t="s">
        <v>172</v>
      </c>
      <c r="V5758">
        <v>0</v>
      </c>
      <c r="W5758">
        <v>0</v>
      </c>
      <c r="X5758" t="s">
        <v>3605</v>
      </c>
      <c r="Y5758" t="s">
        <v>9009</v>
      </c>
      <c r="Z5758" t="s">
        <v>368</v>
      </c>
    </row>
    <row r="5759" spans="17:26" x14ac:dyDescent="0.35">
      <c r="Q5759" t="s">
        <v>171</v>
      </c>
      <c r="R5759">
        <v>8</v>
      </c>
      <c r="S5759">
        <v>150</v>
      </c>
      <c r="T5759">
        <v>98.7</v>
      </c>
      <c r="U5759" t="s">
        <v>172</v>
      </c>
      <c r="V5759">
        <v>0</v>
      </c>
      <c r="W5759">
        <v>0</v>
      </c>
      <c r="X5759" t="s">
        <v>3605</v>
      </c>
      <c r="Y5759" t="s">
        <v>9010</v>
      </c>
      <c r="Z5759" t="s">
        <v>368</v>
      </c>
    </row>
    <row r="5760" spans="17:26" x14ac:dyDescent="0.35">
      <c r="Q5760" t="s">
        <v>171</v>
      </c>
      <c r="R5760">
        <v>8</v>
      </c>
      <c r="S5760">
        <v>150</v>
      </c>
      <c r="T5760">
        <v>98.7</v>
      </c>
      <c r="U5760" t="s">
        <v>172</v>
      </c>
      <c r="V5760">
        <v>0</v>
      </c>
      <c r="W5760">
        <v>0</v>
      </c>
      <c r="X5760" t="s">
        <v>2896</v>
      </c>
      <c r="Y5760" t="s">
        <v>9011</v>
      </c>
      <c r="Z5760" t="s">
        <v>368</v>
      </c>
    </row>
    <row r="5761" spans="17:26" x14ac:dyDescent="0.35">
      <c r="Q5761" t="s">
        <v>171</v>
      </c>
      <c r="R5761">
        <v>8</v>
      </c>
      <c r="S5761">
        <v>150</v>
      </c>
      <c r="T5761">
        <v>98.7</v>
      </c>
      <c r="U5761" t="s">
        <v>172</v>
      </c>
      <c r="V5761">
        <v>0</v>
      </c>
      <c r="W5761">
        <v>0</v>
      </c>
      <c r="X5761" t="s">
        <v>3983</v>
      </c>
      <c r="Y5761" t="s">
        <v>9012</v>
      </c>
      <c r="Z5761" t="s">
        <v>368</v>
      </c>
    </row>
    <row r="5762" spans="17:26" x14ac:dyDescent="0.35">
      <c r="Q5762" t="s">
        <v>171</v>
      </c>
      <c r="R5762">
        <v>8</v>
      </c>
      <c r="S5762">
        <v>150</v>
      </c>
      <c r="T5762">
        <v>98.7</v>
      </c>
      <c r="U5762" t="s">
        <v>172</v>
      </c>
      <c r="V5762">
        <v>0</v>
      </c>
      <c r="W5762">
        <v>0</v>
      </c>
      <c r="X5762" t="s">
        <v>2711</v>
      </c>
      <c r="Y5762" t="s">
        <v>9013</v>
      </c>
      <c r="Z5762" t="s">
        <v>368</v>
      </c>
    </row>
    <row r="5763" spans="17:26" x14ac:dyDescent="0.35">
      <c r="Q5763" t="s">
        <v>171</v>
      </c>
      <c r="R5763">
        <v>8</v>
      </c>
      <c r="S5763">
        <v>150</v>
      </c>
      <c r="T5763">
        <v>98.7</v>
      </c>
      <c r="U5763" t="s">
        <v>172</v>
      </c>
      <c r="V5763">
        <v>0</v>
      </c>
      <c r="W5763">
        <v>0</v>
      </c>
      <c r="X5763" t="s">
        <v>2713</v>
      </c>
      <c r="Y5763" t="s">
        <v>9014</v>
      </c>
      <c r="Z5763" t="s">
        <v>368</v>
      </c>
    </row>
    <row r="5764" spans="17:26" x14ac:dyDescent="0.35">
      <c r="Q5764" t="s">
        <v>171</v>
      </c>
      <c r="R5764">
        <v>8</v>
      </c>
      <c r="S5764">
        <v>150</v>
      </c>
      <c r="T5764">
        <v>98.7</v>
      </c>
      <c r="U5764" t="s">
        <v>172</v>
      </c>
      <c r="V5764">
        <v>0</v>
      </c>
      <c r="W5764">
        <v>0</v>
      </c>
      <c r="X5764" t="s">
        <v>3627</v>
      </c>
      <c r="Y5764" t="s">
        <v>9015</v>
      </c>
      <c r="Z5764" t="s">
        <v>368</v>
      </c>
    </row>
    <row r="5765" spans="17:26" x14ac:dyDescent="0.35">
      <c r="Q5765" t="s">
        <v>171</v>
      </c>
      <c r="R5765">
        <v>8</v>
      </c>
      <c r="S5765">
        <v>150</v>
      </c>
      <c r="T5765">
        <v>98.7</v>
      </c>
      <c r="U5765" t="s">
        <v>172</v>
      </c>
      <c r="V5765">
        <v>0</v>
      </c>
      <c r="W5765">
        <v>0</v>
      </c>
      <c r="X5765" t="s">
        <v>3657</v>
      </c>
      <c r="Y5765" t="s">
        <v>9016</v>
      </c>
      <c r="Z5765" t="s">
        <v>368</v>
      </c>
    </row>
    <row r="5766" spans="17:26" x14ac:dyDescent="0.35">
      <c r="Q5766" t="s">
        <v>171</v>
      </c>
      <c r="R5766">
        <v>8</v>
      </c>
      <c r="S5766">
        <v>150</v>
      </c>
      <c r="T5766">
        <v>98.7</v>
      </c>
      <c r="U5766" t="s">
        <v>172</v>
      </c>
      <c r="V5766">
        <v>0</v>
      </c>
      <c r="W5766">
        <v>0</v>
      </c>
      <c r="X5766" t="s">
        <v>3657</v>
      </c>
      <c r="Y5766" t="s">
        <v>9017</v>
      </c>
      <c r="Z5766" t="s">
        <v>368</v>
      </c>
    </row>
    <row r="5767" spans="17:26" x14ac:dyDescent="0.35">
      <c r="Q5767" t="s">
        <v>171</v>
      </c>
      <c r="R5767">
        <v>8</v>
      </c>
      <c r="S5767">
        <v>150</v>
      </c>
      <c r="T5767">
        <v>98.7</v>
      </c>
      <c r="U5767" t="s">
        <v>172</v>
      </c>
      <c r="V5767">
        <v>0</v>
      </c>
      <c r="W5767">
        <v>0</v>
      </c>
      <c r="X5767" t="s">
        <v>2910</v>
      </c>
      <c r="Y5767" t="s">
        <v>9018</v>
      </c>
      <c r="Z5767" t="s">
        <v>368</v>
      </c>
    </row>
    <row r="5768" spans="17:26" x14ac:dyDescent="0.35">
      <c r="Q5768" t="s">
        <v>171</v>
      </c>
      <c r="R5768">
        <v>8</v>
      </c>
      <c r="S5768">
        <v>150</v>
      </c>
      <c r="T5768">
        <v>98.7</v>
      </c>
      <c r="U5768" t="s">
        <v>172</v>
      </c>
      <c r="V5768">
        <v>0</v>
      </c>
      <c r="W5768">
        <v>0</v>
      </c>
      <c r="X5768" t="s">
        <v>2910</v>
      </c>
      <c r="Y5768" t="s">
        <v>9019</v>
      </c>
      <c r="Z5768" t="s">
        <v>368</v>
      </c>
    </row>
    <row r="5769" spans="17:26" x14ac:dyDescent="0.35">
      <c r="Q5769" t="s">
        <v>171</v>
      </c>
      <c r="R5769">
        <v>8</v>
      </c>
      <c r="S5769">
        <v>150</v>
      </c>
      <c r="T5769">
        <v>98.7</v>
      </c>
      <c r="U5769" t="s">
        <v>172</v>
      </c>
      <c r="V5769">
        <v>0</v>
      </c>
      <c r="W5769">
        <v>0</v>
      </c>
      <c r="X5769" t="s">
        <v>3174</v>
      </c>
      <c r="Y5769" t="s">
        <v>9020</v>
      </c>
      <c r="Z5769" t="s">
        <v>368</v>
      </c>
    </row>
    <row r="5770" spans="17:26" x14ac:dyDescent="0.35">
      <c r="Q5770" t="s">
        <v>171</v>
      </c>
      <c r="R5770">
        <v>8</v>
      </c>
      <c r="S5770">
        <v>150</v>
      </c>
      <c r="T5770">
        <v>98.7</v>
      </c>
      <c r="U5770" t="s">
        <v>172</v>
      </c>
      <c r="V5770">
        <v>0</v>
      </c>
      <c r="W5770">
        <v>0</v>
      </c>
      <c r="X5770" t="s">
        <v>3485</v>
      </c>
      <c r="Y5770" t="s">
        <v>9021</v>
      </c>
      <c r="Z5770" t="s">
        <v>368</v>
      </c>
    </row>
    <row r="5771" spans="17:26" x14ac:dyDescent="0.35">
      <c r="Q5771" t="s">
        <v>171</v>
      </c>
      <c r="R5771">
        <v>8</v>
      </c>
      <c r="S5771">
        <v>150</v>
      </c>
      <c r="T5771">
        <v>98.7</v>
      </c>
      <c r="U5771" t="s">
        <v>172</v>
      </c>
      <c r="V5771">
        <v>0</v>
      </c>
      <c r="W5771">
        <v>0</v>
      </c>
      <c r="X5771" t="s">
        <v>2727</v>
      </c>
      <c r="Y5771" t="s">
        <v>9022</v>
      </c>
      <c r="Z5771" t="s">
        <v>368</v>
      </c>
    </row>
    <row r="5772" spans="17:26" x14ac:dyDescent="0.35">
      <c r="Q5772" t="s">
        <v>171</v>
      </c>
      <c r="R5772">
        <v>8</v>
      </c>
      <c r="S5772">
        <v>150</v>
      </c>
      <c r="T5772">
        <v>98.7</v>
      </c>
      <c r="U5772" t="s">
        <v>172</v>
      </c>
      <c r="V5772">
        <v>0</v>
      </c>
      <c r="W5772">
        <v>0</v>
      </c>
      <c r="X5772" t="s">
        <v>3118</v>
      </c>
      <c r="Y5772" t="s">
        <v>9023</v>
      </c>
      <c r="Z5772" t="s">
        <v>368</v>
      </c>
    </row>
    <row r="5773" spans="17:26" x14ac:dyDescent="0.35">
      <c r="Q5773" t="s">
        <v>171</v>
      </c>
      <c r="R5773">
        <v>8</v>
      </c>
      <c r="S5773">
        <v>150</v>
      </c>
      <c r="T5773">
        <v>98.7</v>
      </c>
      <c r="U5773" t="s">
        <v>172</v>
      </c>
      <c r="V5773">
        <v>0</v>
      </c>
      <c r="W5773">
        <v>0</v>
      </c>
      <c r="X5773" t="s">
        <v>3315</v>
      </c>
      <c r="Y5773" t="s">
        <v>9024</v>
      </c>
      <c r="Z5773" t="s">
        <v>368</v>
      </c>
    </row>
    <row r="5774" spans="17:26" x14ac:dyDescent="0.35">
      <c r="Q5774" t="s">
        <v>171</v>
      </c>
      <c r="R5774">
        <v>8</v>
      </c>
      <c r="S5774">
        <v>150</v>
      </c>
      <c r="T5774">
        <v>98.7</v>
      </c>
      <c r="U5774" t="s">
        <v>172</v>
      </c>
      <c r="V5774">
        <v>0</v>
      </c>
      <c r="W5774">
        <v>0</v>
      </c>
      <c r="X5774" t="s">
        <v>3317</v>
      </c>
      <c r="Y5774" t="s">
        <v>9025</v>
      </c>
      <c r="Z5774" t="s">
        <v>368</v>
      </c>
    </row>
    <row r="5775" spans="17:26" x14ac:dyDescent="0.35">
      <c r="Q5775" t="s">
        <v>171</v>
      </c>
      <c r="R5775">
        <v>8</v>
      </c>
      <c r="S5775">
        <v>150</v>
      </c>
      <c r="T5775">
        <v>98.7</v>
      </c>
      <c r="U5775" t="s">
        <v>172</v>
      </c>
      <c r="V5775">
        <v>0</v>
      </c>
      <c r="W5775">
        <v>0</v>
      </c>
      <c r="X5775" t="s">
        <v>3692</v>
      </c>
      <c r="Y5775" t="s">
        <v>9026</v>
      </c>
      <c r="Z5775" t="s">
        <v>368</v>
      </c>
    </row>
    <row r="5776" spans="17:26" x14ac:dyDescent="0.35">
      <c r="Q5776" t="s">
        <v>171</v>
      </c>
      <c r="R5776">
        <v>8</v>
      </c>
      <c r="S5776">
        <v>150</v>
      </c>
      <c r="T5776">
        <v>98.7</v>
      </c>
      <c r="U5776" t="s">
        <v>172</v>
      </c>
      <c r="V5776">
        <v>0</v>
      </c>
      <c r="W5776">
        <v>0</v>
      </c>
      <c r="X5776" t="s">
        <v>2942</v>
      </c>
      <c r="Y5776" t="s">
        <v>9027</v>
      </c>
      <c r="Z5776" t="s">
        <v>368</v>
      </c>
    </row>
    <row r="5777" spans="17:26" x14ac:dyDescent="0.35">
      <c r="Q5777" t="s">
        <v>171</v>
      </c>
      <c r="R5777">
        <v>8</v>
      </c>
      <c r="S5777">
        <v>150</v>
      </c>
      <c r="T5777">
        <v>98.7</v>
      </c>
      <c r="U5777" t="s">
        <v>172</v>
      </c>
      <c r="V5777">
        <v>0</v>
      </c>
      <c r="W5777">
        <v>0</v>
      </c>
      <c r="X5777" t="s">
        <v>2942</v>
      </c>
      <c r="Y5777" t="s">
        <v>9028</v>
      </c>
      <c r="Z5777" t="s">
        <v>368</v>
      </c>
    </row>
    <row r="5778" spans="17:26" x14ac:dyDescent="0.35">
      <c r="Q5778" t="s">
        <v>171</v>
      </c>
      <c r="R5778">
        <v>8</v>
      </c>
      <c r="S5778">
        <v>150</v>
      </c>
      <c r="T5778">
        <v>98.7</v>
      </c>
      <c r="U5778" t="s">
        <v>172</v>
      </c>
      <c r="V5778">
        <v>0</v>
      </c>
      <c r="W5778">
        <v>0</v>
      </c>
      <c r="X5778" t="s">
        <v>2735</v>
      </c>
      <c r="Y5778" t="s">
        <v>9029</v>
      </c>
      <c r="Z5778" t="s">
        <v>368</v>
      </c>
    </row>
    <row r="5779" spans="17:26" x14ac:dyDescent="0.35">
      <c r="Q5779" t="s">
        <v>171</v>
      </c>
      <c r="R5779">
        <v>8</v>
      </c>
      <c r="S5779">
        <v>150</v>
      </c>
      <c r="T5779">
        <v>98.7</v>
      </c>
      <c r="U5779" t="s">
        <v>172</v>
      </c>
      <c r="V5779">
        <v>0</v>
      </c>
      <c r="W5779">
        <v>0</v>
      </c>
      <c r="X5779" t="s">
        <v>3319</v>
      </c>
      <c r="Y5779" t="s">
        <v>9030</v>
      </c>
      <c r="Z5779" t="s">
        <v>368</v>
      </c>
    </row>
    <row r="5780" spans="17:26" x14ac:dyDescent="0.35">
      <c r="Q5780" t="s">
        <v>171</v>
      </c>
      <c r="R5780">
        <v>8</v>
      </c>
      <c r="S5780">
        <v>150</v>
      </c>
      <c r="T5780">
        <v>98.7</v>
      </c>
      <c r="U5780" t="s">
        <v>172</v>
      </c>
      <c r="V5780">
        <v>0</v>
      </c>
      <c r="W5780">
        <v>0</v>
      </c>
      <c r="X5780" t="s">
        <v>3748</v>
      </c>
      <c r="Y5780" t="s">
        <v>9031</v>
      </c>
      <c r="Z5780" t="s">
        <v>368</v>
      </c>
    </row>
    <row r="5781" spans="17:26" x14ac:dyDescent="0.35">
      <c r="Q5781" t="s">
        <v>171</v>
      </c>
      <c r="R5781">
        <v>8</v>
      </c>
      <c r="S5781">
        <v>150</v>
      </c>
      <c r="T5781">
        <v>98.7</v>
      </c>
      <c r="U5781" t="s">
        <v>172</v>
      </c>
      <c r="V5781">
        <v>0</v>
      </c>
      <c r="W5781">
        <v>0</v>
      </c>
      <c r="X5781" t="s">
        <v>3748</v>
      </c>
      <c r="Y5781" t="s">
        <v>9032</v>
      </c>
      <c r="Z5781" t="s">
        <v>368</v>
      </c>
    </row>
    <row r="5782" spans="17:26" x14ac:dyDescent="0.35">
      <c r="Q5782" t="s">
        <v>171</v>
      </c>
      <c r="R5782">
        <v>8</v>
      </c>
      <c r="S5782">
        <v>150</v>
      </c>
      <c r="T5782">
        <v>98.7</v>
      </c>
      <c r="U5782" t="s">
        <v>172</v>
      </c>
      <c r="V5782">
        <v>0</v>
      </c>
      <c r="W5782">
        <v>0</v>
      </c>
      <c r="X5782" t="s">
        <v>3359</v>
      </c>
      <c r="Y5782" t="s">
        <v>9033</v>
      </c>
      <c r="Z5782" t="s">
        <v>368</v>
      </c>
    </row>
    <row r="5783" spans="17:26" x14ac:dyDescent="0.35">
      <c r="Q5783" t="s">
        <v>171</v>
      </c>
      <c r="R5783">
        <v>8</v>
      </c>
      <c r="S5783">
        <v>150</v>
      </c>
      <c r="T5783">
        <v>98.7</v>
      </c>
      <c r="U5783" t="s">
        <v>172</v>
      </c>
      <c r="V5783">
        <v>0</v>
      </c>
      <c r="W5783">
        <v>0</v>
      </c>
      <c r="X5783" t="s">
        <v>3359</v>
      </c>
      <c r="Y5783" t="s">
        <v>9034</v>
      </c>
      <c r="Z5783" t="s">
        <v>368</v>
      </c>
    </row>
    <row r="5784" spans="17:26" x14ac:dyDescent="0.35">
      <c r="Q5784" t="s">
        <v>171</v>
      </c>
      <c r="R5784">
        <v>8</v>
      </c>
      <c r="S5784">
        <v>150</v>
      </c>
      <c r="T5784">
        <v>98.7</v>
      </c>
      <c r="U5784" t="s">
        <v>172</v>
      </c>
      <c r="V5784">
        <v>0</v>
      </c>
      <c r="W5784">
        <v>0</v>
      </c>
      <c r="X5784" t="s">
        <v>3125</v>
      </c>
      <c r="Y5784" t="s">
        <v>9035</v>
      </c>
      <c r="Z5784" t="s">
        <v>368</v>
      </c>
    </row>
    <row r="5785" spans="17:26" x14ac:dyDescent="0.35">
      <c r="Q5785" t="s">
        <v>171</v>
      </c>
      <c r="R5785">
        <v>8</v>
      </c>
      <c r="S5785">
        <v>150</v>
      </c>
      <c r="T5785">
        <v>98.7</v>
      </c>
      <c r="U5785" t="s">
        <v>172</v>
      </c>
      <c r="V5785">
        <v>0</v>
      </c>
      <c r="W5785">
        <v>0</v>
      </c>
      <c r="X5785" t="s">
        <v>3184</v>
      </c>
      <c r="Y5785" t="s">
        <v>9036</v>
      </c>
      <c r="Z5785" t="s">
        <v>368</v>
      </c>
    </row>
    <row r="5786" spans="17:26" x14ac:dyDescent="0.35">
      <c r="Q5786" t="s">
        <v>171</v>
      </c>
      <c r="R5786">
        <v>8</v>
      </c>
      <c r="S5786">
        <v>150</v>
      </c>
      <c r="T5786">
        <v>98.7</v>
      </c>
      <c r="U5786" t="s">
        <v>172</v>
      </c>
      <c r="V5786">
        <v>0</v>
      </c>
      <c r="W5786">
        <v>0</v>
      </c>
      <c r="X5786" t="s">
        <v>3128</v>
      </c>
      <c r="Y5786" t="s">
        <v>9037</v>
      </c>
      <c r="Z5786" t="s">
        <v>368</v>
      </c>
    </row>
    <row r="5787" spans="17:26" x14ac:dyDescent="0.35">
      <c r="Q5787" t="s">
        <v>171</v>
      </c>
      <c r="R5787">
        <v>8</v>
      </c>
      <c r="S5787">
        <v>150</v>
      </c>
      <c r="T5787">
        <v>98.7</v>
      </c>
      <c r="U5787" t="s">
        <v>172</v>
      </c>
      <c r="V5787">
        <v>0</v>
      </c>
      <c r="W5787">
        <v>0</v>
      </c>
      <c r="X5787" t="s">
        <v>2948</v>
      </c>
      <c r="Y5787" t="s">
        <v>9038</v>
      </c>
      <c r="Z5787" t="s">
        <v>368</v>
      </c>
    </row>
    <row r="5788" spans="17:26" x14ac:dyDescent="0.35">
      <c r="Q5788" t="s">
        <v>171</v>
      </c>
      <c r="R5788">
        <v>8</v>
      </c>
      <c r="S5788">
        <v>150</v>
      </c>
      <c r="T5788">
        <v>98.7</v>
      </c>
      <c r="U5788" t="s">
        <v>2737</v>
      </c>
      <c r="V5788">
        <v>0</v>
      </c>
      <c r="W5788">
        <v>0</v>
      </c>
      <c r="X5788" t="s">
        <v>3282</v>
      </c>
      <c r="Y5788" t="s">
        <v>9039</v>
      </c>
      <c r="Z5788" t="s">
        <v>368</v>
      </c>
    </row>
    <row r="5789" spans="17:26" x14ac:dyDescent="0.35">
      <c r="Q5789" t="s">
        <v>171</v>
      </c>
      <c r="R5789">
        <v>8</v>
      </c>
      <c r="S5789">
        <v>150</v>
      </c>
      <c r="T5789">
        <v>98.7</v>
      </c>
      <c r="U5789" t="s">
        <v>2737</v>
      </c>
      <c r="V5789">
        <v>0</v>
      </c>
      <c r="W5789">
        <v>0</v>
      </c>
      <c r="X5789" t="s">
        <v>3282</v>
      </c>
      <c r="Y5789" t="s">
        <v>9040</v>
      </c>
      <c r="Z5789" t="s">
        <v>368</v>
      </c>
    </row>
    <row r="5790" spans="17:26" x14ac:dyDescent="0.35">
      <c r="Q5790" t="s">
        <v>171</v>
      </c>
      <c r="R5790">
        <v>8</v>
      </c>
      <c r="S5790">
        <v>150</v>
      </c>
      <c r="T5790">
        <v>98.7</v>
      </c>
      <c r="U5790" t="s">
        <v>2737</v>
      </c>
      <c r="V5790">
        <v>0</v>
      </c>
      <c r="W5790">
        <v>0</v>
      </c>
      <c r="X5790" t="s">
        <v>3284</v>
      </c>
      <c r="Y5790" t="s">
        <v>9041</v>
      </c>
      <c r="Z5790" t="s">
        <v>368</v>
      </c>
    </row>
    <row r="5791" spans="17:26" x14ac:dyDescent="0.35">
      <c r="Q5791" t="s">
        <v>171</v>
      </c>
      <c r="R5791">
        <v>8</v>
      </c>
      <c r="S5791">
        <v>150</v>
      </c>
      <c r="T5791">
        <v>98.7</v>
      </c>
      <c r="U5791" t="s">
        <v>2737</v>
      </c>
      <c r="V5791">
        <v>0</v>
      </c>
      <c r="W5791">
        <v>0</v>
      </c>
      <c r="X5791" t="s">
        <v>3650</v>
      </c>
      <c r="Y5791" t="s">
        <v>9042</v>
      </c>
      <c r="Z5791" t="s">
        <v>368</v>
      </c>
    </row>
    <row r="5792" spans="17:26" x14ac:dyDescent="0.35">
      <c r="Q5792" t="s">
        <v>171</v>
      </c>
      <c r="R5792">
        <v>8</v>
      </c>
      <c r="S5792">
        <v>150</v>
      </c>
      <c r="T5792">
        <v>98.7</v>
      </c>
      <c r="U5792" t="s">
        <v>2737</v>
      </c>
      <c r="V5792">
        <v>0</v>
      </c>
      <c r="W5792">
        <v>0</v>
      </c>
      <c r="X5792" t="s">
        <v>2669</v>
      </c>
      <c r="Y5792" t="s">
        <v>9043</v>
      </c>
      <c r="Z5792" t="s">
        <v>368</v>
      </c>
    </row>
    <row r="5793" spans="17:26" x14ac:dyDescent="0.35">
      <c r="Q5793" t="s">
        <v>171</v>
      </c>
      <c r="R5793">
        <v>8</v>
      </c>
      <c r="S5793">
        <v>150</v>
      </c>
      <c r="T5793">
        <v>98.7</v>
      </c>
      <c r="U5793" t="s">
        <v>2737</v>
      </c>
      <c r="V5793">
        <v>0</v>
      </c>
      <c r="W5793">
        <v>0</v>
      </c>
      <c r="X5793" t="s">
        <v>3612</v>
      </c>
      <c r="Y5793" t="s">
        <v>9044</v>
      </c>
      <c r="Z5793" t="s">
        <v>368</v>
      </c>
    </row>
    <row r="5794" spans="17:26" x14ac:dyDescent="0.35">
      <c r="Q5794" t="s">
        <v>171</v>
      </c>
      <c r="R5794">
        <v>8</v>
      </c>
      <c r="S5794">
        <v>150</v>
      </c>
      <c r="T5794">
        <v>98.7</v>
      </c>
      <c r="U5794" t="s">
        <v>2737</v>
      </c>
      <c r="V5794">
        <v>0</v>
      </c>
      <c r="W5794">
        <v>0</v>
      </c>
      <c r="X5794" t="s">
        <v>2857</v>
      </c>
      <c r="Y5794" t="s">
        <v>9045</v>
      </c>
      <c r="Z5794" t="s">
        <v>368</v>
      </c>
    </row>
    <row r="5795" spans="17:26" x14ac:dyDescent="0.35">
      <c r="Q5795" t="s">
        <v>171</v>
      </c>
      <c r="R5795">
        <v>8</v>
      </c>
      <c r="S5795">
        <v>150</v>
      </c>
      <c r="T5795">
        <v>98.7</v>
      </c>
      <c r="U5795" t="s">
        <v>2737</v>
      </c>
      <c r="V5795">
        <v>0</v>
      </c>
      <c r="W5795">
        <v>0</v>
      </c>
      <c r="X5795" t="s">
        <v>4032</v>
      </c>
      <c r="Y5795" t="s">
        <v>9046</v>
      </c>
      <c r="Z5795" t="s">
        <v>368</v>
      </c>
    </row>
    <row r="5796" spans="17:26" x14ac:dyDescent="0.35">
      <c r="Q5796" t="s">
        <v>171</v>
      </c>
      <c r="R5796">
        <v>8</v>
      </c>
      <c r="S5796">
        <v>150</v>
      </c>
      <c r="T5796">
        <v>98.7</v>
      </c>
      <c r="U5796" t="s">
        <v>2737</v>
      </c>
      <c r="V5796">
        <v>0</v>
      </c>
      <c r="W5796">
        <v>0</v>
      </c>
      <c r="X5796" t="s">
        <v>3804</v>
      </c>
      <c r="Y5796" t="s">
        <v>9047</v>
      </c>
      <c r="Z5796" t="s">
        <v>368</v>
      </c>
    </row>
    <row r="5797" spans="17:26" x14ac:dyDescent="0.35">
      <c r="Q5797" t="s">
        <v>171</v>
      </c>
      <c r="R5797">
        <v>8</v>
      </c>
      <c r="S5797">
        <v>150</v>
      </c>
      <c r="T5797">
        <v>98.7</v>
      </c>
      <c r="U5797" t="s">
        <v>2737</v>
      </c>
      <c r="V5797">
        <v>0</v>
      </c>
      <c r="W5797">
        <v>0</v>
      </c>
      <c r="X5797" t="s">
        <v>2743</v>
      </c>
      <c r="Y5797" t="s">
        <v>9048</v>
      </c>
      <c r="Z5797" t="s">
        <v>368</v>
      </c>
    </row>
    <row r="5798" spans="17:26" x14ac:dyDescent="0.35">
      <c r="Q5798" t="s">
        <v>171</v>
      </c>
      <c r="R5798">
        <v>8</v>
      </c>
      <c r="S5798">
        <v>150</v>
      </c>
      <c r="T5798">
        <v>98.7</v>
      </c>
      <c r="U5798" t="s">
        <v>2737</v>
      </c>
      <c r="V5798">
        <v>0</v>
      </c>
      <c r="W5798">
        <v>0</v>
      </c>
      <c r="X5798" t="s">
        <v>2871</v>
      </c>
      <c r="Y5798" t="s">
        <v>9049</v>
      </c>
      <c r="Z5798" t="s">
        <v>368</v>
      </c>
    </row>
    <row r="5799" spans="17:26" x14ac:dyDescent="0.35">
      <c r="Q5799" t="s">
        <v>171</v>
      </c>
      <c r="R5799">
        <v>8</v>
      </c>
      <c r="S5799">
        <v>150</v>
      </c>
      <c r="T5799">
        <v>98.7</v>
      </c>
      <c r="U5799" t="s">
        <v>2737</v>
      </c>
      <c r="V5799">
        <v>0</v>
      </c>
      <c r="W5799">
        <v>0</v>
      </c>
      <c r="X5799" t="s">
        <v>3297</v>
      </c>
      <c r="Y5799" t="s">
        <v>9050</v>
      </c>
      <c r="Z5799" t="s">
        <v>368</v>
      </c>
    </row>
    <row r="5800" spans="17:26" x14ac:dyDescent="0.35">
      <c r="Q5800" t="s">
        <v>171</v>
      </c>
      <c r="R5800">
        <v>8</v>
      </c>
      <c r="S5800">
        <v>150</v>
      </c>
      <c r="T5800">
        <v>98.7</v>
      </c>
      <c r="U5800" t="s">
        <v>2737</v>
      </c>
      <c r="V5800">
        <v>0</v>
      </c>
      <c r="W5800">
        <v>0</v>
      </c>
      <c r="X5800" t="s">
        <v>3093</v>
      </c>
      <c r="Y5800" t="s">
        <v>9051</v>
      </c>
      <c r="Z5800" t="s">
        <v>368</v>
      </c>
    </row>
    <row r="5801" spans="17:26" x14ac:dyDescent="0.35">
      <c r="Q5801" t="s">
        <v>171</v>
      </c>
      <c r="R5801">
        <v>8</v>
      </c>
      <c r="S5801">
        <v>150</v>
      </c>
      <c r="T5801">
        <v>98.7</v>
      </c>
      <c r="U5801" t="s">
        <v>2737</v>
      </c>
      <c r="V5801">
        <v>0</v>
      </c>
      <c r="W5801">
        <v>0</v>
      </c>
      <c r="X5801" t="s">
        <v>3093</v>
      </c>
      <c r="Y5801" t="s">
        <v>9052</v>
      </c>
      <c r="Z5801" t="s">
        <v>368</v>
      </c>
    </row>
    <row r="5802" spans="17:26" x14ac:dyDescent="0.35">
      <c r="Q5802" t="s">
        <v>171</v>
      </c>
      <c r="R5802">
        <v>8</v>
      </c>
      <c r="S5802">
        <v>150</v>
      </c>
      <c r="T5802">
        <v>98.7</v>
      </c>
      <c r="U5802" t="s">
        <v>2737</v>
      </c>
      <c r="V5802">
        <v>0</v>
      </c>
      <c r="W5802">
        <v>0</v>
      </c>
      <c r="X5802" t="s">
        <v>2704</v>
      </c>
      <c r="Y5802" t="s">
        <v>9053</v>
      </c>
      <c r="Z5802" t="s">
        <v>368</v>
      </c>
    </row>
    <row r="5803" spans="17:26" x14ac:dyDescent="0.35">
      <c r="Q5803" t="s">
        <v>171</v>
      </c>
      <c r="R5803">
        <v>8</v>
      </c>
      <c r="S5803">
        <v>150</v>
      </c>
      <c r="T5803">
        <v>98.7</v>
      </c>
      <c r="U5803" t="s">
        <v>2737</v>
      </c>
      <c r="V5803">
        <v>0</v>
      </c>
      <c r="W5803">
        <v>0</v>
      </c>
      <c r="X5803" t="s">
        <v>3509</v>
      </c>
      <c r="Y5803" t="s">
        <v>9054</v>
      </c>
      <c r="Z5803" t="s">
        <v>368</v>
      </c>
    </row>
    <row r="5804" spans="17:26" x14ac:dyDescent="0.35">
      <c r="Q5804" t="s">
        <v>171</v>
      </c>
      <c r="R5804">
        <v>8</v>
      </c>
      <c r="S5804">
        <v>150</v>
      </c>
      <c r="T5804">
        <v>98.7</v>
      </c>
      <c r="U5804" t="s">
        <v>2737</v>
      </c>
      <c r="V5804">
        <v>0</v>
      </c>
      <c r="W5804">
        <v>0</v>
      </c>
      <c r="X5804" t="s">
        <v>2889</v>
      </c>
      <c r="Y5804" t="s">
        <v>9055</v>
      </c>
      <c r="Z5804" t="s">
        <v>368</v>
      </c>
    </row>
    <row r="5805" spans="17:26" x14ac:dyDescent="0.35">
      <c r="Q5805" t="s">
        <v>171</v>
      </c>
      <c r="R5805">
        <v>8</v>
      </c>
      <c r="S5805">
        <v>150</v>
      </c>
      <c r="T5805">
        <v>98.7</v>
      </c>
      <c r="U5805" t="s">
        <v>2737</v>
      </c>
      <c r="V5805">
        <v>0</v>
      </c>
      <c r="W5805">
        <v>0</v>
      </c>
      <c r="X5805" t="s">
        <v>3475</v>
      </c>
      <c r="Y5805" t="s">
        <v>9056</v>
      </c>
      <c r="Z5805" t="s">
        <v>368</v>
      </c>
    </row>
    <row r="5806" spans="17:26" x14ac:dyDescent="0.35">
      <c r="Q5806" t="s">
        <v>171</v>
      </c>
      <c r="R5806">
        <v>8</v>
      </c>
      <c r="S5806">
        <v>150</v>
      </c>
      <c r="T5806">
        <v>98.7</v>
      </c>
      <c r="U5806" t="s">
        <v>2737</v>
      </c>
      <c r="V5806">
        <v>0</v>
      </c>
      <c r="W5806">
        <v>0</v>
      </c>
      <c r="X5806" t="s">
        <v>2935</v>
      </c>
      <c r="Y5806" t="s">
        <v>9057</v>
      </c>
      <c r="Z5806" t="s">
        <v>368</v>
      </c>
    </row>
    <row r="5807" spans="17:26" x14ac:dyDescent="0.35">
      <c r="Q5807" t="s">
        <v>171</v>
      </c>
      <c r="R5807">
        <v>8</v>
      </c>
      <c r="S5807">
        <v>150</v>
      </c>
      <c r="T5807">
        <v>98.7</v>
      </c>
      <c r="U5807" t="s">
        <v>2737</v>
      </c>
      <c r="V5807">
        <v>0</v>
      </c>
      <c r="W5807">
        <v>0</v>
      </c>
      <c r="X5807" t="s">
        <v>3477</v>
      </c>
      <c r="Y5807" t="s">
        <v>9058</v>
      </c>
      <c r="Z5807" t="s">
        <v>368</v>
      </c>
    </row>
    <row r="5808" spans="17:26" x14ac:dyDescent="0.35">
      <c r="Q5808" t="s">
        <v>171</v>
      </c>
      <c r="R5808">
        <v>8</v>
      </c>
      <c r="S5808">
        <v>150</v>
      </c>
      <c r="T5808">
        <v>98.7</v>
      </c>
      <c r="U5808" t="s">
        <v>2737</v>
      </c>
      <c r="V5808">
        <v>0</v>
      </c>
      <c r="W5808">
        <v>0</v>
      </c>
      <c r="X5808" t="s">
        <v>2896</v>
      </c>
      <c r="Y5808" t="s">
        <v>9059</v>
      </c>
      <c r="Z5808" t="s">
        <v>368</v>
      </c>
    </row>
    <row r="5809" spans="17:26" x14ac:dyDescent="0.35">
      <c r="Q5809" t="s">
        <v>171</v>
      </c>
      <c r="R5809">
        <v>8</v>
      </c>
      <c r="S5809">
        <v>150</v>
      </c>
      <c r="T5809">
        <v>98.7</v>
      </c>
      <c r="U5809" t="s">
        <v>2737</v>
      </c>
      <c r="V5809">
        <v>0</v>
      </c>
      <c r="W5809">
        <v>0</v>
      </c>
      <c r="X5809" t="s">
        <v>3097</v>
      </c>
      <c r="Y5809" t="s">
        <v>9060</v>
      </c>
      <c r="Z5809" t="s">
        <v>368</v>
      </c>
    </row>
    <row r="5810" spans="17:26" x14ac:dyDescent="0.35">
      <c r="Q5810" t="s">
        <v>171</v>
      </c>
      <c r="R5810">
        <v>8</v>
      </c>
      <c r="S5810">
        <v>150</v>
      </c>
      <c r="T5810">
        <v>98.7</v>
      </c>
      <c r="U5810" t="s">
        <v>2737</v>
      </c>
      <c r="V5810">
        <v>0</v>
      </c>
      <c r="W5810">
        <v>0</v>
      </c>
      <c r="X5810" t="s">
        <v>2711</v>
      </c>
      <c r="Y5810" t="s">
        <v>9061</v>
      </c>
      <c r="Z5810" t="s">
        <v>368</v>
      </c>
    </row>
    <row r="5811" spans="17:26" x14ac:dyDescent="0.35">
      <c r="Q5811" t="s">
        <v>171</v>
      </c>
      <c r="R5811">
        <v>8</v>
      </c>
      <c r="S5811">
        <v>150</v>
      </c>
      <c r="T5811">
        <v>98.7</v>
      </c>
      <c r="U5811" t="s">
        <v>2737</v>
      </c>
      <c r="V5811">
        <v>0</v>
      </c>
      <c r="W5811">
        <v>0</v>
      </c>
      <c r="X5811" t="s">
        <v>2711</v>
      </c>
      <c r="Y5811" t="s">
        <v>9062</v>
      </c>
      <c r="Z5811" t="s">
        <v>368</v>
      </c>
    </row>
    <row r="5812" spans="17:26" x14ac:dyDescent="0.35">
      <c r="Q5812" t="s">
        <v>171</v>
      </c>
      <c r="R5812">
        <v>8</v>
      </c>
      <c r="S5812">
        <v>150</v>
      </c>
      <c r="T5812">
        <v>98.7</v>
      </c>
      <c r="U5812" t="s">
        <v>2737</v>
      </c>
      <c r="V5812">
        <v>0</v>
      </c>
      <c r="W5812">
        <v>0</v>
      </c>
      <c r="X5812" t="s">
        <v>3099</v>
      </c>
      <c r="Y5812" t="s">
        <v>9063</v>
      </c>
      <c r="Z5812" t="s">
        <v>368</v>
      </c>
    </row>
    <row r="5813" spans="17:26" x14ac:dyDescent="0.35">
      <c r="Q5813" t="s">
        <v>171</v>
      </c>
      <c r="R5813">
        <v>8</v>
      </c>
      <c r="S5813">
        <v>150</v>
      </c>
      <c r="T5813">
        <v>98.7</v>
      </c>
      <c r="U5813" t="s">
        <v>2737</v>
      </c>
      <c r="V5813">
        <v>0</v>
      </c>
      <c r="W5813">
        <v>0</v>
      </c>
      <c r="X5813" t="s">
        <v>2939</v>
      </c>
      <c r="Y5813" t="s">
        <v>9064</v>
      </c>
      <c r="Z5813" t="s">
        <v>368</v>
      </c>
    </row>
    <row r="5814" spans="17:26" x14ac:dyDescent="0.35">
      <c r="Q5814" t="s">
        <v>171</v>
      </c>
      <c r="R5814">
        <v>8</v>
      </c>
      <c r="S5814">
        <v>150</v>
      </c>
      <c r="T5814">
        <v>98.7</v>
      </c>
      <c r="U5814" t="s">
        <v>2737</v>
      </c>
      <c r="V5814">
        <v>0</v>
      </c>
      <c r="W5814">
        <v>0</v>
      </c>
      <c r="X5814" t="s">
        <v>3627</v>
      </c>
      <c r="Y5814" t="s">
        <v>9065</v>
      </c>
      <c r="Z5814" t="s">
        <v>368</v>
      </c>
    </row>
    <row r="5815" spans="17:26" x14ac:dyDescent="0.35">
      <c r="Q5815" t="s">
        <v>171</v>
      </c>
      <c r="R5815">
        <v>8</v>
      </c>
      <c r="S5815">
        <v>150</v>
      </c>
      <c r="T5815">
        <v>98.7</v>
      </c>
      <c r="U5815" t="s">
        <v>2737</v>
      </c>
      <c r="V5815">
        <v>0</v>
      </c>
      <c r="W5815">
        <v>0</v>
      </c>
      <c r="X5815" t="s">
        <v>2906</v>
      </c>
      <c r="Y5815" t="s">
        <v>9066</v>
      </c>
      <c r="Z5815" t="s">
        <v>368</v>
      </c>
    </row>
    <row r="5816" spans="17:26" x14ac:dyDescent="0.35">
      <c r="Q5816" t="s">
        <v>171</v>
      </c>
      <c r="R5816">
        <v>8</v>
      </c>
      <c r="S5816">
        <v>150</v>
      </c>
      <c r="T5816">
        <v>98.7</v>
      </c>
      <c r="U5816" t="s">
        <v>2737</v>
      </c>
      <c r="V5816">
        <v>0</v>
      </c>
      <c r="W5816">
        <v>0</v>
      </c>
      <c r="X5816" t="s">
        <v>2906</v>
      </c>
      <c r="Y5816" t="s">
        <v>9067</v>
      </c>
      <c r="Z5816" t="s">
        <v>368</v>
      </c>
    </row>
    <row r="5817" spans="17:26" x14ac:dyDescent="0.35">
      <c r="Q5817" t="s">
        <v>171</v>
      </c>
      <c r="R5817">
        <v>8</v>
      </c>
      <c r="S5817">
        <v>150</v>
      </c>
      <c r="T5817">
        <v>98.7</v>
      </c>
      <c r="U5817" t="s">
        <v>2737</v>
      </c>
      <c r="V5817">
        <v>0</v>
      </c>
      <c r="W5817">
        <v>0</v>
      </c>
      <c r="X5817" t="s">
        <v>3485</v>
      </c>
      <c r="Y5817" t="s">
        <v>9068</v>
      </c>
      <c r="Z5817" t="s">
        <v>368</v>
      </c>
    </row>
    <row r="5818" spans="17:26" x14ac:dyDescent="0.35">
      <c r="Q5818" t="s">
        <v>171</v>
      </c>
      <c r="R5818">
        <v>8</v>
      </c>
      <c r="S5818">
        <v>150</v>
      </c>
      <c r="T5818">
        <v>98.7</v>
      </c>
      <c r="U5818" t="s">
        <v>2737</v>
      </c>
      <c r="V5818">
        <v>0</v>
      </c>
      <c r="W5818">
        <v>0</v>
      </c>
      <c r="X5818" t="s">
        <v>2725</v>
      </c>
      <c r="Y5818" t="s">
        <v>9069</v>
      </c>
      <c r="Z5818" t="s">
        <v>368</v>
      </c>
    </row>
    <row r="5819" spans="17:26" x14ac:dyDescent="0.35">
      <c r="Q5819" t="s">
        <v>171</v>
      </c>
      <c r="R5819">
        <v>8</v>
      </c>
      <c r="S5819">
        <v>150</v>
      </c>
      <c r="T5819">
        <v>98.7</v>
      </c>
      <c r="U5819" t="s">
        <v>2737</v>
      </c>
      <c r="V5819">
        <v>0</v>
      </c>
      <c r="W5819">
        <v>0</v>
      </c>
      <c r="X5819" t="s">
        <v>3116</v>
      </c>
      <c r="Y5819" t="s">
        <v>9070</v>
      </c>
      <c r="Z5819" t="s">
        <v>368</v>
      </c>
    </row>
    <row r="5820" spans="17:26" x14ac:dyDescent="0.35">
      <c r="Q5820" t="s">
        <v>171</v>
      </c>
      <c r="R5820">
        <v>8</v>
      </c>
      <c r="S5820">
        <v>150</v>
      </c>
      <c r="T5820">
        <v>98.7</v>
      </c>
      <c r="U5820" t="s">
        <v>2737</v>
      </c>
      <c r="V5820">
        <v>0</v>
      </c>
      <c r="W5820">
        <v>0</v>
      </c>
      <c r="X5820" t="s">
        <v>3177</v>
      </c>
      <c r="Y5820" t="s">
        <v>9071</v>
      </c>
      <c r="Z5820" t="s">
        <v>368</v>
      </c>
    </row>
    <row r="5821" spans="17:26" x14ac:dyDescent="0.35">
      <c r="Q5821" t="s">
        <v>171</v>
      </c>
      <c r="R5821">
        <v>8</v>
      </c>
      <c r="S5821">
        <v>150</v>
      </c>
      <c r="T5821">
        <v>98.7</v>
      </c>
      <c r="U5821" t="s">
        <v>2737</v>
      </c>
      <c r="V5821">
        <v>0</v>
      </c>
      <c r="W5821">
        <v>0</v>
      </c>
      <c r="X5821" t="s">
        <v>3759</v>
      </c>
      <c r="Y5821" t="s">
        <v>9072</v>
      </c>
      <c r="Z5821" t="s">
        <v>368</v>
      </c>
    </row>
    <row r="5822" spans="17:26" x14ac:dyDescent="0.35">
      <c r="Q5822" t="s">
        <v>171</v>
      </c>
      <c r="R5822">
        <v>8</v>
      </c>
      <c r="S5822">
        <v>150</v>
      </c>
      <c r="T5822">
        <v>98.7</v>
      </c>
      <c r="U5822" t="s">
        <v>2737</v>
      </c>
      <c r="V5822">
        <v>0</v>
      </c>
      <c r="W5822">
        <v>0</v>
      </c>
      <c r="X5822" t="s">
        <v>2912</v>
      </c>
      <c r="Y5822" t="s">
        <v>9073</v>
      </c>
      <c r="Z5822" t="s">
        <v>368</v>
      </c>
    </row>
    <row r="5823" spans="17:26" x14ac:dyDescent="0.35">
      <c r="Q5823" t="s">
        <v>171</v>
      </c>
      <c r="R5823">
        <v>8</v>
      </c>
      <c r="S5823">
        <v>150</v>
      </c>
      <c r="T5823">
        <v>98.7</v>
      </c>
      <c r="U5823" t="s">
        <v>2737</v>
      </c>
      <c r="V5823">
        <v>0</v>
      </c>
      <c r="W5823">
        <v>0</v>
      </c>
      <c r="X5823" t="s">
        <v>3182</v>
      </c>
      <c r="Y5823" t="s">
        <v>9074</v>
      </c>
      <c r="Z5823" t="s">
        <v>368</v>
      </c>
    </row>
    <row r="5824" spans="17:26" x14ac:dyDescent="0.35">
      <c r="Q5824" t="s">
        <v>171</v>
      </c>
      <c r="R5824">
        <v>8</v>
      </c>
      <c r="S5824">
        <v>150</v>
      </c>
      <c r="T5824">
        <v>98.7</v>
      </c>
      <c r="U5824" t="s">
        <v>2737</v>
      </c>
      <c r="V5824">
        <v>0</v>
      </c>
      <c r="W5824">
        <v>0</v>
      </c>
      <c r="X5824" t="s">
        <v>3182</v>
      </c>
      <c r="Y5824" t="s">
        <v>9075</v>
      </c>
      <c r="Z5824" t="s">
        <v>368</v>
      </c>
    </row>
    <row r="5825" spans="17:26" x14ac:dyDescent="0.35">
      <c r="Q5825" t="s">
        <v>171</v>
      </c>
      <c r="R5825">
        <v>8</v>
      </c>
      <c r="S5825">
        <v>150</v>
      </c>
      <c r="T5825">
        <v>98.7</v>
      </c>
      <c r="U5825" t="s">
        <v>2737</v>
      </c>
      <c r="V5825">
        <v>0</v>
      </c>
      <c r="W5825">
        <v>0</v>
      </c>
      <c r="X5825" t="s">
        <v>7410</v>
      </c>
      <c r="Y5825" t="s">
        <v>9076</v>
      </c>
      <c r="Z5825" t="s">
        <v>368</v>
      </c>
    </row>
    <row r="5826" spans="17:26" x14ac:dyDescent="0.35">
      <c r="Q5826" t="s">
        <v>171</v>
      </c>
      <c r="R5826">
        <v>8</v>
      </c>
      <c r="S5826">
        <v>150</v>
      </c>
      <c r="T5826">
        <v>98.7</v>
      </c>
      <c r="U5826" t="s">
        <v>2737</v>
      </c>
      <c r="V5826">
        <v>0</v>
      </c>
      <c r="W5826">
        <v>0</v>
      </c>
      <c r="X5826" t="s">
        <v>7410</v>
      </c>
      <c r="Y5826" t="s">
        <v>9077</v>
      </c>
      <c r="Z5826" t="s">
        <v>368</v>
      </c>
    </row>
    <row r="5827" spans="17:26" x14ac:dyDescent="0.35">
      <c r="Q5827" t="s">
        <v>171</v>
      </c>
      <c r="R5827">
        <v>8</v>
      </c>
      <c r="S5827">
        <v>150</v>
      </c>
      <c r="T5827">
        <v>98.7</v>
      </c>
      <c r="U5827" t="s">
        <v>2737</v>
      </c>
      <c r="V5827">
        <v>0</v>
      </c>
      <c r="W5827">
        <v>0</v>
      </c>
      <c r="X5827" t="s">
        <v>4078</v>
      </c>
      <c r="Y5827" t="s">
        <v>9078</v>
      </c>
      <c r="Z5827" t="s">
        <v>368</v>
      </c>
    </row>
    <row r="5828" spans="17:26" x14ac:dyDescent="0.35">
      <c r="Q5828" t="s">
        <v>171</v>
      </c>
      <c r="R5828">
        <v>8</v>
      </c>
      <c r="S5828">
        <v>150</v>
      </c>
      <c r="T5828">
        <v>98.7</v>
      </c>
      <c r="U5828" t="s">
        <v>2737</v>
      </c>
      <c r="V5828">
        <v>0</v>
      </c>
      <c r="W5828">
        <v>0</v>
      </c>
      <c r="X5828" t="s">
        <v>2948</v>
      </c>
      <c r="Y5828" t="s">
        <v>9079</v>
      </c>
      <c r="Z5828" t="s">
        <v>368</v>
      </c>
    </row>
    <row r="5829" spans="17:26" x14ac:dyDescent="0.35">
      <c r="Q5829" t="s">
        <v>171</v>
      </c>
      <c r="R5829">
        <v>8</v>
      </c>
      <c r="S5829">
        <v>150</v>
      </c>
      <c r="T5829">
        <v>98.8</v>
      </c>
      <c r="U5829" t="s">
        <v>172</v>
      </c>
      <c r="V5829">
        <v>0</v>
      </c>
      <c r="W5829">
        <v>0</v>
      </c>
      <c r="X5829" t="s">
        <v>2996</v>
      </c>
      <c r="Y5829" t="s">
        <v>9080</v>
      </c>
      <c r="Z5829" t="s">
        <v>368</v>
      </c>
    </row>
    <row r="5830" spans="17:26" x14ac:dyDescent="0.35">
      <c r="Q5830" t="s">
        <v>171</v>
      </c>
      <c r="R5830">
        <v>8</v>
      </c>
      <c r="S5830">
        <v>150</v>
      </c>
      <c r="T5830">
        <v>98.8</v>
      </c>
      <c r="U5830" t="s">
        <v>2737</v>
      </c>
      <c r="V5830">
        <v>0</v>
      </c>
      <c r="W5830">
        <v>0</v>
      </c>
      <c r="X5830" t="s">
        <v>2693</v>
      </c>
      <c r="Y5830" t="s">
        <v>9081</v>
      </c>
      <c r="Z5830" t="s">
        <v>368</v>
      </c>
    </row>
    <row r="5831" spans="17:26" x14ac:dyDescent="0.35">
      <c r="Q5831" t="s">
        <v>171</v>
      </c>
      <c r="R5831">
        <v>8</v>
      </c>
      <c r="S5831">
        <v>150</v>
      </c>
      <c r="T5831">
        <v>98.8</v>
      </c>
      <c r="U5831" t="s">
        <v>2737</v>
      </c>
      <c r="V5831">
        <v>0</v>
      </c>
      <c r="W5831">
        <v>0</v>
      </c>
      <c r="X5831" t="s">
        <v>2796</v>
      </c>
      <c r="Y5831" t="s">
        <v>9082</v>
      </c>
      <c r="Z5831" t="s">
        <v>368</v>
      </c>
    </row>
    <row r="5832" spans="17:26" x14ac:dyDescent="0.35">
      <c r="Q5832" t="s">
        <v>171</v>
      </c>
      <c r="R5832">
        <v>8</v>
      </c>
      <c r="S5832">
        <v>150</v>
      </c>
      <c r="T5832">
        <v>98.8</v>
      </c>
      <c r="U5832" t="s">
        <v>2737</v>
      </c>
      <c r="V5832">
        <v>0</v>
      </c>
      <c r="W5832">
        <v>0</v>
      </c>
      <c r="X5832" t="s">
        <v>2723</v>
      </c>
      <c r="Y5832" t="s">
        <v>9083</v>
      </c>
      <c r="Z5832" t="s">
        <v>368</v>
      </c>
    </row>
    <row r="5833" spans="17:26" x14ac:dyDescent="0.35">
      <c r="Q5833" t="s">
        <v>171</v>
      </c>
      <c r="R5833">
        <v>8</v>
      </c>
      <c r="S5833">
        <v>150</v>
      </c>
      <c r="T5833">
        <v>98.8</v>
      </c>
      <c r="U5833" t="s">
        <v>2737</v>
      </c>
      <c r="V5833">
        <v>0</v>
      </c>
      <c r="W5833">
        <v>0</v>
      </c>
      <c r="X5833" t="s">
        <v>2799</v>
      </c>
      <c r="Y5833" t="s">
        <v>9084</v>
      </c>
      <c r="Z5833" t="s">
        <v>368</v>
      </c>
    </row>
    <row r="5834" spans="17:26" x14ac:dyDescent="0.35">
      <c r="Q5834" t="s">
        <v>171</v>
      </c>
      <c r="R5834">
        <v>8</v>
      </c>
      <c r="S5834">
        <v>150</v>
      </c>
      <c r="T5834">
        <v>98.8</v>
      </c>
      <c r="U5834" t="s">
        <v>2737</v>
      </c>
      <c r="V5834">
        <v>0</v>
      </c>
      <c r="W5834">
        <v>0</v>
      </c>
      <c r="X5834" t="s">
        <v>2805</v>
      </c>
      <c r="Y5834" t="s">
        <v>9085</v>
      </c>
      <c r="Z5834" t="s">
        <v>368</v>
      </c>
    </row>
    <row r="5835" spans="17:26" x14ac:dyDescent="0.35">
      <c r="Q5835" t="s">
        <v>171</v>
      </c>
      <c r="R5835">
        <v>8</v>
      </c>
      <c r="S5835">
        <v>150</v>
      </c>
      <c r="T5835">
        <v>98.8</v>
      </c>
      <c r="U5835" t="s">
        <v>2737</v>
      </c>
      <c r="V5835">
        <v>0</v>
      </c>
      <c r="W5835">
        <v>0</v>
      </c>
      <c r="X5835" t="s">
        <v>2805</v>
      </c>
      <c r="Y5835" t="s">
        <v>9086</v>
      </c>
      <c r="Z5835" t="s">
        <v>368</v>
      </c>
    </row>
    <row r="5836" spans="17:26" x14ac:dyDescent="0.35">
      <c r="Q5836" t="s">
        <v>171</v>
      </c>
      <c r="R5836">
        <v>8</v>
      </c>
      <c r="S5836">
        <v>150</v>
      </c>
      <c r="T5836">
        <v>98.8</v>
      </c>
      <c r="U5836" t="s">
        <v>2737</v>
      </c>
      <c r="V5836">
        <v>0</v>
      </c>
      <c r="W5836">
        <v>0</v>
      </c>
      <c r="X5836" t="s">
        <v>2813</v>
      </c>
      <c r="Y5836" t="s">
        <v>9087</v>
      </c>
      <c r="Z5836" t="s">
        <v>368</v>
      </c>
    </row>
    <row r="5837" spans="17:26" x14ac:dyDescent="0.35">
      <c r="Q5837" t="s">
        <v>171</v>
      </c>
      <c r="R5837">
        <v>8</v>
      </c>
      <c r="S5837">
        <v>150</v>
      </c>
      <c r="T5837">
        <v>98.9</v>
      </c>
      <c r="U5837" t="s">
        <v>172</v>
      </c>
      <c r="V5837">
        <v>0</v>
      </c>
      <c r="W5837">
        <v>0</v>
      </c>
      <c r="X5837" t="s">
        <v>4091</v>
      </c>
      <c r="Y5837" t="s">
        <v>9088</v>
      </c>
      <c r="Z5837" t="s">
        <v>368</v>
      </c>
    </row>
    <row r="5838" spans="17:26" x14ac:dyDescent="0.35">
      <c r="Q5838" t="s">
        <v>171</v>
      </c>
      <c r="R5838">
        <v>8</v>
      </c>
      <c r="S5838">
        <v>150</v>
      </c>
      <c r="T5838">
        <v>98.9</v>
      </c>
      <c r="U5838" t="s">
        <v>172</v>
      </c>
      <c r="V5838">
        <v>0</v>
      </c>
      <c r="W5838">
        <v>0</v>
      </c>
      <c r="X5838" t="s">
        <v>2683</v>
      </c>
      <c r="Y5838" t="s">
        <v>9089</v>
      </c>
      <c r="Z5838" t="s">
        <v>368</v>
      </c>
    </row>
    <row r="5839" spans="17:26" x14ac:dyDescent="0.35">
      <c r="Q5839" t="s">
        <v>171</v>
      </c>
      <c r="R5839">
        <v>8</v>
      </c>
      <c r="S5839">
        <v>150</v>
      </c>
      <c r="T5839">
        <v>98.9</v>
      </c>
      <c r="U5839" t="s">
        <v>172</v>
      </c>
      <c r="V5839">
        <v>0</v>
      </c>
      <c r="W5839">
        <v>0</v>
      </c>
      <c r="X5839" t="s">
        <v>3040</v>
      </c>
      <c r="Y5839" t="s">
        <v>9090</v>
      </c>
      <c r="Z5839" t="s">
        <v>368</v>
      </c>
    </row>
    <row r="5840" spans="17:26" x14ac:dyDescent="0.35">
      <c r="Q5840" t="s">
        <v>171</v>
      </c>
      <c r="R5840">
        <v>8</v>
      </c>
      <c r="S5840">
        <v>150</v>
      </c>
      <c r="T5840">
        <v>98.9</v>
      </c>
      <c r="U5840" t="s">
        <v>172</v>
      </c>
      <c r="V5840">
        <v>0</v>
      </c>
      <c r="W5840">
        <v>0</v>
      </c>
      <c r="X5840" t="s">
        <v>2685</v>
      </c>
      <c r="Y5840" t="s">
        <v>9091</v>
      </c>
      <c r="Z5840" t="s">
        <v>368</v>
      </c>
    </row>
    <row r="5841" spans="17:26" x14ac:dyDescent="0.35">
      <c r="Q5841" t="s">
        <v>171</v>
      </c>
      <c r="R5841">
        <v>8</v>
      </c>
      <c r="S5841">
        <v>150</v>
      </c>
      <c r="T5841">
        <v>98.9</v>
      </c>
      <c r="U5841" t="s">
        <v>172</v>
      </c>
      <c r="V5841">
        <v>0</v>
      </c>
      <c r="W5841">
        <v>0</v>
      </c>
      <c r="X5841" t="s">
        <v>2685</v>
      </c>
      <c r="Y5841" t="s">
        <v>9092</v>
      </c>
      <c r="Z5841" t="s">
        <v>368</v>
      </c>
    </row>
    <row r="5842" spans="17:26" x14ac:dyDescent="0.35">
      <c r="Q5842" t="s">
        <v>171</v>
      </c>
      <c r="R5842">
        <v>8</v>
      </c>
      <c r="S5842">
        <v>150</v>
      </c>
      <c r="T5842">
        <v>98.9</v>
      </c>
      <c r="U5842" t="s">
        <v>172</v>
      </c>
      <c r="V5842">
        <v>0</v>
      </c>
      <c r="W5842">
        <v>0</v>
      </c>
      <c r="X5842" t="s">
        <v>3042</v>
      </c>
      <c r="Y5842" t="s">
        <v>9093</v>
      </c>
      <c r="Z5842" t="s">
        <v>368</v>
      </c>
    </row>
    <row r="5843" spans="17:26" x14ac:dyDescent="0.35">
      <c r="Q5843" t="s">
        <v>171</v>
      </c>
      <c r="R5843">
        <v>8</v>
      </c>
      <c r="S5843">
        <v>150</v>
      </c>
      <c r="T5843">
        <v>98.9</v>
      </c>
      <c r="U5843" t="s">
        <v>2737</v>
      </c>
      <c r="V5843">
        <v>0</v>
      </c>
      <c r="W5843">
        <v>0</v>
      </c>
      <c r="X5843" t="s">
        <v>3040</v>
      </c>
      <c r="Y5843" t="s">
        <v>9094</v>
      </c>
      <c r="Z5843" t="s">
        <v>368</v>
      </c>
    </row>
    <row r="5844" spans="17:26" x14ac:dyDescent="0.35">
      <c r="Q5844" t="s">
        <v>171</v>
      </c>
      <c r="R5844">
        <v>8</v>
      </c>
      <c r="S5844">
        <v>150</v>
      </c>
      <c r="T5844">
        <v>98.9</v>
      </c>
      <c r="U5844" t="s">
        <v>2737</v>
      </c>
      <c r="V5844">
        <v>0</v>
      </c>
      <c r="W5844">
        <v>0</v>
      </c>
      <c r="X5844" t="s">
        <v>3393</v>
      </c>
      <c r="Y5844" t="s">
        <v>9095</v>
      </c>
      <c r="Z5844" t="s">
        <v>368</v>
      </c>
    </row>
    <row r="5845" spans="17:26" x14ac:dyDescent="0.35">
      <c r="Q5845" t="s">
        <v>171</v>
      </c>
      <c r="R5845">
        <v>8</v>
      </c>
      <c r="S5845">
        <v>150</v>
      </c>
      <c r="T5845">
        <v>98.9</v>
      </c>
      <c r="U5845" t="s">
        <v>2737</v>
      </c>
      <c r="V5845">
        <v>0</v>
      </c>
      <c r="W5845">
        <v>0</v>
      </c>
      <c r="X5845" t="s">
        <v>3393</v>
      </c>
      <c r="Y5845" t="s">
        <v>9096</v>
      </c>
      <c r="Z5845" t="s">
        <v>368</v>
      </c>
    </row>
    <row r="5846" spans="17:26" x14ac:dyDescent="0.35">
      <c r="Q5846" t="s">
        <v>171</v>
      </c>
      <c r="R5846">
        <v>8</v>
      </c>
      <c r="S5846">
        <v>150</v>
      </c>
      <c r="T5846">
        <v>98.9</v>
      </c>
      <c r="U5846" t="s">
        <v>2737</v>
      </c>
      <c r="V5846">
        <v>0</v>
      </c>
      <c r="W5846">
        <v>0</v>
      </c>
      <c r="X5846" t="s">
        <v>3044</v>
      </c>
      <c r="Y5846" t="s">
        <v>9097</v>
      </c>
      <c r="Z5846" t="s">
        <v>368</v>
      </c>
    </row>
    <row r="5847" spans="17:26" x14ac:dyDescent="0.35">
      <c r="Q5847" t="s">
        <v>171</v>
      </c>
      <c r="R5847">
        <v>8</v>
      </c>
      <c r="S5847">
        <v>150</v>
      </c>
      <c r="T5847">
        <v>98.9</v>
      </c>
      <c r="U5847" t="s">
        <v>2737</v>
      </c>
      <c r="V5847">
        <v>0</v>
      </c>
      <c r="W5847">
        <v>0</v>
      </c>
      <c r="X5847" t="s">
        <v>3049</v>
      </c>
      <c r="Y5847" t="s">
        <v>9098</v>
      </c>
      <c r="Z5847" t="s">
        <v>368</v>
      </c>
    </row>
    <row r="5848" spans="17:26" x14ac:dyDescent="0.35">
      <c r="Q5848" t="s">
        <v>171</v>
      </c>
      <c r="R5848">
        <v>8</v>
      </c>
      <c r="S5848">
        <v>150</v>
      </c>
      <c r="T5848">
        <v>98.9</v>
      </c>
      <c r="U5848" t="s">
        <v>2737</v>
      </c>
      <c r="V5848">
        <v>0</v>
      </c>
      <c r="W5848">
        <v>0</v>
      </c>
      <c r="X5848" t="s">
        <v>2721</v>
      </c>
      <c r="Y5848" t="s">
        <v>9099</v>
      </c>
      <c r="Z5848" t="s">
        <v>368</v>
      </c>
    </row>
    <row r="5849" spans="17:26" x14ac:dyDescent="0.35">
      <c r="Q5849" t="s">
        <v>171</v>
      </c>
      <c r="R5849">
        <v>8</v>
      </c>
      <c r="S5849">
        <v>150</v>
      </c>
      <c r="T5849">
        <v>98.9</v>
      </c>
      <c r="U5849" t="s">
        <v>2737</v>
      </c>
      <c r="V5849">
        <v>0</v>
      </c>
      <c r="W5849">
        <v>0</v>
      </c>
      <c r="X5849" t="s">
        <v>2721</v>
      </c>
      <c r="Y5849" t="s">
        <v>9100</v>
      </c>
      <c r="Z5849" t="s">
        <v>368</v>
      </c>
    </row>
    <row r="5850" spans="17:26" x14ac:dyDescent="0.35">
      <c r="Q5850" t="s">
        <v>171</v>
      </c>
      <c r="R5850">
        <v>8</v>
      </c>
      <c r="S5850">
        <v>150</v>
      </c>
      <c r="T5850">
        <v>99</v>
      </c>
      <c r="U5850" t="s">
        <v>172</v>
      </c>
      <c r="V5850">
        <v>0</v>
      </c>
      <c r="W5850">
        <v>0</v>
      </c>
      <c r="X5850" t="s">
        <v>3147</v>
      </c>
      <c r="Y5850" t="s">
        <v>9101</v>
      </c>
      <c r="Z5850" t="s">
        <v>368</v>
      </c>
    </row>
    <row r="5851" spans="17:26" x14ac:dyDescent="0.35">
      <c r="Q5851" t="s">
        <v>171</v>
      </c>
      <c r="R5851">
        <v>8</v>
      </c>
      <c r="S5851">
        <v>150</v>
      </c>
      <c r="T5851">
        <v>99</v>
      </c>
      <c r="U5851" t="s">
        <v>172</v>
      </c>
      <c r="V5851">
        <v>0</v>
      </c>
      <c r="W5851">
        <v>0</v>
      </c>
      <c r="X5851" t="s">
        <v>2831</v>
      </c>
      <c r="Y5851" t="s">
        <v>9102</v>
      </c>
      <c r="Z5851" t="s">
        <v>368</v>
      </c>
    </row>
    <row r="5852" spans="17:26" x14ac:dyDescent="0.35">
      <c r="Q5852" t="s">
        <v>171</v>
      </c>
      <c r="R5852">
        <v>8</v>
      </c>
      <c r="S5852">
        <v>150</v>
      </c>
      <c r="T5852">
        <v>99</v>
      </c>
      <c r="U5852" t="s">
        <v>172</v>
      </c>
      <c r="V5852">
        <v>0</v>
      </c>
      <c r="W5852">
        <v>0</v>
      </c>
      <c r="X5852" t="s">
        <v>3519</v>
      </c>
      <c r="Y5852" t="s">
        <v>9103</v>
      </c>
      <c r="Z5852" t="s">
        <v>368</v>
      </c>
    </row>
    <row r="5853" spans="17:26" x14ac:dyDescent="0.35">
      <c r="Q5853" t="s">
        <v>171</v>
      </c>
      <c r="R5853">
        <v>8</v>
      </c>
      <c r="S5853">
        <v>150</v>
      </c>
      <c r="T5853">
        <v>99</v>
      </c>
      <c r="U5853" t="s">
        <v>172</v>
      </c>
      <c r="V5853">
        <v>0</v>
      </c>
      <c r="W5853">
        <v>0</v>
      </c>
      <c r="X5853" t="s">
        <v>3519</v>
      </c>
      <c r="Y5853" t="s">
        <v>9104</v>
      </c>
      <c r="Z5853" t="s">
        <v>368</v>
      </c>
    </row>
    <row r="5854" spans="17:26" x14ac:dyDescent="0.35">
      <c r="Q5854" t="s">
        <v>171</v>
      </c>
      <c r="R5854">
        <v>8</v>
      </c>
      <c r="S5854">
        <v>150</v>
      </c>
      <c r="T5854">
        <v>99</v>
      </c>
      <c r="U5854" t="s">
        <v>172</v>
      </c>
      <c r="V5854">
        <v>0</v>
      </c>
      <c r="W5854">
        <v>0</v>
      </c>
      <c r="X5854" t="s">
        <v>3414</v>
      </c>
      <c r="Y5854" t="s">
        <v>9105</v>
      </c>
      <c r="Z5854" t="s">
        <v>368</v>
      </c>
    </row>
    <row r="5855" spans="17:26" x14ac:dyDescent="0.35">
      <c r="Q5855" t="s">
        <v>171</v>
      </c>
      <c r="R5855">
        <v>8</v>
      </c>
      <c r="S5855">
        <v>150</v>
      </c>
      <c r="T5855">
        <v>99</v>
      </c>
      <c r="U5855" t="s">
        <v>172</v>
      </c>
      <c r="V5855">
        <v>0</v>
      </c>
      <c r="W5855">
        <v>0</v>
      </c>
      <c r="X5855" t="s">
        <v>2715</v>
      </c>
      <c r="Y5855" t="s">
        <v>9106</v>
      </c>
      <c r="Z5855" t="s">
        <v>368</v>
      </c>
    </row>
    <row r="5856" spans="17:26" x14ac:dyDescent="0.35">
      <c r="Q5856" t="s">
        <v>171</v>
      </c>
      <c r="R5856">
        <v>8</v>
      </c>
      <c r="S5856">
        <v>150</v>
      </c>
      <c r="T5856">
        <v>99</v>
      </c>
      <c r="U5856" t="s">
        <v>172</v>
      </c>
      <c r="V5856">
        <v>0</v>
      </c>
      <c r="W5856">
        <v>0</v>
      </c>
      <c r="X5856" t="s">
        <v>2715</v>
      </c>
      <c r="Y5856" t="s">
        <v>9107</v>
      </c>
      <c r="Z5856" t="s">
        <v>368</v>
      </c>
    </row>
    <row r="5857" spans="17:26" x14ac:dyDescent="0.35">
      <c r="Q5857" t="s">
        <v>171</v>
      </c>
      <c r="R5857">
        <v>8</v>
      </c>
      <c r="S5857">
        <v>150</v>
      </c>
      <c r="T5857">
        <v>99</v>
      </c>
      <c r="U5857" t="s">
        <v>172</v>
      </c>
      <c r="V5857">
        <v>0</v>
      </c>
      <c r="W5857">
        <v>0</v>
      </c>
      <c r="X5857" t="s">
        <v>2787</v>
      </c>
      <c r="Y5857" t="s">
        <v>9108</v>
      </c>
      <c r="Z5857" t="s">
        <v>368</v>
      </c>
    </row>
    <row r="5858" spans="17:26" x14ac:dyDescent="0.35">
      <c r="Q5858" t="s">
        <v>171</v>
      </c>
      <c r="R5858">
        <v>8</v>
      </c>
      <c r="S5858">
        <v>150</v>
      </c>
      <c r="T5858">
        <v>99</v>
      </c>
      <c r="U5858" t="s">
        <v>172</v>
      </c>
      <c r="V5858">
        <v>0</v>
      </c>
      <c r="W5858">
        <v>0</v>
      </c>
      <c r="X5858" t="s">
        <v>2789</v>
      </c>
      <c r="Y5858" t="s">
        <v>9109</v>
      </c>
      <c r="Z5858" t="s">
        <v>368</v>
      </c>
    </row>
    <row r="5859" spans="17:26" x14ac:dyDescent="0.35">
      <c r="Q5859" t="s">
        <v>171</v>
      </c>
      <c r="R5859">
        <v>8</v>
      </c>
      <c r="S5859">
        <v>150</v>
      </c>
      <c r="T5859">
        <v>99</v>
      </c>
      <c r="U5859" t="s">
        <v>2737</v>
      </c>
      <c r="V5859">
        <v>0</v>
      </c>
      <c r="W5859">
        <v>0</v>
      </c>
      <c r="X5859" t="s">
        <v>3539</v>
      </c>
      <c r="Y5859" t="s">
        <v>9110</v>
      </c>
      <c r="Z5859" t="s">
        <v>368</v>
      </c>
    </row>
    <row r="5860" spans="17:26" x14ac:dyDescent="0.35">
      <c r="Q5860" t="s">
        <v>171</v>
      </c>
      <c r="R5860">
        <v>8</v>
      </c>
      <c r="S5860">
        <v>150</v>
      </c>
      <c r="T5860">
        <v>99</v>
      </c>
      <c r="U5860" t="s">
        <v>2737</v>
      </c>
      <c r="V5860">
        <v>0</v>
      </c>
      <c r="W5860">
        <v>0</v>
      </c>
      <c r="X5860" t="s">
        <v>3541</v>
      </c>
      <c r="Y5860" t="s">
        <v>9111</v>
      </c>
      <c r="Z5860" t="s">
        <v>368</v>
      </c>
    </row>
    <row r="5861" spans="17:26" x14ac:dyDescent="0.35">
      <c r="Q5861" t="s">
        <v>171</v>
      </c>
      <c r="R5861">
        <v>8</v>
      </c>
      <c r="S5861">
        <v>150</v>
      </c>
      <c r="T5861">
        <v>99</v>
      </c>
      <c r="U5861" t="s">
        <v>2737</v>
      </c>
      <c r="V5861">
        <v>0</v>
      </c>
      <c r="W5861">
        <v>0</v>
      </c>
      <c r="X5861" t="s">
        <v>3419</v>
      </c>
      <c r="Y5861" t="s">
        <v>9112</v>
      </c>
      <c r="Z5861" t="s">
        <v>368</v>
      </c>
    </row>
    <row r="5862" spans="17:26" x14ac:dyDescent="0.35">
      <c r="Q5862" t="s">
        <v>171</v>
      </c>
      <c r="R5862">
        <v>8</v>
      </c>
      <c r="S5862">
        <v>150</v>
      </c>
      <c r="T5862">
        <v>99</v>
      </c>
      <c r="U5862" t="s">
        <v>2737</v>
      </c>
      <c r="V5862">
        <v>0</v>
      </c>
      <c r="W5862">
        <v>0</v>
      </c>
      <c r="X5862" t="s">
        <v>3201</v>
      </c>
      <c r="Y5862" t="s">
        <v>9113</v>
      </c>
      <c r="Z5862" t="s">
        <v>368</v>
      </c>
    </row>
    <row r="5863" spans="17:26" x14ac:dyDescent="0.35">
      <c r="Q5863" t="s">
        <v>171</v>
      </c>
      <c r="R5863">
        <v>8</v>
      </c>
      <c r="S5863">
        <v>150</v>
      </c>
      <c r="T5863">
        <v>99</v>
      </c>
      <c r="U5863" t="s">
        <v>2737</v>
      </c>
      <c r="V5863">
        <v>0</v>
      </c>
      <c r="W5863">
        <v>0</v>
      </c>
      <c r="X5863" t="s">
        <v>3201</v>
      </c>
      <c r="Y5863" t="s">
        <v>9114</v>
      </c>
      <c r="Z5863" t="s">
        <v>368</v>
      </c>
    </row>
    <row r="5864" spans="17:26" x14ac:dyDescent="0.35">
      <c r="Q5864" t="s">
        <v>171</v>
      </c>
      <c r="R5864">
        <v>8</v>
      </c>
      <c r="S5864">
        <v>150</v>
      </c>
      <c r="T5864">
        <v>99</v>
      </c>
      <c r="U5864" t="s">
        <v>2737</v>
      </c>
      <c r="V5864">
        <v>0</v>
      </c>
      <c r="W5864">
        <v>0</v>
      </c>
      <c r="X5864" t="s">
        <v>2823</v>
      </c>
      <c r="Y5864" t="s">
        <v>9115</v>
      </c>
      <c r="Z5864" t="s">
        <v>368</v>
      </c>
    </row>
    <row r="5865" spans="17:26" x14ac:dyDescent="0.35">
      <c r="Q5865" t="s">
        <v>171</v>
      </c>
      <c r="R5865">
        <v>8</v>
      </c>
      <c r="S5865">
        <v>150</v>
      </c>
      <c r="T5865">
        <v>99</v>
      </c>
      <c r="U5865" t="s">
        <v>2737</v>
      </c>
      <c r="V5865">
        <v>0</v>
      </c>
      <c r="W5865">
        <v>0</v>
      </c>
      <c r="X5865" t="s">
        <v>2715</v>
      </c>
      <c r="Y5865" t="s">
        <v>9116</v>
      </c>
      <c r="Z5865" t="s">
        <v>368</v>
      </c>
    </row>
    <row r="5866" spans="17:26" x14ac:dyDescent="0.35">
      <c r="Q5866" t="s">
        <v>171</v>
      </c>
      <c r="R5866">
        <v>8</v>
      </c>
      <c r="S5866">
        <v>150</v>
      </c>
      <c r="T5866">
        <v>99</v>
      </c>
      <c r="U5866" t="s">
        <v>2737</v>
      </c>
      <c r="V5866">
        <v>0</v>
      </c>
      <c r="W5866">
        <v>0</v>
      </c>
      <c r="X5866" t="s">
        <v>2789</v>
      </c>
      <c r="Y5866" t="s">
        <v>9117</v>
      </c>
      <c r="Z5866" t="s">
        <v>368</v>
      </c>
    </row>
    <row r="5867" spans="17:26" x14ac:dyDescent="0.35">
      <c r="Q5867" t="s">
        <v>171</v>
      </c>
      <c r="R5867">
        <v>8</v>
      </c>
      <c r="S5867">
        <v>150</v>
      </c>
      <c r="T5867">
        <v>99.1</v>
      </c>
      <c r="U5867" t="s">
        <v>172</v>
      </c>
      <c r="V5867">
        <v>0</v>
      </c>
      <c r="W5867">
        <v>0</v>
      </c>
      <c r="X5867" t="s">
        <v>3574</v>
      </c>
      <c r="Y5867" t="s">
        <v>9118</v>
      </c>
      <c r="Z5867" t="s">
        <v>368</v>
      </c>
    </row>
    <row r="5868" spans="17:26" x14ac:dyDescent="0.35">
      <c r="Q5868" t="s">
        <v>171</v>
      </c>
      <c r="R5868">
        <v>8</v>
      </c>
      <c r="S5868">
        <v>150</v>
      </c>
      <c r="T5868">
        <v>99.1</v>
      </c>
      <c r="U5868" t="s">
        <v>172</v>
      </c>
      <c r="V5868">
        <v>0</v>
      </c>
      <c r="W5868">
        <v>0</v>
      </c>
      <c r="X5868" t="s">
        <v>2952</v>
      </c>
      <c r="Y5868" t="s">
        <v>9119</v>
      </c>
      <c r="Z5868" t="s">
        <v>368</v>
      </c>
    </row>
    <row r="5869" spans="17:26" x14ac:dyDescent="0.35">
      <c r="Q5869" t="s">
        <v>171</v>
      </c>
      <c r="R5869">
        <v>8</v>
      </c>
      <c r="S5869">
        <v>150</v>
      </c>
      <c r="T5869">
        <v>99.1</v>
      </c>
      <c r="U5869" t="s">
        <v>172</v>
      </c>
      <c r="V5869">
        <v>0</v>
      </c>
      <c r="W5869">
        <v>0</v>
      </c>
      <c r="X5869" t="s">
        <v>3186</v>
      </c>
      <c r="Y5869" t="s">
        <v>9120</v>
      </c>
      <c r="Z5869" t="s">
        <v>368</v>
      </c>
    </row>
    <row r="5870" spans="17:26" x14ac:dyDescent="0.35">
      <c r="Q5870" t="s">
        <v>171</v>
      </c>
      <c r="R5870">
        <v>8</v>
      </c>
      <c r="S5870">
        <v>150</v>
      </c>
      <c r="T5870">
        <v>99.1</v>
      </c>
      <c r="U5870" t="s">
        <v>172</v>
      </c>
      <c r="V5870">
        <v>0</v>
      </c>
      <c r="W5870">
        <v>0</v>
      </c>
      <c r="X5870" t="s">
        <v>2848</v>
      </c>
      <c r="Y5870" t="s">
        <v>9121</v>
      </c>
      <c r="Z5870" t="s">
        <v>368</v>
      </c>
    </row>
    <row r="5871" spans="17:26" x14ac:dyDescent="0.35">
      <c r="Q5871" t="s">
        <v>171</v>
      </c>
      <c r="R5871">
        <v>8</v>
      </c>
      <c r="S5871">
        <v>150</v>
      </c>
      <c r="T5871">
        <v>99.1</v>
      </c>
      <c r="U5871" t="s">
        <v>172</v>
      </c>
      <c r="V5871">
        <v>0</v>
      </c>
      <c r="W5871">
        <v>0</v>
      </c>
      <c r="X5871" t="s">
        <v>2848</v>
      </c>
      <c r="Y5871" t="s">
        <v>9122</v>
      </c>
      <c r="Z5871" t="s">
        <v>368</v>
      </c>
    </row>
    <row r="5872" spans="17:26" x14ac:dyDescent="0.35">
      <c r="Q5872" t="s">
        <v>171</v>
      </c>
      <c r="R5872">
        <v>8</v>
      </c>
      <c r="S5872">
        <v>150</v>
      </c>
      <c r="T5872">
        <v>99.1</v>
      </c>
      <c r="U5872" t="s">
        <v>172</v>
      </c>
      <c r="V5872">
        <v>0</v>
      </c>
      <c r="W5872">
        <v>0</v>
      </c>
      <c r="X5872" t="s">
        <v>2960</v>
      </c>
      <c r="Y5872" t="s">
        <v>9123</v>
      </c>
      <c r="Z5872" t="s">
        <v>368</v>
      </c>
    </row>
    <row r="5873" spans="17:26" x14ac:dyDescent="0.35">
      <c r="Q5873" t="s">
        <v>171</v>
      </c>
      <c r="R5873">
        <v>8</v>
      </c>
      <c r="S5873">
        <v>150</v>
      </c>
      <c r="T5873">
        <v>99.1</v>
      </c>
      <c r="U5873" t="s">
        <v>172</v>
      </c>
      <c r="V5873">
        <v>0</v>
      </c>
      <c r="W5873">
        <v>0</v>
      </c>
      <c r="X5873" t="s">
        <v>2769</v>
      </c>
      <c r="Y5873" t="s">
        <v>9124</v>
      </c>
      <c r="Z5873" t="s">
        <v>368</v>
      </c>
    </row>
    <row r="5874" spans="17:26" x14ac:dyDescent="0.35">
      <c r="Q5874" t="s">
        <v>171</v>
      </c>
      <c r="R5874">
        <v>8</v>
      </c>
      <c r="S5874">
        <v>150</v>
      </c>
      <c r="T5874">
        <v>99.1</v>
      </c>
      <c r="U5874" t="s">
        <v>172</v>
      </c>
      <c r="V5874">
        <v>0</v>
      </c>
      <c r="W5874">
        <v>0</v>
      </c>
      <c r="X5874" t="s">
        <v>3431</v>
      </c>
      <c r="Y5874" t="s">
        <v>9125</v>
      </c>
      <c r="Z5874" t="s">
        <v>368</v>
      </c>
    </row>
    <row r="5875" spans="17:26" x14ac:dyDescent="0.35">
      <c r="Q5875" t="s">
        <v>171</v>
      </c>
      <c r="R5875">
        <v>8</v>
      </c>
      <c r="S5875">
        <v>150</v>
      </c>
      <c r="T5875">
        <v>99.1</v>
      </c>
      <c r="U5875" t="s">
        <v>2737</v>
      </c>
      <c r="V5875">
        <v>0</v>
      </c>
      <c r="W5875">
        <v>0</v>
      </c>
      <c r="X5875" t="s">
        <v>2927</v>
      </c>
      <c r="Y5875" t="s">
        <v>9126</v>
      </c>
      <c r="Z5875" t="s">
        <v>368</v>
      </c>
    </row>
    <row r="5876" spans="17:26" x14ac:dyDescent="0.35">
      <c r="Q5876" t="s">
        <v>171</v>
      </c>
      <c r="R5876">
        <v>8</v>
      </c>
      <c r="S5876">
        <v>150</v>
      </c>
      <c r="T5876">
        <v>99.1</v>
      </c>
      <c r="U5876" t="s">
        <v>2737</v>
      </c>
      <c r="V5876">
        <v>0</v>
      </c>
      <c r="W5876">
        <v>0</v>
      </c>
      <c r="X5876" t="s">
        <v>2677</v>
      </c>
      <c r="Y5876" t="s">
        <v>9127</v>
      </c>
      <c r="Z5876" t="s">
        <v>368</v>
      </c>
    </row>
    <row r="5877" spans="17:26" x14ac:dyDescent="0.35">
      <c r="Q5877" t="s">
        <v>171</v>
      </c>
      <c r="R5877">
        <v>8</v>
      </c>
      <c r="S5877">
        <v>150</v>
      </c>
      <c r="T5877">
        <v>99.1</v>
      </c>
      <c r="U5877" t="s">
        <v>2737</v>
      </c>
      <c r="V5877">
        <v>0</v>
      </c>
      <c r="W5877">
        <v>0</v>
      </c>
      <c r="X5877" t="s">
        <v>2751</v>
      </c>
      <c r="Y5877" t="s">
        <v>9128</v>
      </c>
      <c r="Z5877" t="s">
        <v>368</v>
      </c>
    </row>
    <row r="5878" spans="17:26" x14ac:dyDescent="0.35">
      <c r="Q5878" t="s">
        <v>171</v>
      </c>
      <c r="R5878">
        <v>8</v>
      </c>
      <c r="S5878">
        <v>150</v>
      </c>
      <c r="T5878">
        <v>99.1</v>
      </c>
      <c r="U5878" t="s">
        <v>2737</v>
      </c>
      <c r="V5878">
        <v>0</v>
      </c>
      <c r="W5878">
        <v>0</v>
      </c>
      <c r="X5878" t="s">
        <v>2848</v>
      </c>
      <c r="Y5878" t="s">
        <v>9129</v>
      </c>
      <c r="Z5878" t="s">
        <v>368</v>
      </c>
    </row>
    <row r="5879" spans="17:26" x14ac:dyDescent="0.35">
      <c r="Q5879" t="s">
        <v>171</v>
      </c>
      <c r="R5879">
        <v>8</v>
      </c>
      <c r="S5879">
        <v>150</v>
      </c>
      <c r="T5879">
        <v>99.1</v>
      </c>
      <c r="U5879" t="s">
        <v>2737</v>
      </c>
      <c r="V5879">
        <v>0</v>
      </c>
      <c r="W5879">
        <v>0</v>
      </c>
      <c r="X5879" t="s">
        <v>2769</v>
      </c>
      <c r="Y5879" t="s">
        <v>9130</v>
      </c>
      <c r="Z5879" t="s">
        <v>368</v>
      </c>
    </row>
    <row r="5880" spans="17:26" x14ac:dyDescent="0.35">
      <c r="Q5880" t="s">
        <v>171</v>
      </c>
      <c r="R5880">
        <v>8</v>
      </c>
      <c r="S5880">
        <v>150</v>
      </c>
      <c r="T5880">
        <v>99.1</v>
      </c>
      <c r="U5880" t="s">
        <v>2737</v>
      </c>
      <c r="V5880">
        <v>0</v>
      </c>
      <c r="W5880">
        <v>0</v>
      </c>
      <c r="X5880" t="s">
        <v>2771</v>
      </c>
      <c r="Y5880" t="s">
        <v>9131</v>
      </c>
      <c r="Z5880" t="s">
        <v>368</v>
      </c>
    </row>
    <row r="5881" spans="17:26" x14ac:dyDescent="0.35">
      <c r="Q5881" t="s">
        <v>171</v>
      </c>
      <c r="R5881">
        <v>8</v>
      </c>
      <c r="S5881">
        <v>150</v>
      </c>
      <c r="T5881">
        <v>99.1</v>
      </c>
      <c r="U5881" t="s">
        <v>2737</v>
      </c>
      <c r="V5881">
        <v>0</v>
      </c>
      <c r="W5881">
        <v>0</v>
      </c>
      <c r="X5881" t="s">
        <v>3431</v>
      </c>
      <c r="Y5881" t="s">
        <v>9132</v>
      </c>
      <c r="Z5881" t="s">
        <v>368</v>
      </c>
    </row>
    <row r="5882" spans="17:26" x14ac:dyDescent="0.35">
      <c r="Q5882" t="s">
        <v>171</v>
      </c>
      <c r="R5882">
        <v>8</v>
      </c>
      <c r="S5882">
        <v>150</v>
      </c>
      <c r="T5882">
        <v>99.1</v>
      </c>
      <c r="U5882" t="s">
        <v>2737</v>
      </c>
      <c r="V5882">
        <v>0</v>
      </c>
      <c r="W5882">
        <v>0</v>
      </c>
      <c r="X5882" t="s">
        <v>3431</v>
      </c>
      <c r="Y5882" t="s">
        <v>9133</v>
      </c>
      <c r="Z5882" t="s">
        <v>368</v>
      </c>
    </row>
    <row r="5883" spans="17:26" x14ac:dyDescent="0.35">
      <c r="Q5883" t="s">
        <v>171</v>
      </c>
      <c r="R5883">
        <v>8</v>
      </c>
      <c r="S5883">
        <v>150</v>
      </c>
      <c r="T5883">
        <v>99.1</v>
      </c>
      <c r="U5883" t="s">
        <v>2737</v>
      </c>
      <c r="V5883">
        <v>0</v>
      </c>
      <c r="W5883">
        <v>0</v>
      </c>
      <c r="X5883" t="s">
        <v>2775</v>
      </c>
      <c r="Y5883" t="s">
        <v>9134</v>
      </c>
      <c r="Z5883" t="s">
        <v>368</v>
      </c>
    </row>
    <row r="5884" spans="17:26" x14ac:dyDescent="0.35">
      <c r="Q5884" t="s">
        <v>171</v>
      </c>
      <c r="R5884">
        <v>8</v>
      </c>
      <c r="S5884">
        <v>150</v>
      </c>
      <c r="T5884">
        <v>99.1</v>
      </c>
      <c r="U5884" t="s">
        <v>2737</v>
      </c>
      <c r="V5884">
        <v>0</v>
      </c>
      <c r="W5884">
        <v>0</v>
      </c>
      <c r="X5884" t="s">
        <v>2775</v>
      </c>
      <c r="Y5884" t="s">
        <v>9135</v>
      </c>
      <c r="Z5884" t="s">
        <v>368</v>
      </c>
    </row>
    <row r="5885" spans="17:26" x14ac:dyDescent="0.35">
      <c r="Q5885" t="s">
        <v>171</v>
      </c>
      <c r="R5885">
        <v>8</v>
      </c>
      <c r="S5885">
        <v>150</v>
      </c>
      <c r="T5885">
        <v>99.2</v>
      </c>
      <c r="U5885" t="s">
        <v>172</v>
      </c>
      <c r="V5885">
        <v>0</v>
      </c>
      <c r="W5885">
        <v>0</v>
      </c>
      <c r="X5885" t="s">
        <v>3254</v>
      </c>
      <c r="Y5885" t="s">
        <v>9136</v>
      </c>
      <c r="Z5885" t="s">
        <v>368</v>
      </c>
    </row>
    <row r="5886" spans="17:26" x14ac:dyDescent="0.35">
      <c r="Q5886" t="s">
        <v>171</v>
      </c>
      <c r="R5886">
        <v>8</v>
      </c>
      <c r="S5886">
        <v>150</v>
      </c>
      <c r="T5886">
        <v>99.2</v>
      </c>
      <c r="U5886" t="s">
        <v>172</v>
      </c>
      <c r="V5886">
        <v>0</v>
      </c>
      <c r="W5886">
        <v>0</v>
      </c>
      <c r="X5886" t="s">
        <v>3440</v>
      </c>
      <c r="Y5886" t="s">
        <v>9137</v>
      </c>
      <c r="Z5886" t="s">
        <v>368</v>
      </c>
    </row>
    <row r="5887" spans="17:26" x14ac:dyDescent="0.35">
      <c r="Q5887" t="s">
        <v>171</v>
      </c>
      <c r="R5887">
        <v>8</v>
      </c>
      <c r="S5887">
        <v>150</v>
      </c>
      <c r="T5887">
        <v>99.2</v>
      </c>
      <c r="U5887" t="s">
        <v>172</v>
      </c>
      <c r="V5887">
        <v>0</v>
      </c>
      <c r="W5887">
        <v>0</v>
      </c>
      <c r="X5887" t="s">
        <v>4715</v>
      </c>
      <c r="Y5887" t="s">
        <v>9138</v>
      </c>
      <c r="Z5887" t="s">
        <v>368</v>
      </c>
    </row>
    <row r="5888" spans="17:26" x14ac:dyDescent="0.35">
      <c r="Q5888" t="s">
        <v>171</v>
      </c>
      <c r="R5888">
        <v>8</v>
      </c>
      <c r="S5888">
        <v>150</v>
      </c>
      <c r="T5888">
        <v>99.2</v>
      </c>
      <c r="U5888" t="s">
        <v>172</v>
      </c>
      <c r="V5888">
        <v>0</v>
      </c>
      <c r="W5888">
        <v>0</v>
      </c>
      <c r="X5888" t="s">
        <v>4123</v>
      </c>
      <c r="Y5888" t="s">
        <v>9139</v>
      </c>
      <c r="Z5888" t="s">
        <v>368</v>
      </c>
    </row>
    <row r="5889" spans="17:26" x14ac:dyDescent="0.35">
      <c r="Q5889" t="s">
        <v>171</v>
      </c>
      <c r="R5889">
        <v>8</v>
      </c>
      <c r="S5889">
        <v>150</v>
      </c>
      <c r="T5889">
        <v>99.2</v>
      </c>
      <c r="U5889" t="s">
        <v>172</v>
      </c>
      <c r="V5889">
        <v>0</v>
      </c>
      <c r="W5889">
        <v>0</v>
      </c>
      <c r="X5889" t="s">
        <v>3216</v>
      </c>
      <c r="Y5889" t="s">
        <v>9140</v>
      </c>
      <c r="Z5889" t="s">
        <v>368</v>
      </c>
    </row>
    <row r="5890" spans="17:26" x14ac:dyDescent="0.35">
      <c r="Q5890" t="s">
        <v>171</v>
      </c>
      <c r="R5890">
        <v>8</v>
      </c>
      <c r="S5890">
        <v>150</v>
      </c>
      <c r="T5890">
        <v>99.2</v>
      </c>
      <c r="U5890" t="s">
        <v>172</v>
      </c>
      <c r="V5890">
        <v>0</v>
      </c>
      <c r="W5890">
        <v>0</v>
      </c>
      <c r="X5890" t="s">
        <v>2981</v>
      </c>
      <c r="Y5890" t="s">
        <v>9141</v>
      </c>
      <c r="Z5890" t="s">
        <v>368</v>
      </c>
    </row>
    <row r="5891" spans="17:26" x14ac:dyDescent="0.35">
      <c r="Q5891" t="s">
        <v>171</v>
      </c>
      <c r="R5891">
        <v>8</v>
      </c>
      <c r="S5891">
        <v>150</v>
      </c>
      <c r="T5891">
        <v>99.2</v>
      </c>
      <c r="U5891" t="s">
        <v>172</v>
      </c>
      <c r="V5891">
        <v>0</v>
      </c>
      <c r="W5891">
        <v>0</v>
      </c>
      <c r="X5891" t="s">
        <v>3013</v>
      </c>
      <c r="Y5891" t="s">
        <v>9142</v>
      </c>
      <c r="Z5891" t="s">
        <v>368</v>
      </c>
    </row>
    <row r="5892" spans="17:26" x14ac:dyDescent="0.35">
      <c r="Q5892" t="s">
        <v>171</v>
      </c>
      <c r="R5892">
        <v>8</v>
      </c>
      <c r="S5892">
        <v>150</v>
      </c>
      <c r="T5892">
        <v>99.2</v>
      </c>
      <c r="U5892" t="s">
        <v>172</v>
      </c>
      <c r="V5892">
        <v>0</v>
      </c>
      <c r="W5892">
        <v>0</v>
      </c>
      <c r="X5892" t="s">
        <v>2998</v>
      </c>
      <c r="Y5892" t="s">
        <v>9143</v>
      </c>
      <c r="Z5892" t="s">
        <v>368</v>
      </c>
    </row>
    <row r="5893" spans="17:26" x14ac:dyDescent="0.35">
      <c r="Q5893" t="s">
        <v>171</v>
      </c>
      <c r="R5893">
        <v>8</v>
      </c>
      <c r="S5893">
        <v>150</v>
      </c>
      <c r="T5893">
        <v>99.2</v>
      </c>
      <c r="U5893" t="s">
        <v>172</v>
      </c>
      <c r="V5893">
        <v>0</v>
      </c>
      <c r="W5893">
        <v>0</v>
      </c>
      <c r="X5893" t="s">
        <v>3008</v>
      </c>
      <c r="Y5893" t="s">
        <v>9144</v>
      </c>
      <c r="Z5893" t="s">
        <v>368</v>
      </c>
    </row>
    <row r="5894" spans="17:26" x14ac:dyDescent="0.35">
      <c r="Q5894" t="s">
        <v>171</v>
      </c>
      <c r="R5894">
        <v>8</v>
      </c>
      <c r="S5894">
        <v>150</v>
      </c>
      <c r="T5894">
        <v>99.2</v>
      </c>
      <c r="U5894" t="s">
        <v>172</v>
      </c>
      <c r="V5894">
        <v>0</v>
      </c>
      <c r="W5894">
        <v>0</v>
      </c>
      <c r="X5894" t="s">
        <v>2766</v>
      </c>
      <c r="Y5894" t="s">
        <v>9145</v>
      </c>
      <c r="Z5894" t="s">
        <v>368</v>
      </c>
    </row>
    <row r="5895" spans="17:26" x14ac:dyDescent="0.35">
      <c r="Q5895" t="s">
        <v>171</v>
      </c>
      <c r="R5895">
        <v>8</v>
      </c>
      <c r="S5895">
        <v>150</v>
      </c>
      <c r="T5895">
        <v>99.2</v>
      </c>
      <c r="U5895" t="s">
        <v>2737</v>
      </c>
      <c r="V5895">
        <v>0</v>
      </c>
      <c r="W5895">
        <v>0</v>
      </c>
      <c r="X5895" t="s">
        <v>3440</v>
      </c>
      <c r="Y5895" t="s">
        <v>9146</v>
      </c>
      <c r="Z5895" t="s">
        <v>368</v>
      </c>
    </row>
    <row r="5896" spans="17:26" x14ac:dyDescent="0.35">
      <c r="Q5896" t="s">
        <v>171</v>
      </c>
      <c r="R5896">
        <v>8</v>
      </c>
      <c r="S5896">
        <v>150</v>
      </c>
      <c r="T5896">
        <v>99.2</v>
      </c>
      <c r="U5896" t="s">
        <v>2737</v>
      </c>
      <c r="V5896">
        <v>0</v>
      </c>
      <c r="W5896">
        <v>0</v>
      </c>
      <c r="X5896" t="s">
        <v>3917</v>
      </c>
      <c r="Y5896" t="s">
        <v>9147</v>
      </c>
      <c r="Z5896" t="s">
        <v>368</v>
      </c>
    </row>
    <row r="5897" spans="17:26" x14ac:dyDescent="0.35">
      <c r="Q5897" t="s">
        <v>171</v>
      </c>
      <c r="R5897">
        <v>8</v>
      </c>
      <c r="S5897">
        <v>150</v>
      </c>
      <c r="T5897">
        <v>99.2</v>
      </c>
      <c r="U5897" t="s">
        <v>2737</v>
      </c>
      <c r="V5897">
        <v>0</v>
      </c>
      <c r="W5897">
        <v>0</v>
      </c>
      <c r="X5897" t="s">
        <v>2983</v>
      </c>
      <c r="Y5897" t="s">
        <v>9148</v>
      </c>
      <c r="Z5897" t="s">
        <v>368</v>
      </c>
    </row>
    <row r="5898" spans="17:26" x14ac:dyDescent="0.35">
      <c r="Q5898" t="s">
        <v>171</v>
      </c>
      <c r="R5898">
        <v>8</v>
      </c>
      <c r="S5898">
        <v>150</v>
      </c>
      <c r="T5898">
        <v>99.2</v>
      </c>
      <c r="U5898" t="s">
        <v>2737</v>
      </c>
      <c r="V5898">
        <v>0</v>
      </c>
      <c r="W5898">
        <v>0</v>
      </c>
      <c r="X5898" t="s">
        <v>3249</v>
      </c>
      <c r="Y5898" t="s">
        <v>9149</v>
      </c>
      <c r="Z5898" t="s">
        <v>368</v>
      </c>
    </row>
    <row r="5899" spans="17:26" x14ac:dyDescent="0.35">
      <c r="Q5899" t="s">
        <v>171</v>
      </c>
      <c r="R5899">
        <v>8</v>
      </c>
      <c r="S5899">
        <v>150</v>
      </c>
      <c r="T5899">
        <v>99.2</v>
      </c>
      <c r="U5899" t="s">
        <v>2737</v>
      </c>
      <c r="V5899">
        <v>0</v>
      </c>
      <c r="W5899">
        <v>0</v>
      </c>
      <c r="X5899" t="s">
        <v>2760</v>
      </c>
      <c r="Y5899" t="s">
        <v>9150</v>
      </c>
      <c r="Z5899" t="s">
        <v>368</v>
      </c>
    </row>
    <row r="5900" spans="17:26" x14ac:dyDescent="0.35">
      <c r="Q5900" t="s">
        <v>171</v>
      </c>
      <c r="R5900">
        <v>8</v>
      </c>
      <c r="S5900">
        <v>150</v>
      </c>
      <c r="T5900">
        <v>99.2</v>
      </c>
      <c r="U5900" t="s">
        <v>2737</v>
      </c>
      <c r="V5900">
        <v>0</v>
      </c>
      <c r="W5900">
        <v>0</v>
      </c>
      <c r="X5900" t="s">
        <v>2764</v>
      </c>
      <c r="Y5900" t="s">
        <v>9151</v>
      </c>
      <c r="Z5900" t="s">
        <v>368</v>
      </c>
    </row>
    <row r="5901" spans="17:26" x14ac:dyDescent="0.35">
      <c r="Q5901" t="s">
        <v>171</v>
      </c>
      <c r="R5901">
        <v>8</v>
      </c>
      <c r="S5901">
        <v>150</v>
      </c>
      <c r="T5901">
        <v>99.2</v>
      </c>
      <c r="U5901" t="s">
        <v>2737</v>
      </c>
      <c r="V5901">
        <v>0</v>
      </c>
      <c r="W5901">
        <v>0</v>
      </c>
      <c r="X5901" t="s">
        <v>2976</v>
      </c>
      <c r="Y5901" t="s">
        <v>9152</v>
      </c>
      <c r="Z5901" t="s">
        <v>368</v>
      </c>
    </row>
    <row r="5902" spans="17:26" x14ac:dyDescent="0.35">
      <c r="Q5902" t="s">
        <v>171</v>
      </c>
      <c r="R5902">
        <v>8</v>
      </c>
      <c r="S5902">
        <v>150</v>
      </c>
      <c r="T5902">
        <v>99.3</v>
      </c>
      <c r="U5902" t="s">
        <v>172</v>
      </c>
      <c r="V5902">
        <v>0</v>
      </c>
      <c r="W5902">
        <v>0</v>
      </c>
      <c r="X5902" t="s">
        <v>3131</v>
      </c>
      <c r="Y5902" t="s">
        <v>9153</v>
      </c>
      <c r="Z5902" t="s">
        <v>368</v>
      </c>
    </row>
    <row r="5903" spans="17:26" x14ac:dyDescent="0.35">
      <c r="Q5903" t="s">
        <v>171</v>
      </c>
      <c r="R5903">
        <v>8</v>
      </c>
      <c r="S5903">
        <v>150</v>
      </c>
      <c r="T5903">
        <v>99.3</v>
      </c>
      <c r="U5903" t="s">
        <v>172</v>
      </c>
      <c r="V5903">
        <v>0</v>
      </c>
      <c r="W5903">
        <v>0</v>
      </c>
      <c r="X5903" t="s">
        <v>3802</v>
      </c>
      <c r="Y5903" t="s">
        <v>9154</v>
      </c>
      <c r="Z5903" t="s">
        <v>368</v>
      </c>
    </row>
    <row r="5904" spans="17:26" x14ac:dyDescent="0.35">
      <c r="Q5904" t="s">
        <v>171</v>
      </c>
      <c r="R5904">
        <v>8</v>
      </c>
      <c r="S5904">
        <v>150</v>
      </c>
      <c r="T5904">
        <v>99.3</v>
      </c>
      <c r="U5904" t="s">
        <v>172</v>
      </c>
      <c r="V5904">
        <v>0</v>
      </c>
      <c r="W5904">
        <v>0</v>
      </c>
      <c r="X5904" t="s">
        <v>2740</v>
      </c>
      <c r="Y5904" t="s">
        <v>9155</v>
      </c>
      <c r="Z5904" t="s">
        <v>368</v>
      </c>
    </row>
    <row r="5905" spans="17:26" x14ac:dyDescent="0.35">
      <c r="Q5905" t="s">
        <v>171</v>
      </c>
      <c r="R5905">
        <v>8</v>
      </c>
      <c r="S5905">
        <v>150</v>
      </c>
      <c r="T5905">
        <v>99.3</v>
      </c>
      <c r="U5905" t="s">
        <v>172</v>
      </c>
      <c r="V5905">
        <v>0</v>
      </c>
      <c r="W5905">
        <v>0</v>
      </c>
      <c r="X5905" t="s">
        <v>2835</v>
      </c>
      <c r="Y5905" t="s">
        <v>9156</v>
      </c>
      <c r="Z5905" t="s">
        <v>368</v>
      </c>
    </row>
    <row r="5906" spans="17:26" x14ac:dyDescent="0.35">
      <c r="Q5906" t="s">
        <v>171</v>
      </c>
      <c r="R5906">
        <v>8</v>
      </c>
      <c r="S5906">
        <v>150</v>
      </c>
      <c r="T5906">
        <v>99.3</v>
      </c>
      <c r="U5906" t="s">
        <v>172</v>
      </c>
      <c r="V5906">
        <v>0</v>
      </c>
      <c r="W5906">
        <v>0</v>
      </c>
      <c r="X5906" t="s">
        <v>3614</v>
      </c>
      <c r="Y5906" t="s">
        <v>9157</v>
      </c>
      <c r="Z5906" t="s">
        <v>368</v>
      </c>
    </row>
    <row r="5907" spans="17:26" x14ac:dyDescent="0.35">
      <c r="Q5907" t="s">
        <v>171</v>
      </c>
      <c r="R5907">
        <v>8</v>
      </c>
      <c r="S5907">
        <v>150</v>
      </c>
      <c r="T5907">
        <v>99.3</v>
      </c>
      <c r="U5907" t="s">
        <v>172</v>
      </c>
      <c r="V5907">
        <v>0</v>
      </c>
      <c r="W5907">
        <v>0</v>
      </c>
      <c r="X5907" t="s">
        <v>2859</v>
      </c>
      <c r="Y5907" t="s">
        <v>9158</v>
      </c>
      <c r="Z5907" t="s">
        <v>368</v>
      </c>
    </row>
    <row r="5908" spans="17:26" x14ac:dyDescent="0.35">
      <c r="Q5908" t="s">
        <v>171</v>
      </c>
      <c r="R5908">
        <v>8</v>
      </c>
      <c r="S5908">
        <v>150</v>
      </c>
      <c r="T5908">
        <v>99.3</v>
      </c>
      <c r="U5908" t="s">
        <v>172</v>
      </c>
      <c r="V5908">
        <v>0</v>
      </c>
      <c r="W5908">
        <v>0</v>
      </c>
      <c r="X5908" t="s">
        <v>3497</v>
      </c>
      <c r="Y5908" t="s">
        <v>9159</v>
      </c>
      <c r="Z5908" t="s">
        <v>368</v>
      </c>
    </row>
    <row r="5909" spans="17:26" x14ac:dyDescent="0.35">
      <c r="Q5909" t="s">
        <v>171</v>
      </c>
      <c r="R5909">
        <v>8</v>
      </c>
      <c r="S5909">
        <v>150</v>
      </c>
      <c r="T5909">
        <v>99.3</v>
      </c>
      <c r="U5909" t="s">
        <v>172</v>
      </c>
      <c r="V5909">
        <v>0</v>
      </c>
      <c r="W5909">
        <v>0</v>
      </c>
      <c r="X5909" t="s">
        <v>3815</v>
      </c>
      <c r="Y5909" t="s">
        <v>9160</v>
      </c>
      <c r="Z5909" t="s">
        <v>368</v>
      </c>
    </row>
    <row r="5910" spans="17:26" x14ac:dyDescent="0.35">
      <c r="Q5910" t="s">
        <v>171</v>
      </c>
      <c r="R5910">
        <v>8</v>
      </c>
      <c r="S5910">
        <v>150</v>
      </c>
      <c r="T5910">
        <v>99.3</v>
      </c>
      <c r="U5910" t="s">
        <v>172</v>
      </c>
      <c r="V5910">
        <v>0</v>
      </c>
      <c r="W5910">
        <v>0</v>
      </c>
      <c r="X5910" t="s">
        <v>2921</v>
      </c>
      <c r="Y5910" t="s">
        <v>9161</v>
      </c>
      <c r="Z5910" t="s">
        <v>368</v>
      </c>
    </row>
    <row r="5911" spans="17:26" x14ac:dyDescent="0.35">
      <c r="Q5911" t="s">
        <v>171</v>
      </c>
      <c r="R5911">
        <v>8</v>
      </c>
      <c r="S5911">
        <v>150</v>
      </c>
      <c r="T5911">
        <v>99.3</v>
      </c>
      <c r="U5911" t="s">
        <v>172</v>
      </c>
      <c r="V5911">
        <v>0</v>
      </c>
      <c r="W5911">
        <v>0</v>
      </c>
      <c r="X5911" t="s">
        <v>3505</v>
      </c>
      <c r="Y5911" t="s">
        <v>9162</v>
      </c>
      <c r="Z5911" t="s">
        <v>368</v>
      </c>
    </row>
    <row r="5912" spans="17:26" x14ac:dyDescent="0.35">
      <c r="Q5912" t="s">
        <v>171</v>
      </c>
      <c r="R5912">
        <v>8</v>
      </c>
      <c r="S5912">
        <v>150</v>
      </c>
      <c r="T5912">
        <v>99.3</v>
      </c>
      <c r="U5912" t="s">
        <v>172</v>
      </c>
      <c r="V5912">
        <v>0</v>
      </c>
      <c r="W5912">
        <v>0</v>
      </c>
      <c r="X5912" t="s">
        <v>3061</v>
      </c>
      <c r="Y5912" t="s">
        <v>9163</v>
      </c>
      <c r="Z5912" t="s">
        <v>368</v>
      </c>
    </row>
    <row r="5913" spans="17:26" x14ac:dyDescent="0.35">
      <c r="Q5913" t="s">
        <v>171</v>
      </c>
      <c r="R5913">
        <v>8</v>
      </c>
      <c r="S5913">
        <v>150</v>
      </c>
      <c r="T5913">
        <v>99.3</v>
      </c>
      <c r="U5913" t="s">
        <v>172</v>
      </c>
      <c r="V5913">
        <v>0</v>
      </c>
      <c r="W5913">
        <v>0</v>
      </c>
      <c r="X5913" t="s">
        <v>2875</v>
      </c>
      <c r="Y5913" t="s">
        <v>9164</v>
      </c>
      <c r="Z5913" t="s">
        <v>368</v>
      </c>
    </row>
    <row r="5914" spans="17:26" x14ac:dyDescent="0.35">
      <c r="Q5914" t="s">
        <v>171</v>
      </c>
      <c r="R5914">
        <v>8</v>
      </c>
      <c r="S5914">
        <v>150</v>
      </c>
      <c r="T5914">
        <v>99.3</v>
      </c>
      <c r="U5914" t="s">
        <v>172</v>
      </c>
      <c r="V5914">
        <v>0</v>
      </c>
      <c r="W5914">
        <v>0</v>
      </c>
      <c r="X5914" t="s">
        <v>2877</v>
      </c>
      <c r="Y5914" t="s">
        <v>9165</v>
      </c>
      <c r="Z5914" t="s">
        <v>368</v>
      </c>
    </row>
    <row r="5915" spans="17:26" x14ac:dyDescent="0.35">
      <c r="Q5915" t="s">
        <v>171</v>
      </c>
      <c r="R5915">
        <v>8</v>
      </c>
      <c r="S5915">
        <v>150</v>
      </c>
      <c r="T5915">
        <v>99.3</v>
      </c>
      <c r="U5915" t="s">
        <v>172</v>
      </c>
      <c r="V5915">
        <v>0</v>
      </c>
      <c r="W5915">
        <v>0</v>
      </c>
      <c r="X5915" t="s">
        <v>3983</v>
      </c>
      <c r="Y5915" t="s">
        <v>9166</v>
      </c>
      <c r="Z5915" t="s">
        <v>368</v>
      </c>
    </row>
    <row r="5916" spans="17:26" x14ac:dyDescent="0.35">
      <c r="Q5916" t="s">
        <v>171</v>
      </c>
      <c r="R5916">
        <v>8</v>
      </c>
      <c r="S5916">
        <v>150</v>
      </c>
      <c r="T5916">
        <v>99.3</v>
      </c>
      <c r="U5916" t="s">
        <v>172</v>
      </c>
      <c r="V5916">
        <v>0</v>
      </c>
      <c r="W5916">
        <v>0</v>
      </c>
      <c r="X5916" t="s">
        <v>3308</v>
      </c>
      <c r="Y5916" t="s">
        <v>9167</v>
      </c>
      <c r="Z5916" t="s">
        <v>368</v>
      </c>
    </row>
    <row r="5917" spans="17:26" x14ac:dyDescent="0.35">
      <c r="Q5917" t="s">
        <v>171</v>
      </c>
      <c r="R5917">
        <v>8</v>
      </c>
      <c r="S5917">
        <v>150</v>
      </c>
      <c r="T5917">
        <v>99.3</v>
      </c>
      <c r="U5917" t="s">
        <v>172</v>
      </c>
      <c r="V5917">
        <v>0</v>
      </c>
      <c r="W5917">
        <v>0</v>
      </c>
      <c r="X5917" t="s">
        <v>3345</v>
      </c>
      <c r="Y5917" t="s">
        <v>9168</v>
      </c>
      <c r="Z5917" t="s">
        <v>368</v>
      </c>
    </row>
    <row r="5918" spans="17:26" x14ac:dyDescent="0.35">
      <c r="Q5918" t="s">
        <v>171</v>
      </c>
      <c r="R5918">
        <v>8</v>
      </c>
      <c r="S5918">
        <v>150</v>
      </c>
      <c r="T5918">
        <v>99.3</v>
      </c>
      <c r="U5918" t="s">
        <v>172</v>
      </c>
      <c r="V5918">
        <v>0</v>
      </c>
      <c r="W5918">
        <v>0</v>
      </c>
      <c r="X5918" t="s">
        <v>2785</v>
      </c>
      <c r="Y5918" t="s">
        <v>9169</v>
      </c>
      <c r="Z5918" t="s">
        <v>368</v>
      </c>
    </row>
    <row r="5919" spans="17:26" x14ac:dyDescent="0.35">
      <c r="Q5919" t="s">
        <v>171</v>
      </c>
      <c r="R5919">
        <v>8</v>
      </c>
      <c r="S5919">
        <v>150</v>
      </c>
      <c r="T5919">
        <v>99.3</v>
      </c>
      <c r="U5919" t="s">
        <v>172</v>
      </c>
      <c r="V5919">
        <v>0</v>
      </c>
      <c r="W5919">
        <v>0</v>
      </c>
      <c r="X5919" t="s">
        <v>2785</v>
      </c>
      <c r="Y5919" t="s">
        <v>9170</v>
      </c>
      <c r="Z5919" t="s">
        <v>368</v>
      </c>
    </row>
    <row r="5920" spans="17:26" x14ac:dyDescent="0.35">
      <c r="Q5920" t="s">
        <v>171</v>
      </c>
      <c r="R5920">
        <v>8</v>
      </c>
      <c r="S5920">
        <v>150</v>
      </c>
      <c r="T5920">
        <v>99.3</v>
      </c>
      <c r="U5920" t="s">
        <v>172</v>
      </c>
      <c r="V5920">
        <v>0</v>
      </c>
      <c r="W5920">
        <v>0</v>
      </c>
      <c r="X5920" t="s">
        <v>3481</v>
      </c>
      <c r="Y5920" t="s">
        <v>9171</v>
      </c>
      <c r="Z5920" t="s">
        <v>368</v>
      </c>
    </row>
    <row r="5921" spans="17:26" x14ac:dyDescent="0.35">
      <c r="Q5921" t="s">
        <v>171</v>
      </c>
      <c r="R5921">
        <v>8</v>
      </c>
      <c r="S5921">
        <v>150</v>
      </c>
      <c r="T5921">
        <v>99.3</v>
      </c>
      <c r="U5921" t="s">
        <v>172</v>
      </c>
      <c r="V5921">
        <v>0</v>
      </c>
      <c r="W5921">
        <v>0</v>
      </c>
      <c r="X5921" t="s">
        <v>2902</v>
      </c>
      <c r="Y5921" t="s">
        <v>9172</v>
      </c>
      <c r="Z5921" t="s">
        <v>368</v>
      </c>
    </row>
    <row r="5922" spans="17:26" x14ac:dyDescent="0.35">
      <c r="Q5922" t="s">
        <v>171</v>
      </c>
      <c r="R5922">
        <v>8</v>
      </c>
      <c r="S5922">
        <v>150</v>
      </c>
      <c r="T5922">
        <v>99.3</v>
      </c>
      <c r="U5922" t="s">
        <v>172</v>
      </c>
      <c r="V5922">
        <v>0</v>
      </c>
      <c r="W5922">
        <v>0</v>
      </c>
      <c r="X5922" t="s">
        <v>4041</v>
      </c>
      <c r="Y5922" t="s">
        <v>9173</v>
      </c>
      <c r="Z5922" t="s">
        <v>368</v>
      </c>
    </row>
    <row r="5923" spans="17:26" x14ac:dyDescent="0.35">
      <c r="Q5923" t="s">
        <v>171</v>
      </c>
      <c r="R5923">
        <v>8</v>
      </c>
      <c r="S5923">
        <v>150</v>
      </c>
      <c r="T5923">
        <v>99.3</v>
      </c>
      <c r="U5923" t="s">
        <v>172</v>
      </c>
      <c r="V5923">
        <v>0</v>
      </c>
      <c r="W5923">
        <v>0</v>
      </c>
      <c r="X5923" t="s">
        <v>2904</v>
      </c>
      <c r="Y5923" t="s">
        <v>9174</v>
      </c>
      <c r="Z5923" t="s">
        <v>368</v>
      </c>
    </row>
    <row r="5924" spans="17:26" x14ac:dyDescent="0.35">
      <c r="Q5924" t="s">
        <v>171</v>
      </c>
      <c r="R5924">
        <v>8</v>
      </c>
      <c r="S5924">
        <v>150</v>
      </c>
      <c r="T5924">
        <v>99.3</v>
      </c>
      <c r="U5924" t="s">
        <v>172</v>
      </c>
      <c r="V5924">
        <v>0</v>
      </c>
      <c r="W5924">
        <v>0</v>
      </c>
      <c r="X5924" t="s">
        <v>2906</v>
      </c>
      <c r="Y5924" t="s">
        <v>9175</v>
      </c>
      <c r="Z5924" t="s">
        <v>368</v>
      </c>
    </row>
    <row r="5925" spans="17:26" x14ac:dyDescent="0.35">
      <c r="Q5925" t="s">
        <v>171</v>
      </c>
      <c r="R5925">
        <v>8</v>
      </c>
      <c r="S5925">
        <v>150</v>
      </c>
      <c r="T5925">
        <v>99.3</v>
      </c>
      <c r="U5925" t="s">
        <v>172</v>
      </c>
      <c r="V5925">
        <v>0</v>
      </c>
      <c r="W5925">
        <v>0</v>
      </c>
      <c r="X5925" t="s">
        <v>3703</v>
      </c>
      <c r="Y5925" t="s">
        <v>9176</v>
      </c>
      <c r="Z5925" t="s">
        <v>368</v>
      </c>
    </row>
    <row r="5926" spans="17:26" x14ac:dyDescent="0.35">
      <c r="Q5926" t="s">
        <v>171</v>
      </c>
      <c r="R5926">
        <v>8</v>
      </c>
      <c r="S5926">
        <v>150</v>
      </c>
      <c r="T5926">
        <v>99.3</v>
      </c>
      <c r="U5926" t="s">
        <v>172</v>
      </c>
      <c r="V5926">
        <v>0</v>
      </c>
      <c r="W5926">
        <v>0</v>
      </c>
      <c r="X5926" t="s">
        <v>3349</v>
      </c>
      <c r="Y5926" t="s">
        <v>9177</v>
      </c>
      <c r="Z5926" t="s">
        <v>368</v>
      </c>
    </row>
    <row r="5927" spans="17:26" x14ac:dyDescent="0.35">
      <c r="Q5927" t="s">
        <v>171</v>
      </c>
      <c r="R5927">
        <v>8</v>
      </c>
      <c r="S5927">
        <v>150</v>
      </c>
      <c r="T5927">
        <v>99.3</v>
      </c>
      <c r="U5927" t="s">
        <v>172</v>
      </c>
      <c r="V5927">
        <v>0</v>
      </c>
      <c r="W5927">
        <v>0</v>
      </c>
      <c r="X5927" t="s">
        <v>2809</v>
      </c>
      <c r="Y5927" t="s">
        <v>9178</v>
      </c>
      <c r="Z5927" t="s">
        <v>368</v>
      </c>
    </row>
    <row r="5928" spans="17:26" x14ac:dyDescent="0.35">
      <c r="Q5928" t="s">
        <v>171</v>
      </c>
      <c r="R5928">
        <v>8</v>
      </c>
      <c r="S5928">
        <v>150</v>
      </c>
      <c r="T5928">
        <v>99.3</v>
      </c>
      <c r="U5928" t="s">
        <v>172</v>
      </c>
      <c r="V5928">
        <v>0</v>
      </c>
      <c r="W5928">
        <v>0</v>
      </c>
      <c r="X5928" t="s">
        <v>3114</v>
      </c>
      <c r="Y5928" t="s">
        <v>9179</v>
      </c>
      <c r="Z5928" t="s">
        <v>368</v>
      </c>
    </row>
    <row r="5929" spans="17:26" x14ac:dyDescent="0.35">
      <c r="Q5929" t="s">
        <v>171</v>
      </c>
      <c r="R5929">
        <v>8</v>
      </c>
      <c r="S5929">
        <v>150</v>
      </c>
      <c r="T5929">
        <v>99.3</v>
      </c>
      <c r="U5929" t="s">
        <v>172</v>
      </c>
      <c r="V5929">
        <v>0</v>
      </c>
      <c r="W5929">
        <v>0</v>
      </c>
      <c r="X5929" t="s">
        <v>2733</v>
      </c>
      <c r="Y5929" t="s">
        <v>9180</v>
      </c>
      <c r="Z5929" t="s">
        <v>368</v>
      </c>
    </row>
    <row r="5930" spans="17:26" x14ac:dyDescent="0.35">
      <c r="Q5930" t="s">
        <v>171</v>
      </c>
      <c r="R5930">
        <v>8</v>
      </c>
      <c r="S5930">
        <v>150</v>
      </c>
      <c r="T5930">
        <v>99.3</v>
      </c>
      <c r="U5930" t="s">
        <v>172</v>
      </c>
      <c r="V5930">
        <v>0</v>
      </c>
      <c r="W5930">
        <v>0</v>
      </c>
      <c r="X5930" t="s">
        <v>3121</v>
      </c>
      <c r="Y5930" t="s">
        <v>9181</v>
      </c>
      <c r="Z5930" t="s">
        <v>368</v>
      </c>
    </row>
    <row r="5931" spans="17:26" x14ac:dyDescent="0.35">
      <c r="Q5931" t="s">
        <v>171</v>
      </c>
      <c r="R5931">
        <v>8</v>
      </c>
      <c r="S5931">
        <v>150</v>
      </c>
      <c r="T5931">
        <v>99.3</v>
      </c>
      <c r="U5931" t="s">
        <v>172</v>
      </c>
      <c r="V5931">
        <v>0</v>
      </c>
      <c r="W5931">
        <v>0</v>
      </c>
      <c r="X5931" t="s">
        <v>3748</v>
      </c>
      <c r="Y5931" t="s">
        <v>9182</v>
      </c>
      <c r="Z5931" t="s">
        <v>368</v>
      </c>
    </row>
    <row r="5932" spans="17:26" x14ac:dyDescent="0.35">
      <c r="Q5932" t="s">
        <v>171</v>
      </c>
      <c r="R5932">
        <v>8</v>
      </c>
      <c r="S5932">
        <v>150</v>
      </c>
      <c r="T5932">
        <v>99.3</v>
      </c>
      <c r="U5932" t="s">
        <v>172</v>
      </c>
      <c r="V5932">
        <v>0</v>
      </c>
      <c r="W5932">
        <v>0</v>
      </c>
      <c r="X5932" t="s">
        <v>2914</v>
      </c>
      <c r="Y5932" t="s">
        <v>9183</v>
      </c>
      <c r="Z5932" t="s">
        <v>368</v>
      </c>
    </row>
    <row r="5933" spans="17:26" x14ac:dyDescent="0.35">
      <c r="Q5933" t="s">
        <v>171</v>
      </c>
      <c r="R5933">
        <v>8</v>
      </c>
      <c r="S5933">
        <v>150</v>
      </c>
      <c r="T5933">
        <v>99.3</v>
      </c>
      <c r="U5933" t="s">
        <v>172</v>
      </c>
      <c r="V5933">
        <v>0</v>
      </c>
      <c r="W5933">
        <v>0</v>
      </c>
      <c r="X5933" t="s">
        <v>3849</v>
      </c>
      <c r="Y5933" t="s">
        <v>9184</v>
      </c>
      <c r="Z5933" t="s">
        <v>368</v>
      </c>
    </row>
    <row r="5934" spans="17:26" x14ac:dyDescent="0.35">
      <c r="Q5934" t="s">
        <v>171</v>
      </c>
      <c r="R5934">
        <v>8</v>
      </c>
      <c r="S5934">
        <v>150</v>
      </c>
      <c r="T5934">
        <v>99.3</v>
      </c>
      <c r="U5934" t="s">
        <v>172</v>
      </c>
      <c r="V5934">
        <v>0</v>
      </c>
      <c r="W5934">
        <v>0</v>
      </c>
      <c r="X5934" t="s">
        <v>3128</v>
      </c>
      <c r="Y5934" t="s">
        <v>9185</v>
      </c>
      <c r="Z5934" t="s">
        <v>368</v>
      </c>
    </row>
    <row r="5935" spans="17:26" x14ac:dyDescent="0.35">
      <c r="Q5935" t="s">
        <v>171</v>
      </c>
      <c r="R5935">
        <v>8</v>
      </c>
      <c r="S5935">
        <v>150</v>
      </c>
      <c r="T5935">
        <v>99.3</v>
      </c>
      <c r="U5935" t="s">
        <v>2737</v>
      </c>
      <c r="V5935">
        <v>0</v>
      </c>
      <c r="W5935">
        <v>0</v>
      </c>
      <c r="X5935" t="s">
        <v>3548</v>
      </c>
      <c r="Y5935" t="s">
        <v>9186</v>
      </c>
      <c r="Z5935" t="s">
        <v>368</v>
      </c>
    </row>
    <row r="5936" spans="17:26" x14ac:dyDescent="0.35">
      <c r="Q5936" t="s">
        <v>171</v>
      </c>
      <c r="R5936">
        <v>8</v>
      </c>
      <c r="S5936">
        <v>150</v>
      </c>
      <c r="T5936">
        <v>99.3</v>
      </c>
      <c r="U5936" t="s">
        <v>2737</v>
      </c>
      <c r="V5936">
        <v>0</v>
      </c>
      <c r="W5936">
        <v>0</v>
      </c>
      <c r="X5936" t="s">
        <v>2918</v>
      </c>
      <c r="Y5936" t="s">
        <v>9187</v>
      </c>
      <c r="Z5936" t="s">
        <v>368</v>
      </c>
    </row>
    <row r="5937" spans="17:26" x14ac:dyDescent="0.35">
      <c r="Q5937" t="s">
        <v>171</v>
      </c>
      <c r="R5937">
        <v>8</v>
      </c>
      <c r="S5937">
        <v>150</v>
      </c>
      <c r="T5937">
        <v>99.3</v>
      </c>
      <c r="U5937" t="s">
        <v>2737</v>
      </c>
      <c r="V5937">
        <v>0</v>
      </c>
      <c r="W5937">
        <v>0</v>
      </c>
      <c r="X5937" t="s">
        <v>3282</v>
      </c>
      <c r="Y5937" t="s">
        <v>9188</v>
      </c>
      <c r="Z5937" t="s">
        <v>368</v>
      </c>
    </row>
    <row r="5938" spans="17:26" x14ac:dyDescent="0.35">
      <c r="Q5938" t="s">
        <v>171</v>
      </c>
      <c r="R5938">
        <v>8</v>
      </c>
      <c r="S5938">
        <v>150</v>
      </c>
      <c r="T5938">
        <v>99.3</v>
      </c>
      <c r="U5938" t="s">
        <v>2737</v>
      </c>
      <c r="V5938">
        <v>0</v>
      </c>
      <c r="W5938">
        <v>0</v>
      </c>
      <c r="X5938" t="s">
        <v>2738</v>
      </c>
      <c r="Y5938" t="s">
        <v>9189</v>
      </c>
      <c r="Z5938" t="s">
        <v>368</v>
      </c>
    </row>
    <row r="5939" spans="17:26" x14ac:dyDescent="0.35">
      <c r="Q5939" t="s">
        <v>171</v>
      </c>
      <c r="R5939">
        <v>8</v>
      </c>
      <c r="S5939">
        <v>150</v>
      </c>
      <c r="T5939">
        <v>99.3</v>
      </c>
      <c r="U5939" t="s">
        <v>2737</v>
      </c>
      <c r="V5939">
        <v>0</v>
      </c>
      <c r="W5939">
        <v>0</v>
      </c>
      <c r="X5939" t="s">
        <v>2738</v>
      </c>
      <c r="Y5939" t="s">
        <v>9190</v>
      </c>
      <c r="Z5939" t="s">
        <v>368</v>
      </c>
    </row>
    <row r="5940" spans="17:26" x14ac:dyDescent="0.35">
      <c r="Q5940" t="s">
        <v>171</v>
      </c>
      <c r="R5940">
        <v>8</v>
      </c>
      <c r="S5940">
        <v>150</v>
      </c>
      <c r="T5940">
        <v>99.3</v>
      </c>
      <c r="U5940" t="s">
        <v>2737</v>
      </c>
      <c r="V5940">
        <v>0</v>
      </c>
      <c r="W5940">
        <v>0</v>
      </c>
      <c r="X5940" t="s">
        <v>4317</v>
      </c>
      <c r="Y5940" t="s">
        <v>9191</v>
      </c>
      <c r="Z5940" t="s">
        <v>368</v>
      </c>
    </row>
    <row r="5941" spans="17:26" x14ac:dyDescent="0.35">
      <c r="Q5941" t="s">
        <v>171</v>
      </c>
      <c r="R5941">
        <v>8</v>
      </c>
      <c r="S5941">
        <v>150</v>
      </c>
      <c r="T5941">
        <v>99.3</v>
      </c>
      <c r="U5941" t="s">
        <v>2737</v>
      </c>
      <c r="V5941">
        <v>0</v>
      </c>
      <c r="W5941">
        <v>0</v>
      </c>
      <c r="X5941" t="s">
        <v>3802</v>
      </c>
      <c r="Y5941" t="s">
        <v>9192</v>
      </c>
      <c r="Z5941" t="s">
        <v>368</v>
      </c>
    </row>
    <row r="5942" spans="17:26" x14ac:dyDescent="0.35">
      <c r="Q5942" t="s">
        <v>171</v>
      </c>
      <c r="R5942">
        <v>8</v>
      </c>
      <c r="S5942">
        <v>150</v>
      </c>
      <c r="T5942">
        <v>99.3</v>
      </c>
      <c r="U5942" t="s">
        <v>2737</v>
      </c>
      <c r="V5942">
        <v>0</v>
      </c>
      <c r="W5942">
        <v>0</v>
      </c>
      <c r="X5942" t="s">
        <v>3612</v>
      </c>
      <c r="Y5942" t="s">
        <v>9193</v>
      </c>
      <c r="Z5942" t="s">
        <v>368</v>
      </c>
    </row>
    <row r="5943" spans="17:26" x14ac:dyDescent="0.35">
      <c r="Q5943" t="s">
        <v>171</v>
      </c>
      <c r="R5943">
        <v>8</v>
      </c>
      <c r="S5943">
        <v>150</v>
      </c>
      <c r="T5943">
        <v>99.3</v>
      </c>
      <c r="U5943" t="s">
        <v>2737</v>
      </c>
      <c r="V5943">
        <v>0</v>
      </c>
      <c r="W5943">
        <v>0</v>
      </c>
      <c r="X5943" t="s">
        <v>2859</v>
      </c>
      <c r="Y5943" t="s">
        <v>9194</v>
      </c>
      <c r="Z5943" t="s">
        <v>368</v>
      </c>
    </row>
    <row r="5944" spans="17:26" x14ac:dyDescent="0.35">
      <c r="Q5944" t="s">
        <v>171</v>
      </c>
      <c r="R5944">
        <v>8</v>
      </c>
      <c r="S5944">
        <v>150</v>
      </c>
      <c r="T5944">
        <v>99.3</v>
      </c>
      <c r="U5944" t="s">
        <v>2737</v>
      </c>
      <c r="V5944">
        <v>0</v>
      </c>
      <c r="W5944">
        <v>0</v>
      </c>
      <c r="X5944" t="s">
        <v>3497</v>
      </c>
      <c r="Y5944" t="s">
        <v>9195</v>
      </c>
      <c r="Z5944" t="s">
        <v>368</v>
      </c>
    </row>
    <row r="5945" spans="17:26" x14ac:dyDescent="0.35">
      <c r="Q5945" t="s">
        <v>171</v>
      </c>
      <c r="R5945">
        <v>8</v>
      </c>
      <c r="S5945">
        <v>150</v>
      </c>
      <c r="T5945">
        <v>99.3</v>
      </c>
      <c r="U5945" t="s">
        <v>2737</v>
      </c>
      <c r="V5945">
        <v>0</v>
      </c>
      <c r="W5945">
        <v>0</v>
      </c>
      <c r="X5945" t="s">
        <v>3956</v>
      </c>
      <c r="Y5945" t="s">
        <v>9196</v>
      </c>
      <c r="Z5945" t="s">
        <v>368</v>
      </c>
    </row>
    <row r="5946" spans="17:26" x14ac:dyDescent="0.35">
      <c r="Q5946" t="s">
        <v>171</v>
      </c>
      <c r="R5946">
        <v>8</v>
      </c>
      <c r="S5946">
        <v>150</v>
      </c>
      <c r="T5946">
        <v>99.3</v>
      </c>
      <c r="U5946" t="s">
        <v>2737</v>
      </c>
      <c r="V5946">
        <v>0</v>
      </c>
      <c r="W5946">
        <v>0</v>
      </c>
      <c r="X5946" t="s">
        <v>3600</v>
      </c>
      <c r="Y5946" t="s">
        <v>9197</v>
      </c>
      <c r="Z5946" t="s">
        <v>368</v>
      </c>
    </row>
    <row r="5947" spans="17:26" x14ac:dyDescent="0.35">
      <c r="Q5947" t="s">
        <v>171</v>
      </c>
      <c r="R5947">
        <v>8</v>
      </c>
      <c r="S5947">
        <v>150</v>
      </c>
      <c r="T5947">
        <v>99.3</v>
      </c>
      <c r="U5947" t="s">
        <v>2737</v>
      </c>
      <c r="V5947">
        <v>0</v>
      </c>
      <c r="W5947">
        <v>0</v>
      </c>
      <c r="X5947" t="s">
        <v>3597</v>
      </c>
      <c r="Y5947" t="s">
        <v>9198</v>
      </c>
      <c r="Z5947" t="s">
        <v>368</v>
      </c>
    </row>
    <row r="5948" spans="17:26" x14ac:dyDescent="0.35">
      <c r="Q5948" t="s">
        <v>171</v>
      </c>
      <c r="R5948">
        <v>8</v>
      </c>
      <c r="S5948">
        <v>150</v>
      </c>
      <c r="T5948">
        <v>99.3</v>
      </c>
      <c r="U5948" t="s">
        <v>2737</v>
      </c>
      <c r="V5948">
        <v>0</v>
      </c>
      <c r="W5948">
        <v>0</v>
      </c>
      <c r="X5948" t="s">
        <v>3052</v>
      </c>
      <c r="Y5948" t="s">
        <v>9199</v>
      </c>
      <c r="Z5948" t="s">
        <v>368</v>
      </c>
    </row>
    <row r="5949" spans="17:26" x14ac:dyDescent="0.35">
      <c r="Q5949" t="s">
        <v>171</v>
      </c>
      <c r="R5949">
        <v>8</v>
      </c>
      <c r="S5949">
        <v>150</v>
      </c>
      <c r="T5949">
        <v>99.3</v>
      </c>
      <c r="U5949" t="s">
        <v>2737</v>
      </c>
      <c r="V5949">
        <v>0</v>
      </c>
      <c r="W5949">
        <v>0</v>
      </c>
      <c r="X5949" t="s">
        <v>2829</v>
      </c>
      <c r="Y5949" t="s">
        <v>9200</v>
      </c>
      <c r="Z5949" t="s">
        <v>368</v>
      </c>
    </row>
    <row r="5950" spans="17:26" x14ac:dyDescent="0.35">
      <c r="Q5950" t="s">
        <v>171</v>
      </c>
      <c r="R5950">
        <v>8</v>
      </c>
      <c r="S5950">
        <v>150</v>
      </c>
      <c r="T5950">
        <v>99.3</v>
      </c>
      <c r="U5950" t="s">
        <v>2737</v>
      </c>
      <c r="V5950">
        <v>0</v>
      </c>
      <c r="W5950">
        <v>0</v>
      </c>
      <c r="X5950" t="s">
        <v>2875</v>
      </c>
      <c r="Y5950" t="s">
        <v>9201</v>
      </c>
      <c r="Z5950" t="s">
        <v>368</v>
      </c>
    </row>
    <row r="5951" spans="17:26" x14ac:dyDescent="0.35">
      <c r="Q5951" t="s">
        <v>171</v>
      </c>
      <c r="R5951">
        <v>8</v>
      </c>
      <c r="S5951">
        <v>150</v>
      </c>
      <c r="T5951">
        <v>99.3</v>
      </c>
      <c r="U5951" t="s">
        <v>2737</v>
      </c>
      <c r="V5951">
        <v>0</v>
      </c>
      <c r="W5951">
        <v>0</v>
      </c>
      <c r="X5951" t="s">
        <v>3291</v>
      </c>
      <c r="Y5951" t="s">
        <v>9202</v>
      </c>
      <c r="Z5951" t="s">
        <v>368</v>
      </c>
    </row>
    <row r="5952" spans="17:26" x14ac:dyDescent="0.35">
      <c r="Q5952" t="s">
        <v>171</v>
      </c>
      <c r="R5952">
        <v>8</v>
      </c>
      <c r="S5952">
        <v>150</v>
      </c>
      <c r="T5952">
        <v>99.3</v>
      </c>
      <c r="U5952" t="s">
        <v>2737</v>
      </c>
      <c r="V5952">
        <v>0</v>
      </c>
      <c r="W5952">
        <v>0</v>
      </c>
      <c r="X5952" t="s">
        <v>2880</v>
      </c>
      <c r="Y5952" t="s">
        <v>9203</v>
      </c>
      <c r="Z5952" t="s">
        <v>368</v>
      </c>
    </row>
    <row r="5953" spans="17:26" x14ac:dyDescent="0.35">
      <c r="Q5953" t="s">
        <v>171</v>
      </c>
      <c r="R5953">
        <v>8</v>
      </c>
      <c r="S5953">
        <v>150</v>
      </c>
      <c r="T5953">
        <v>99.3</v>
      </c>
      <c r="U5953" t="s">
        <v>2737</v>
      </c>
      <c r="V5953">
        <v>0</v>
      </c>
      <c r="W5953">
        <v>0</v>
      </c>
      <c r="X5953" t="s">
        <v>2882</v>
      </c>
      <c r="Y5953" t="s">
        <v>9204</v>
      </c>
      <c r="Z5953" t="s">
        <v>368</v>
      </c>
    </row>
    <row r="5954" spans="17:26" x14ac:dyDescent="0.35">
      <c r="Q5954" t="s">
        <v>171</v>
      </c>
      <c r="R5954">
        <v>8</v>
      </c>
      <c r="S5954">
        <v>150</v>
      </c>
      <c r="T5954">
        <v>99.3</v>
      </c>
      <c r="U5954" t="s">
        <v>2737</v>
      </c>
      <c r="V5954">
        <v>0</v>
      </c>
      <c r="W5954">
        <v>0</v>
      </c>
      <c r="X5954" t="s">
        <v>3509</v>
      </c>
      <c r="Y5954" t="s">
        <v>9205</v>
      </c>
      <c r="Z5954" t="s">
        <v>368</v>
      </c>
    </row>
    <row r="5955" spans="17:26" x14ac:dyDescent="0.35">
      <c r="Q5955" t="s">
        <v>171</v>
      </c>
      <c r="R5955">
        <v>8</v>
      </c>
      <c r="S5955">
        <v>150</v>
      </c>
      <c r="T5955">
        <v>99.3</v>
      </c>
      <c r="U5955" t="s">
        <v>2737</v>
      </c>
      <c r="V5955">
        <v>0</v>
      </c>
      <c r="W5955">
        <v>0</v>
      </c>
      <c r="X5955" t="s">
        <v>3509</v>
      </c>
      <c r="Y5955" t="s">
        <v>9206</v>
      </c>
      <c r="Z5955" t="s">
        <v>368</v>
      </c>
    </row>
    <row r="5956" spans="17:26" x14ac:dyDescent="0.35">
      <c r="Q5956" t="s">
        <v>171</v>
      </c>
      <c r="R5956">
        <v>8</v>
      </c>
      <c r="S5956">
        <v>150</v>
      </c>
      <c r="T5956">
        <v>99.3</v>
      </c>
      <c r="U5956" t="s">
        <v>2737</v>
      </c>
      <c r="V5956">
        <v>0</v>
      </c>
      <c r="W5956">
        <v>0</v>
      </c>
      <c r="X5956" t="s">
        <v>3345</v>
      </c>
      <c r="Y5956" t="s">
        <v>9207</v>
      </c>
      <c r="Z5956" t="s">
        <v>368</v>
      </c>
    </row>
    <row r="5957" spans="17:26" x14ac:dyDescent="0.35">
      <c r="Q5957" t="s">
        <v>171</v>
      </c>
      <c r="R5957">
        <v>8</v>
      </c>
      <c r="S5957">
        <v>150</v>
      </c>
      <c r="T5957">
        <v>99.3</v>
      </c>
      <c r="U5957" t="s">
        <v>2737</v>
      </c>
      <c r="V5957">
        <v>0</v>
      </c>
      <c r="W5957">
        <v>0</v>
      </c>
      <c r="X5957" t="s">
        <v>2785</v>
      </c>
      <c r="Y5957" t="s">
        <v>9208</v>
      </c>
      <c r="Z5957" t="s">
        <v>368</v>
      </c>
    </row>
    <row r="5958" spans="17:26" x14ac:dyDescent="0.35">
      <c r="Q5958" t="s">
        <v>171</v>
      </c>
      <c r="R5958">
        <v>8</v>
      </c>
      <c r="S5958">
        <v>150</v>
      </c>
      <c r="T5958">
        <v>99.3</v>
      </c>
      <c r="U5958" t="s">
        <v>2737</v>
      </c>
      <c r="V5958">
        <v>0</v>
      </c>
      <c r="W5958">
        <v>0</v>
      </c>
      <c r="X5958" t="s">
        <v>3481</v>
      </c>
      <c r="Y5958" t="s">
        <v>9209</v>
      </c>
      <c r="Z5958" t="s">
        <v>368</v>
      </c>
    </row>
    <row r="5959" spans="17:26" x14ac:dyDescent="0.35">
      <c r="Q5959" t="s">
        <v>171</v>
      </c>
      <c r="R5959">
        <v>8</v>
      </c>
      <c r="S5959">
        <v>150</v>
      </c>
      <c r="T5959">
        <v>99.3</v>
      </c>
      <c r="U5959" t="s">
        <v>2737</v>
      </c>
      <c r="V5959">
        <v>0</v>
      </c>
      <c r="W5959">
        <v>0</v>
      </c>
      <c r="X5959" t="s">
        <v>3692</v>
      </c>
      <c r="Y5959" t="s">
        <v>9210</v>
      </c>
      <c r="Z5959" t="s">
        <v>368</v>
      </c>
    </row>
    <row r="5960" spans="17:26" x14ac:dyDescent="0.35">
      <c r="Q5960" t="s">
        <v>171</v>
      </c>
      <c r="R5960">
        <v>8</v>
      </c>
      <c r="S5960">
        <v>150</v>
      </c>
      <c r="T5960">
        <v>99.3</v>
      </c>
      <c r="U5960" t="s">
        <v>2737</v>
      </c>
      <c r="V5960">
        <v>0</v>
      </c>
      <c r="W5960">
        <v>0</v>
      </c>
      <c r="X5960" t="s">
        <v>3692</v>
      </c>
      <c r="Y5960" t="s">
        <v>9211</v>
      </c>
      <c r="Z5960" t="s">
        <v>368</v>
      </c>
    </row>
    <row r="5961" spans="17:26" x14ac:dyDescent="0.35">
      <c r="Q5961" t="s">
        <v>171</v>
      </c>
      <c r="R5961">
        <v>8</v>
      </c>
      <c r="S5961">
        <v>150</v>
      </c>
      <c r="T5961">
        <v>99.3</v>
      </c>
      <c r="U5961" t="s">
        <v>2737</v>
      </c>
      <c r="V5961">
        <v>0</v>
      </c>
      <c r="W5961">
        <v>0</v>
      </c>
      <c r="X5961" t="s">
        <v>3121</v>
      </c>
      <c r="Y5961" t="s">
        <v>9212</v>
      </c>
      <c r="Z5961" t="s">
        <v>368</v>
      </c>
    </row>
    <row r="5962" spans="17:26" x14ac:dyDescent="0.35">
      <c r="Q5962" t="s">
        <v>171</v>
      </c>
      <c r="R5962">
        <v>8</v>
      </c>
      <c r="S5962">
        <v>150</v>
      </c>
      <c r="T5962">
        <v>99.3</v>
      </c>
      <c r="U5962" t="s">
        <v>2737</v>
      </c>
      <c r="V5962">
        <v>0</v>
      </c>
      <c r="W5962">
        <v>0</v>
      </c>
      <c r="X5962" t="s">
        <v>2819</v>
      </c>
      <c r="Y5962" t="s">
        <v>9213</v>
      </c>
      <c r="Z5962" t="s">
        <v>368</v>
      </c>
    </row>
    <row r="5963" spans="17:26" x14ac:dyDescent="0.35">
      <c r="Q5963" t="s">
        <v>171</v>
      </c>
      <c r="R5963">
        <v>8</v>
      </c>
      <c r="S5963">
        <v>150</v>
      </c>
      <c r="T5963">
        <v>99.3</v>
      </c>
      <c r="U5963" t="s">
        <v>2737</v>
      </c>
      <c r="V5963">
        <v>0</v>
      </c>
      <c r="W5963">
        <v>0</v>
      </c>
      <c r="X5963" t="s">
        <v>2944</v>
      </c>
      <c r="Y5963" t="s">
        <v>9214</v>
      </c>
      <c r="Z5963" t="s">
        <v>368</v>
      </c>
    </row>
    <row r="5964" spans="17:26" x14ac:dyDescent="0.35">
      <c r="Q5964" t="s">
        <v>171</v>
      </c>
      <c r="R5964">
        <v>8</v>
      </c>
      <c r="S5964">
        <v>150</v>
      </c>
      <c r="T5964">
        <v>99.3</v>
      </c>
      <c r="U5964" t="s">
        <v>2737</v>
      </c>
      <c r="V5964">
        <v>0</v>
      </c>
      <c r="W5964">
        <v>0</v>
      </c>
      <c r="X5964" t="s">
        <v>3184</v>
      </c>
      <c r="Y5964" t="s">
        <v>9215</v>
      </c>
      <c r="Z5964" t="s">
        <v>368</v>
      </c>
    </row>
    <row r="5965" spans="17:26" x14ac:dyDescent="0.35">
      <c r="Q5965" t="s">
        <v>171</v>
      </c>
      <c r="R5965">
        <v>9</v>
      </c>
      <c r="S5965">
        <v>150</v>
      </c>
      <c r="T5965">
        <v>100</v>
      </c>
      <c r="U5965" t="s">
        <v>172</v>
      </c>
      <c r="V5965">
        <v>0</v>
      </c>
      <c r="W5965">
        <v>0</v>
      </c>
      <c r="X5965" t="s">
        <v>3723</v>
      </c>
      <c r="Y5965" t="s">
        <v>9216</v>
      </c>
      <c r="Z5965" t="s">
        <v>365</v>
      </c>
    </row>
    <row r="5966" spans="17:26" x14ac:dyDescent="0.35">
      <c r="Q5966" t="s">
        <v>171</v>
      </c>
      <c r="R5966">
        <v>9</v>
      </c>
      <c r="S5966">
        <v>150</v>
      </c>
      <c r="T5966">
        <v>100</v>
      </c>
      <c r="U5966" t="s">
        <v>172</v>
      </c>
      <c r="V5966">
        <v>0</v>
      </c>
      <c r="W5966">
        <v>0</v>
      </c>
      <c r="X5966" t="s">
        <v>2950</v>
      </c>
      <c r="Y5966" t="s">
        <v>9217</v>
      </c>
      <c r="Z5966" t="s">
        <v>365</v>
      </c>
    </row>
    <row r="5967" spans="17:26" x14ac:dyDescent="0.35">
      <c r="Q5967" t="s">
        <v>171</v>
      </c>
      <c r="R5967">
        <v>9</v>
      </c>
      <c r="S5967">
        <v>150</v>
      </c>
      <c r="T5967">
        <v>100</v>
      </c>
      <c r="U5967" t="s">
        <v>172</v>
      </c>
      <c r="V5967">
        <v>0</v>
      </c>
      <c r="W5967">
        <v>0</v>
      </c>
      <c r="X5967" t="s">
        <v>2831</v>
      </c>
      <c r="Y5967" t="s">
        <v>9218</v>
      </c>
      <c r="Z5967" t="s">
        <v>365</v>
      </c>
    </row>
    <row r="5968" spans="17:26" x14ac:dyDescent="0.35">
      <c r="Q5968" t="s">
        <v>171</v>
      </c>
      <c r="R5968">
        <v>9</v>
      </c>
      <c r="S5968">
        <v>150</v>
      </c>
      <c r="T5968">
        <v>100</v>
      </c>
      <c r="U5968" t="s">
        <v>172</v>
      </c>
      <c r="V5968">
        <v>0</v>
      </c>
      <c r="W5968">
        <v>0</v>
      </c>
      <c r="X5968" t="s">
        <v>3849</v>
      </c>
      <c r="Y5968" t="s">
        <v>9219</v>
      </c>
      <c r="Z5968" t="s">
        <v>365</v>
      </c>
    </row>
    <row r="5969" spans="17:26" x14ac:dyDescent="0.35">
      <c r="Q5969" t="s">
        <v>171</v>
      </c>
      <c r="R5969">
        <v>9</v>
      </c>
      <c r="S5969">
        <v>150</v>
      </c>
      <c r="T5969">
        <v>100</v>
      </c>
      <c r="U5969" t="s">
        <v>2737</v>
      </c>
      <c r="V5969">
        <v>0</v>
      </c>
      <c r="W5969">
        <v>0</v>
      </c>
      <c r="X5969" t="s">
        <v>3090</v>
      </c>
      <c r="Y5969" t="s">
        <v>9220</v>
      </c>
      <c r="Z5969" t="s">
        <v>365</v>
      </c>
    </row>
    <row r="5970" spans="17:26" x14ac:dyDescent="0.35">
      <c r="Q5970" t="s">
        <v>171</v>
      </c>
      <c r="R5970">
        <v>9</v>
      </c>
      <c r="S5970">
        <v>150</v>
      </c>
      <c r="T5970">
        <v>100</v>
      </c>
      <c r="U5970" t="s">
        <v>2737</v>
      </c>
      <c r="V5970">
        <v>0</v>
      </c>
      <c r="W5970">
        <v>0</v>
      </c>
      <c r="X5970" t="s">
        <v>2983</v>
      </c>
      <c r="Y5970" t="s">
        <v>9221</v>
      </c>
      <c r="Z5970" t="s">
        <v>365</v>
      </c>
    </row>
    <row r="5971" spans="17:26" x14ac:dyDescent="0.35">
      <c r="Q5971" t="s">
        <v>171</v>
      </c>
      <c r="R5971">
        <v>9</v>
      </c>
      <c r="S5971">
        <v>150</v>
      </c>
      <c r="T5971">
        <v>100</v>
      </c>
      <c r="U5971" t="s">
        <v>2737</v>
      </c>
      <c r="V5971">
        <v>0</v>
      </c>
      <c r="W5971">
        <v>0</v>
      </c>
      <c r="X5971" t="s">
        <v>2751</v>
      </c>
      <c r="Y5971" t="s">
        <v>9222</v>
      </c>
      <c r="Z5971" t="s">
        <v>365</v>
      </c>
    </row>
    <row r="5972" spans="17:26" x14ac:dyDescent="0.35">
      <c r="Q5972" t="s">
        <v>171</v>
      </c>
      <c r="R5972">
        <v>9</v>
      </c>
      <c r="S5972">
        <v>150</v>
      </c>
      <c r="T5972">
        <v>100</v>
      </c>
      <c r="U5972" t="s">
        <v>2737</v>
      </c>
      <c r="V5972">
        <v>0</v>
      </c>
      <c r="W5972">
        <v>0</v>
      </c>
      <c r="X5972" t="s">
        <v>3421</v>
      </c>
      <c r="Y5972" t="s">
        <v>9223</v>
      </c>
      <c r="Z5972" t="s">
        <v>365</v>
      </c>
    </row>
    <row r="5973" spans="17:26" x14ac:dyDescent="0.35">
      <c r="Q5973" t="s">
        <v>171</v>
      </c>
      <c r="R5973">
        <v>9</v>
      </c>
      <c r="S5973">
        <v>150</v>
      </c>
      <c r="T5973">
        <v>100</v>
      </c>
      <c r="U5973" t="s">
        <v>2737</v>
      </c>
      <c r="V5973">
        <v>0</v>
      </c>
      <c r="W5973">
        <v>0</v>
      </c>
      <c r="X5973" t="s">
        <v>3521</v>
      </c>
      <c r="Y5973" t="s">
        <v>9224</v>
      </c>
      <c r="Z5973" t="s">
        <v>365</v>
      </c>
    </row>
    <row r="5974" spans="17:26" x14ac:dyDescent="0.35">
      <c r="Q5974" t="s">
        <v>171</v>
      </c>
      <c r="R5974">
        <v>9</v>
      </c>
      <c r="S5974">
        <v>150</v>
      </c>
      <c r="T5974">
        <v>100</v>
      </c>
      <c r="U5974" t="s">
        <v>2737</v>
      </c>
      <c r="V5974">
        <v>0</v>
      </c>
      <c r="W5974">
        <v>0</v>
      </c>
      <c r="X5974" t="s">
        <v>2789</v>
      </c>
      <c r="Y5974" t="s">
        <v>9225</v>
      </c>
      <c r="Z5974" t="s">
        <v>365</v>
      </c>
    </row>
    <row r="5975" spans="17:26" x14ac:dyDescent="0.35">
      <c r="Q5975" t="s">
        <v>171</v>
      </c>
      <c r="R5975">
        <v>9</v>
      </c>
      <c r="S5975">
        <v>150</v>
      </c>
      <c r="T5975">
        <v>100</v>
      </c>
      <c r="U5975" t="s">
        <v>2737</v>
      </c>
      <c r="V5975">
        <v>0</v>
      </c>
      <c r="W5975">
        <v>0</v>
      </c>
      <c r="X5975" t="s">
        <v>3393</v>
      </c>
      <c r="Y5975" t="s">
        <v>9226</v>
      </c>
      <c r="Z5975" t="s">
        <v>365</v>
      </c>
    </row>
    <row r="5976" spans="17:26" x14ac:dyDescent="0.35">
      <c r="Q5976" t="s">
        <v>171</v>
      </c>
      <c r="R5976">
        <v>9</v>
      </c>
      <c r="S5976">
        <v>150</v>
      </c>
      <c r="T5976">
        <v>97.1</v>
      </c>
      <c r="U5976" t="s">
        <v>2737</v>
      </c>
      <c r="V5976">
        <v>0</v>
      </c>
      <c r="W5976">
        <v>0</v>
      </c>
      <c r="X5976" t="s">
        <v>3735</v>
      </c>
      <c r="Y5976" t="s">
        <v>9227</v>
      </c>
      <c r="Z5976" t="s">
        <v>365</v>
      </c>
    </row>
    <row r="5977" spans="17:26" x14ac:dyDescent="0.35">
      <c r="Q5977" t="s">
        <v>171</v>
      </c>
      <c r="R5977">
        <v>9</v>
      </c>
      <c r="S5977">
        <v>150</v>
      </c>
      <c r="T5977">
        <v>97.2</v>
      </c>
      <c r="U5977" t="s">
        <v>2737</v>
      </c>
      <c r="V5977">
        <v>0</v>
      </c>
      <c r="W5977">
        <v>0</v>
      </c>
      <c r="X5977" t="s">
        <v>2751</v>
      </c>
      <c r="Y5977" t="s">
        <v>9228</v>
      </c>
      <c r="Z5977" t="s">
        <v>365</v>
      </c>
    </row>
    <row r="5978" spans="17:26" x14ac:dyDescent="0.35">
      <c r="Q5978" t="s">
        <v>171</v>
      </c>
      <c r="R5978">
        <v>9</v>
      </c>
      <c r="S5978">
        <v>150</v>
      </c>
      <c r="T5978">
        <v>97.2</v>
      </c>
      <c r="U5978" t="s">
        <v>2737</v>
      </c>
      <c r="V5978">
        <v>0</v>
      </c>
      <c r="W5978">
        <v>0</v>
      </c>
      <c r="X5978" t="s">
        <v>3070</v>
      </c>
      <c r="Y5978" t="s">
        <v>9229</v>
      </c>
      <c r="Z5978" t="s">
        <v>365</v>
      </c>
    </row>
    <row r="5979" spans="17:26" x14ac:dyDescent="0.35">
      <c r="Q5979" t="s">
        <v>171</v>
      </c>
      <c r="R5979">
        <v>9</v>
      </c>
      <c r="S5979">
        <v>150</v>
      </c>
      <c r="T5979">
        <v>97.3</v>
      </c>
      <c r="U5979" t="s">
        <v>172</v>
      </c>
      <c r="V5979">
        <v>0</v>
      </c>
      <c r="W5979">
        <v>0</v>
      </c>
      <c r="X5979" t="s">
        <v>3614</v>
      </c>
      <c r="Y5979" t="s">
        <v>9230</v>
      </c>
      <c r="Z5979" t="s">
        <v>365</v>
      </c>
    </row>
    <row r="5980" spans="17:26" x14ac:dyDescent="0.35">
      <c r="Q5980" t="s">
        <v>171</v>
      </c>
      <c r="R5980">
        <v>9</v>
      </c>
      <c r="S5980">
        <v>150</v>
      </c>
      <c r="T5980">
        <v>97.3</v>
      </c>
      <c r="U5980" t="s">
        <v>172</v>
      </c>
      <c r="V5980">
        <v>0</v>
      </c>
      <c r="W5980">
        <v>0</v>
      </c>
      <c r="X5980" t="s">
        <v>2861</v>
      </c>
      <c r="Y5980" t="s">
        <v>9231</v>
      </c>
      <c r="Z5980" t="s">
        <v>365</v>
      </c>
    </row>
    <row r="5981" spans="17:26" x14ac:dyDescent="0.35">
      <c r="Q5981" t="s">
        <v>171</v>
      </c>
      <c r="R5981">
        <v>9</v>
      </c>
      <c r="S5981">
        <v>150</v>
      </c>
      <c r="T5981">
        <v>97.3</v>
      </c>
      <c r="U5981" t="s">
        <v>172</v>
      </c>
      <c r="V5981">
        <v>0</v>
      </c>
      <c r="W5981">
        <v>0</v>
      </c>
      <c r="X5981" t="s">
        <v>2933</v>
      </c>
      <c r="Y5981" t="s">
        <v>9232</v>
      </c>
      <c r="Z5981" t="s">
        <v>365</v>
      </c>
    </row>
    <row r="5982" spans="17:26" x14ac:dyDescent="0.35">
      <c r="Q5982" t="s">
        <v>171</v>
      </c>
      <c r="R5982">
        <v>9</v>
      </c>
      <c r="S5982">
        <v>150</v>
      </c>
      <c r="T5982">
        <v>97.3</v>
      </c>
      <c r="U5982" t="s">
        <v>2737</v>
      </c>
      <c r="V5982">
        <v>0</v>
      </c>
      <c r="W5982">
        <v>0</v>
      </c>
      <c r="X5982" t="s">
        <v>3282</v>
      </c>
      <c r="Y5982" t="s">
        <v>9233</v>
      </c>
      <c r="Z5982" t="s">
        <v>365</v>
      </c>
    </row>
    <row r="5983" spans="17:26" x14ac:dyDescent="0.35">
      <c r="Q5983" t="s">
        <v>171</v>
      </c>
      <c r="R5983">
        <v>9</v>
      </c>
      <c r="S5983">
        <v>150</v>
      </c>
      <c r="T5983">
        <v>97.3</v>
      </c>
      <c r="U5983" t="s">
        <v>2737</v>
      </c>
      <c r="V5983">
        <v>0</v>
      </c>
      <c r="W5983">
        <v>0</v>
      </c>
      <c r="X5983" t="s">
        <v>2939</v>
      </c>
      <c r="Y5983" t="s">
        <v>9234</v>
      </c>
      <c r="Z5983" t="s">
        <v>365</v>
      </c>
    </row>
    <row r="5984" spans="17:26" x14ac:dyDescent="0.35">
      <c r="Q5984" t="s">
        <v>171</v>
      </c>
      <c r="R5984">
        <v>9</v>
      </c>
      <c r="S5984">
        <v>150</v>
      </c>
      <c r="T5984">
        <v>97.4</v>
      </c>
      <c r="U5984" t="s">
        <v>172</v>
      </c>
      <c r="V5984">
        <v>0</v>
      </c>
      <c r="W5984">
        <v>0</v>
      </c>
      <c r="X5984" t="s">
        <v>2950</v>
      </c>
      <c r="Y5984" t="s">
        <v>9235</v>
      </c>
      <c r="Z5984" t="s">
        <v>365</v>
      </c>
    </row>
    <row r="5985" spans="17:26" x14ac:dyDescent="0.35">
      <c r="Q5985" t="s">
        <v>171</v>
      </c>
      <c r="R5985">
        <v>9</v>
      </c>
      <c r="S5985">
        <v>150</v>
      </c>
      <c r="T5985">
        <v>97.4</v>
      </c>
      <c r="U5985" t="s">
        <v>172</v>
      </c>
      <c r="V5985">
        <v>0</v>
      </c>
      <c r="W5985">
        <v>0</v>
      </c>
      <c r="X5985" t="s">
        <v>2968</v>
      </c>
      <c r="Y5985" t="s">
        <v>9236</v>
      </c>
      <c r="Z5985" t="s">
        <v>365</v>
      </c>
    </row>
    <row r="5986" spans="17:26" x14ac:dyDescent="0.35">
      <c r="Q5986" t="s">
        <v>171</v>
      </c>
      <c r="R5986">
        <v>9</v>
      </c>
      <c r="S5986">
        <v>150</v>
      </c>
      <c r="T5986">
        <v>97.5</v>
      </c>
      <c r="U5986" t="s">
        <v>2737</v>
      </c>
      <c r="V5986">
        <v>0</v>
      </c>
      <c r="W5986">
        <v>0</v>
      </c>
      <c r="X5986" t="s">
        <v>2981</v>
      </c>
      <c r="Y5986" t="s">
        <v>9237</v>
      </c>
      <c r="Z5986" t="s">
        <v>365</v>
      </c>
    </row>
    <row r="5987" spans="17:26" x14ac:dyDescent="0.35">
      <c r="Q5987" t="s">
        <v>171</v>
      </c>
      <c r="R5987">
        <v>9</v>
      </c>
      <c r="S5987">
        <v>150</v>
      </c>
      <c r="T5987">
        <v>97.7</v>
      </c>
      <c r="U5987" t="s">
        <v>2737</v>
      </c>
      <c r="V5987">
        <v>0</v>
      </c>
      <c r="W5987">
        <v>0</v>
      </c>
      <c r="X5987" t="s">
        <v>2691</v>
      </c>
      <c r="Y5987" t="s">
        <v>9238</v>
      </c>
      <c r="Z5987" t="s">
        <v>365</v>
      </c>
    </row>
    <row r="5988" spans="17:26" x14ac:dyDescent="0.35">
      <c r="Q5988" t="s">
        <v>171</v>
      </c>
      <c r="R5988">
        <v>9</v>
      </c>
      <c r="S5988">
        <v>150</v>
      </c>
      <c r="T5988">
        <v>97.8</v>
      </c>
      <c r="U5988" t="s">
        <v>172</v>
      </c>
      <c r="V5988">
        <v>0</v>
      </c>
      <c r="W5988">
        <v>0</v>
      </c>
      <c r="X5988" t="s">
        <v>2829</v>
      </c>
      <c r="Y5988" t="s">
        <v>9239</v>
      </c>
      <c r="Z5988" t="s">
        <v>365</v>
      </c>
    </row>
    <row r="5989" spans="17:26" x14ac:dyDescent="0.35">
      <c r="Q5989" t="s">
        <v>171</v>
      </c>
      <c r="R5989">
        <v>9</v>
      </c>
      <c r="S5989">
        <v>150</v>
      </c>
      <c r="T5989">
        <v>97.8</v>
      </c>
      <c r="U5989" t="s">
        <v>2737</v>
      </c>
      <c r="V5989">
        <v>0</v>
      </c>
      <c r="W5989">
        <v>0</v>
      </c>
      <c r="X5989" t="s">
        <v>3245</v>
      </c>
      <c r="Y5989" t="s">
        <v>9240</v>
      </c>
      <c r="Z5989" t="s">
        <v>365</v>
      </c>
    </row>
    <row r="5990" spans="17:26" x14ac:dyDescent="0.35">
      <c r="Q5990" t="s">
        <v>171</v>
      </c>
      <c r="R5990">
        <v>9</v>
      </c>
      <c r="S5990">
        <v>150</v>
      </c>
      <c r="T5990">
        <v>98</v>
      </c>
      <c r="U5990" t="s">
        <v>172</v>
      </c>
      <c r="V5990">
        <v>0</v>
      </c>
      <c r="W5990">
        <v>0</v>
      </c>
      <c r="X5990" t="s">
        <v>2702</v>
      </c>
      <c r="Y5990" t="s">
        <v>9241</v>
      </c>
      <c r="Z5990" t="s">
        <v>365</v>
      </c>
    </row>
    <row r="5991" spans="17:26" x14ac:dyDescent="0.35">
      <c r="Q5991" t="s">
        <v>171</v>
      </c>
      <c r="R5991">
        <v>9</v>
      </c>
      <c r="S5991">
        <v>150</v>
      </c>
      <c r="T5991">
        <v>98</v>
      </c>
      <c r="U5991" t="s">
        <v>172</v>
      </c>
      <c r="V5991">
        <v>0</v>
      </c>
      <c r="W5991">
        <v>0</v>
      </c>
      <c r="X5991" t="s">
        <v>2912</v>
      </c>
      <c r="Y5991" t="s">
        <v>9242</v>
      </c>
      <c r="Z5991" t="s">
        <v>365</v>
      </c>
    </row>
    <row r="5992" spans="17:26" x14ac:dyDescent="0.35">
      <c r="Q5992" t="s">
        <v>171</v>
      </c>
      <c r="R5992">
        <v>9</v>
      </c>
      <c r="S5992">
        <v>150</v>
      </c>
      <c r="T5992">
        <v>98</v>
      </c>
      <c r="U5992" t="s">
        <v>2737</v>
      </c>
      <c r="V5992">
        <v>0</v>
      </c>
      <c r="W5992">
        <v>0</v>
      </c>
      <c r="X5992" t="s">
        <v>3612</v>
      </c>
      <c r="Y5992" t="s">
        <v>9243</v>
      </c>
      <c r="Z5992" t="s">
        <v>365</v>
      </c>
    </row>
    <row r="5993" spans="17:26" x14ac:dyDescent="0.35">
      <c r="Q5993" t="s">
        <v>171</v>
      </c>
      <c r="R5993">
        <v>9</v>
      </c>
      <c r="S5993">
        <v>150</v>
      </c>
      <c r="T5993">
        <v>98</v>
      </c>
      <c r="U5993" t="s">
        <v>2737</v>
      </c>
      <c r="V5993">
        <v>0</v>
      </c>
      <c r="W5993">
        <v>0</v>
      </c>
      <c r="X5993" t="s">
        <v>3519</v>
      </c>
      <c r="Y5993" t="s">
        <v>9244</v>
      </c>
      <c r="Z5993" t="s">
        <v>365</v>
      </c>
    </row>
    <row r="5994" spans="17:26" x14ac:dyDescent="0.35">
      <c r="Q5994" t="s">
        <v>171</v>
      </c>
      <c r="R5994">
        <v>9</v>
      </c>
      <c r="S5994">
        <v>150</v>
      </c>
      <c r="T5994">
        <v>98.1</v>
      </c>
      <c r="U5994" t="s">
        <v>172</v>
      </c>
      <c r="V5994">
        <v>0</v>
      </c>
      <c r="W5994">
        <v>0</v>
      </c>
      <c r="X5994" t="s">
        <v>3539</v>
      </c>
      <c r="Y5994" t="s">
        <v>9245</v>
      </c>
      <c r="Z5994" t="s">
        <v>365</v>
      </c>
    </row>
    <row r="5995" spans="17:26" x14ac:dyDescent="0.35">
      <c r="Q5995" t="s">
        <v>171</v>
      </c>
      <c r="R5995">
        <v>9</v>
      </c>
      <c r="S5995">
        <v>150</v>
      </c>
      <c r="T5995">
        <v>98.1</v>
      </c>
      <c r="U5995" t="s">
        <v>2737</v>
      </c>
      <c r="V5995">
        <v>0</v>
      </c>
      <c r="W5995">
        <v>0</v>
      </c>
      <c r="X5995" t="s">
        <v>3186</v>
      </c>
      <c r="Y5995" t="s">
        <v>9246</v>
      </c>
      <c r="Z5995" t="s">
        <v>365</v>
      </c>
    </row>
    <row r="5996" spans="17:26" x14ac:dyDescent="0.35">
      <c r="Q5996" t="s">
        <v>171</v>
      </c>
      <c r="R5996">
        <v>9</v>
      </c>
      <c r="S5996">
        <v>150</v>
      </c>
      <c r="T5996">
        <v>98.4</v>
      </c>
      <c r="U5996" t="s">
        <v>172</v>
      </c>
      <c r="V5996">
        <v>0</v>
      </c>
      <c r="W5996">
        <v>0</v>
      </c>
      <c r="X5996" t="s">
        <v>4123</v>
      </c>
      <c r="Y5996" t="s">
        <v>9247</v>
      </c>
      <c r="Z5996" t="s">
        <v>365</v>
      </c>
    </row>
    <row r="5997" spans="17:26" x14ac:dyDescent="0.35">
      <c r="Q5997" t="s">
        <v>171</v>
      </c>
      <c r="R5997">
        <v>9</v>
      </c>
      <c r="S5997">
        <v>150</v>
      </c>
      <c r="T5997">
        <v>98.5</v>
      </c>
      <c r="U5997" t="s">
        <v>2737</v>
      </c>
      <c r="V5997">
        <v>0</v>
      </c>
      <c r="W5997">
        <v>0</v>
      </c>
      <c r="X5997" t="s">
        <v>3249</v>
      </c>
      <c r="Y5997" t="s">
        <v>9248</v>
      </c>
      <c r="Z5997" t="s">
        <v>365</v>
      </c>
    </row>
    <row r="5998" spans="17:26" x14ac:dyDescent="0.35">
      <c r="Q5998" t="s">
        <v>171</v>
      </c>
      <c r="R5998">
        <v>9</v>
      </c>
      <c r="S5998">
        <v>150</v>
      </c>
      <c r="T5998">
        <v>98.6</v>
      </c>
      <c r="U5998" t="s">
        <v>172</v>
      </c>
      <c r="V5998">
        <v>0</v>
      </c>
      <c r="W5998">
        <v>0</v>
      </c>
      <c r="X5998" t="s">
        <v>4304</v>
      </c>
      <c r="Y5998" t="s">
        <v>9249</v>
      </c>
      <c r="Z5998" t="s">
        <v>365</v>
      </c>
    </row>
    <row r="5999" spans="17:26" x14ac:dyDescent="0.35">
      <c r="Q5999" t="s">
        <v>171</v>
      </c>
      <c r="R5999">
        <v>9</v>
      </c>
      <c r="S5999">
        <v>150</v>
      </c>
      <c r="T5999">
        <v>98.7</v>
      </c>
      <c r="U5999" t="s">
        <v>172</v>
      </c>
      <c r="V5999">
        <v>0</v>
      </c>
      <c r="W5999">
        <v>0</v>
      </c>
      <c r="X5999" t="s">
        <v>3564</v>
      </c>
      <c r="Y5999" t="s">
        <v>9250</v>
      </c>
      <c r="Z5999" t="s">
        <v>365</v>
      </c>
    </row>
    <row r="6000" spans="17:26" x14ac:dyDescent="0.35">
      <c r="Q6000" t="s">
        <v>171</v>
      </c>
      <c r="R6000">
        <v>9</v>
      </c>
      <c r="S6000">
        <v>150</v>
      </c>
      <c r="T6000">
        <v>98.7</v>
      </c>
      <c r="U6000" t="s">
        <v>172</v>
      </c>
      <c r="V6000">
        <v>0</v>
      </c>
      <c r="W6000">
        <v>0</v>
      </c>
      <c r="X6000" t="s">
        <v>2880</v>
      </c>
      <c r="Y6000" t="s">
        <v>9251</v>
      </c>
      <c r="Z6000" t="s">
        <v>365</v>
      </c>
    </row>
    <row r="6001" spans="17:26" x14ac:dyDescent="0.35">
      <c r="Q6001" t="s">
        <v>171</v>
      </c>
      <c r="R6001">
        <v>9</v>
      </c>
      <c r="S6001">
        <v>150</v>
      </c>
      <c r="T6001">
        <v>98.7</v>
      </c>
      <c r="U6001" t="s">
        <v>172</v>
      </c>
      <c r="V6001">
        <v>0</v>
      </c>
      <c r="W6001">
        <v>0</v>
      </c>
      <c r="X6001" t="s">
        <v>3161</v>
      </c>
      <c r="Y6001" t="s">
        <v>9252</v>
      </c>
      <c r="Z6001" t="s">
        <v>365</v>
      </c>
    </row>
    <row r="6002" spans="17:26" x14ac:dyDescent="0.35">
      <c r="Q6002" t="s">
        <v>171</v>
      </c>
      <c r="R6002">
        <v>9</v>
      </c>
      <c r="S6002">
        <v>150</v>
      </c>
      <c r="T6002">
        <v>98.7</v>
      </c>
      <c r="U6002" t="s">
        <v>172</v>
      </c>
      <c r="V6002">
        <v>0</v>
      </c>
      <c r="W6002">
        <v>0</v>
      </c>
      <c r="X6002" t="s">
        <v>2898</v>
      </c>
      <c r="Y6002" t="s">
        <v>9253</v>
      </c>
      <c r="Z6002" t="s">
        <v>365</v>
      </c>
    </row>
    <row r="6003" spans="17:26" x14ac:dyDescent="0.35">
      <c r="Q6003" t="s">
        <v>171</v>
      </c>
      <c r="R6003">
        <v>9</v>
      </c>
      <c r="S6003">
        <v>150</v>
      </c>
      <c r="T6003">
        <v>98.7</v>
      </c>
      <c r="U6003" t="s">
        <v>172</v>
      </c>
      <c r="V6003">
        <v>0</v>
      </c>
      <c r="W6003">
        <v>0</v>
      </c>
      <c r="X6003" t="s">
        <v>3104</v>
      </c>
      <c r="Y6003" t="s">
        <v>9254</v>
      </c>
      <c r="Z6003" t="s">
        <v>365</v>
      </c>
    </row>
    <row r="6004" spans="17:26" x14ac:dyDescent="0.35">
      <c r="Q6004" t="s">
        <v>171</v>
      </c>
      <c r="R6004">
        <v>9</v>
      </c>
      <c r="S6004">
        <v>150</v>
      </c>
      <c r="T6004">
        <v>98.7</v>
      </c>
      <c r="U6004" t="s">
        <v>172</v>
      </c>
      <c r="V6004">
        <v>0</v>
      </c>
      <c r="W6004">
        <v>0</v>
      </c>
      <c r="X6004" t="s">
        <v>3177</v>
      </c>
      <c r="Y6004" t="s">
        <v>9255</v>
      </c>
      <c r="Z6004" t="s">
        <v>365</v>
      </c>
    </row>
    <row r="6005" spans="17:26" x14ac:dyDescent="0.35">
      <c r="Q6005" t="s">
        <v>171</v>
      </c>
      <c r="R6005">
        <v>9</v>
      </c>
      <c r="S6005">
        <v>150</v>
      </c>
      <c r="T6005">
        <v>98.7</v>
      </c>
      <c r="U6005" t="s">
        <v>172</v>
      </c>
      <c r="V6005">
        <v>0</v>
      </c>
      <c r="W6005">
        <v>0</v>
      </c>
      <c r="X6005" t="s">
        <v>3759</v>
      </c>
      <c r="Y6005" t="s">
        <v>9256</v>
      </c>
      <c r="Z6005" t="s">
        <v>365</v>
      </c>
    </row>
    <row r="6006" spans="17:26" x14ac:dyDescent="0.35">
      <c r="Q6006" t="s">
        <v>171</v>
      </c>
      <c r="R6006">
        <v>9</v>
      </c>
      <c r="S6006">
        <v>150</v>
      </c>
      <c r="T6006">
        <v>98.7</v>
      </c>
      <c r="U6006" t="s">
        <v>2737</v>
      </c>
      <c r="V6006">
        <v>0</v>
      </c>
      <c r="W6006">
        <v>0</v>
      </c>
      <c r="X6006" t="s">
        <v>3648</v>
      </c>
      <c r="Y6006" t="s">
        <v>9257</v>
      </c>
      <c r="Z6006" t="s">
        <v>365</v>
      </c>
    </row>
    <row r="6007" spans="17:26" x14ac:dyDescent="0.35">
      <c r="Q6007" t="s">
        <v>171</v>
      </c>
      <c r="R6007">
        <v>9</v>
      </c>
      <c r="S6007">
        <v>150</v>
      </c>
      <c r="T6007">
        <v>98.7</v>
      </c>
      <c r="U6007" t="s">
        <v>2737</v>
      </c>
      <c r="V6007">
        <v>0</v>
      </c>
      <c r="W6007">
        <v>0</v>
      </c>
      <c r="X6007" t="s">
        <v>3345</v>
      </c>
      <c r="Y6007" t="s">
        <v>9258</v>
      </c>
      <c r="Z6007" t="s">
        <v>365</v>
      </c>
    </row>
    <row r="6008" spans="17:26" x14ac:dyDescent="0.35">
      <c r="Q6008" t="s">
        <v>171</v>
      </c>
      <c r="R6008">
        <v>9</v>
      </c>
      <c r="S6008">
        <v>150</v>
      </c>
      <c r="T6008">
        <v>98.7</v>
      </c>
      <c r="U6008" t="s">
        <v>2737</v>
      </c>
      <c r="V6008">
        <v>0</v>
      </c>
      <c r="W6008">
        <v>0</v>
      </c>
      <c r="X6008" t="s">
        <v>3349</v>
      </c>
      <c r="Y6008" t="s">
        <v>9259</v>
      </c>
      <c r="Z6008" t="s">
        <v>365</v>
      </c>
    </row>
    <row r="6009" spans="17:26" x14ac:dyDescent="0.35">
      <c r="Q6009" t="s">
        <v>171</v>
      </c>
      <c r="R6009">
        <v>9</v>
      </c>
      <c r="S6009">
        <v>150</v>
      </c>
      <c r="T6009">
        <v>98.7</v>
      </c>
      <c r="U6009" t="s">
        <v>2737</v>
      </c>
      <c r="V6009">
        <v>0</v>
      </c>
      <c r="W6009">
        <v>0</v>
      </c>
      <c r="X6009" t="s">
        <v>3349</v>
      </c>
      <c r="Y6009" t="s">
        <v>9260</v>
      </c>
      <c r="Z6009" t="s">
        <v>365</v>
      </c>
    </row>
    <row r="6010" spans="17:26" x14ac:dyDescent="0.35">
      <c r="Q6010" t="s">
        <v>171</v>
      </c>
      <c r="R6010">
        <v>9</v>
      </c>
      <c r="S6010">
        <v>150</v>
      </c>
      <c r="T6010">
        <v>99</v>
      </c>
      <c r="U6010" t="s">
        <v>172</v>
      </c>
      <c r="V6010">
        <v>0</v>
      </c>
      <c r="W6010">
        <v>0</v>
      </c>
      <c r="X6010" t="s">
        <v>2823</v>
      </c>
      <c r="Y6010" t="s">
        <v>9261</v>
      </c>
      <c r="Z6010" t="s">
        <v>365</v>
      </c>
    </row>
    <row r="6011" spans="17:26" x14ac:dyDescent="0.35">
      <c r="Q6011" t="s">
        <v>171</v>
      </c>
      <c r="R6011">
        <v>9</v>
      </c>
      <c r="S6011">
        <v>150</v>
      </c>
      <c r="T6011">
        <v>99.1</v>
      </c>
      <c r="U6011" t="s">
        <v>172</v>
      </c>
      <c r="V6011">
        <v>0</v>
      </c>
      <c r="W6011">
        <v>0</v>
      </c>
      <c r="X6011" t="s">
        <v>2775</v>
      </c>
      <c r="Y6011" t="s">
        <v>9262</v>
      </c>
      <c r="Z6011" t="s">
        <v>365</v>
      </c>
    </row>
    <row r="6012" spans="17:26" x14ac:dyDescent="0.35">
      <c r="Q6012" t="s">
        <v>171</v>
      </c>
      <c r="R6012">
        <v>9</v>
      </c>
      <c r="S6012">
        <v>150</v>
      </c>
      <c r="T6012">
        <v>99.2</v>
      </c>
      <c r="U6012" t="s">
        <v>172</v>
      </c>
      <c r="V6012">
        <v>0</v>
      </c>
      <c r="W6012">
        <v>0</v>
      </c>
      <c r="X6012" t="s">
        <v>2675</v>
      </c>
      <c r="Y6012" t="s">
        <v>9263</v>
      </c>
      <c r="Z6012" t="s">
        <v>365</v>
      </c>
    </row>
    <row r="6013" spans="17:26" x14ac:dyDescent="0.35">
      <c r="Q6013" t="s">
        <v>171</v>
      </c>
      <c r="R6013">
        <v>9</v>
      </c>
      <c r="S6013">
        <v>150</v>
      </c>
      <c r="T6013">
        <v>99.3</v>
      </c>
      <c r="U6013" t="s">
        <v>172</v>
      </c>
      <c r="V6013">
        <v>0</v>
      </c>
      <c r="W6013">
        <v>0</v>
      </c>
      <c r="X6013" t="s">
        <v>3081</v>
      </c>
      <c r="Y6013" t="s">
        <v>9264</v>
      </c>
      <c r="Z6013" t="s">
        <v>365</v>
      </c>
    </row>
    <row r="6014" spans="17:26" x14ac:dyDescent="0.35">
      <c r="Q6014" t="s">
        <v>171</v>
      </c>
      <c r="R6014">
        <v>9</v>
      </c>
      <c r="S6014">
        <v>150</v>
      </c>
      <c r="T6014">
        <v>99.3</v>
      </c>
      <c r="U6014" t="s">
        <v>172</v>
      </c>
      <c r="V6014">
        <v>0</v>
      </c>
      <c r="W6014">
        <v>0</v>
      </c>
      <c r="X6014" t="s">
        <v>2811</v>
      </c>
      <c r="Y6014" t="s">
        <v>9265</v>
      </c>
      <c r="Z6014" t="s">
        <v>365</v>
      </c>
    </row>
    <row r="6015" spans="17:26" x14ac:dyDescent="0.35">
      <c r="Q6015" t="s">
        <v>171</v>
      </c>
      <c r="R6015">
        <v>9</v>
      </c>
      <c r="S6015">
        <v>150</v>
      </c>
      <c r="T6015">
        <v>99.3</v>
      </c>
      <c r="U6015" t="s">
        <v>172</v>
      </c>
      <c r="V6015">
        <v>0</v>
      </c>
      <c r="W6015">
        <v>0</v>
      </c>
      <c r="X6015" t="s">
        <v>2914</v>
      </c>
      <c r="Y6015" t="s">
        <v>9266</v>
      </c>
      <c r="Z6015" t="s">
        <v>365</v>
      </c>
    </row>
    <row r="6016" spans="17:26" x14ac:dyDescent="0.35">
      <c r="Q6016" t="s">
        <v>171</v>
      </c>
      <c r="R6016">
        <v>9</v>
      </c>
      <c r="S6016">
        <v>150</v>
      </c>
      <c r="T6016">
        <v>99.3</v>
      </c>
      <c r="U6016" t="s">
        <v>2737</v>
      </c>
      <c r="V6016">
        <v>0</v>
      </c>
      <c r="W6016">
        <v>0</v>
      </c>
      <c r="X6016" t="s">
        <v>3648</v>
      </c>
      <c r="Y6016" t="s">
        <v>9267</v>
      </c>
      <c r="Z6016" t="s">
        <v>365</v>
      </c>
    </row>
    <row r="6017" spans="17:26" x14ac:dyDescent="0.35">
      <c r="Q6017" t="s">
        <v>171</v>
      </c>
      <c r="R6017">
        <v>9</v>
      </c>
      <c r="S6017">
        <v>150</v>
      </c>
      <c r="T6017">
        <v>99.3</v>
      </c>
      <c r="U6017" t="s">
        <v>2737</v>
      </c>
      <c r="V6017">
        <v>0</v>
      </c>
      <c r="W6017">
        <v>0</v>
      </c>
      <c r="X6017" t="s">
        <v>3600</v>
      </c>
      <c r="Y6017" t="s">
        <v>9268</v>
      </c>
      <c r="Z6017" t="s">
        <v>365</v>
      </c>
    </row>
    <row r="6018" spans="17:26" x14ac:dyDescent="0.35">
      <c r="Q6018" t="s">
        <v>171</v>
      </c>
      <c r="R6018">
        <v>9</v>
      </c>
      <c r="S6018">
        <v>150</v>
      </c>
      <c r="T6018">
        <v>99.3</v>
      </c>
      <c r="U6018" t="s">
        <v>2737</v>
      </c>
      <c r="V6018">
        <v>0</v>
      </c>
      <c r="W6018">
        <v>0</v>
      </c>
      <c r="X6018" t="s">
        <v>3983</v>
      </c>
      <c r="Y6018" t="s">
        <v>9269</v>
      </c>
      <c r="Z6018" t="s">
        <v>365</v>
      </c>
    </row>
  </sheetData>
  <sortState ref="M2:M20">
    <sortCondition ref="M2:M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N45"/>
  <sheetViews>
    <sheetView workbookViewId="0">
      <selection activeCell="M29" sqref="M29"/>
    </sheetView>
  </sheetViews>
  <sheetFormatPr defaultRowHeight="14.5" x14ac:dyDescent="0.35"/>
  <cols>
    <col min="1" max="1" width="17.1796875" customWidth="1"/>
    <col min="2" max="2" width="52.81640625" customWidth="1"/>
    <col min="3" max="3" width="9.1796875" customWidth="1"/>
    <col min="7" max="248" width="7.81640625" customWidth="1"/>
  </cols>
  <sheetData>
    <row r="1" spans="1:248" x14ac:dyDescent="0.35">
      <c r="A1" t="s">
        <v>9429</v>
      </c>
      <c r="D1" t="s">
        <v>9433</v>
      </c>
      <c r="E1" t="s">
        <v>9435</v>
      </c>
    </row>
    <row r="2" spans="1:248" x14ac:dyDescent="0.35">
      <c r="A2" t="s">
        <v>174</v>
      </c>
      <c r="C2" t="s">
        <v>2532</v>
      </c>
      <c r="D2" t="s">
        <v>2533</v>
      </c>
      <c r="E2" t="s">
        <v>2533</v>
      </c>
      <c r="G2" t="s">
        <v>9434</v>
      </c>
    </row>
    <row r="3" spans="1:248" x14ac:dyDescent="0.35">
      <c r="A3" t="s">
        <v>361</v>
      </c>
      <c r="B3" t="str">
        <f>VLOOKUP(A3,'CAMI genomes v4 region'!$I$2:$J$44,2,FALSE)</f>
        <v>Hydrotalea_sandarakina_strain_AF-51_(NR_109380.1)</v>
      </c>
      <c r="C3">
        <v>100</v>
      </c>
      <c r="D3" s="11">
        <f>AVERAGE(G3:IN3)</f>
        <v>156.96280991735537</v>
      </c>
      <c r="E3">
        <f>MIN(G3:IN3)</f>
        <v>51</v>
      </c>
      <c r="G3">
        <v>215</v>
      </c>
      <c r="H3">
        <v>214</v>
      </c>
      <c r="I3">
        <v>215</v>
      </c>
      <c r="J3">
        <v>215</v>
      </c>
      <c r="K3">
        <v>211</v>
      </c>
      <c r="L3">
        <v>209</v>
      </c>
      <c r="M3">
        <v>210</v>
      </c>
      <c r="N3">
        <v>207</v>
      </c>
      <c r="O3">
        <v>203</v>
      </c>
      <c r="P3">
        <v>203</v>
      </c>
      <c r="Q3">
        <v>202</v>
      </c>
      <c r="R3">
        <v>197</v>
      </c>
      <c r="S3">
        <v>202</v>
      </c>
      <c r="T3">
        <v>200</v>
      </c>
      <c r="U3">
        <v>198</v>
      </c>
      <c r="V3">
        <v>202</v>
      </c>
      <c r="W3">
        <v>200</v>
      </c>
      <c r="X3">
        <v>196</v>
      </c>
      <c r="Y3">
        <v>193</v>
      </c>
      <c r="Z3">
        <v>199</v>
      </c>
      <c r="AA3">
        <v>199</v>
      </c>
      <c r="AB3">
        <v>204</v>
      </c>
      <c r="AC3">
        <v>199</v>
      </c>
      <c r="AD3">
        <v>196</v>
      </c>
      <c r="AE3">
        <v>189</v>
      </c>
      <c r="AF3">
        <v>190</v>
      </c>
      <c r="AG3">
        <v>190</v>
      </c>
      <c r="AH3">
        <v>193</v>
      </c>
      <c r="AI3">
        <v>194</v>
      </c>
      <c r="AJ3">
        <v>200</v>
      </c>
      <c r="AK3">
        <v>197</v>
      </c>
      <c r="AL3">
        <v>193</v>
      </c>
      <c r="AM3">
        <v>194</v>
      </c>
      <c r="AN3">
        <v>196</v>
      </c>
      <c r="AO3">
        <v>195</v>
      </c>
      <c r="AP3">
        <v>191</v>
      </c>
      <c r="AQ3">
        <v>187</v>
      </c>
      <c r="AR3">
        <v>189</v>
      </c>
      <c r="AS3">
        <v>185</v>
      </c>
      <c r="AT3">
        <v>186</v>
      </c>
      <c r="AU3">
        <v>191</v>
      </c>
      <c r="AV3">
        <v>192</v>
      </c>
      <c r="AW3">
        <v>193</v>
      </c>
      <c r="AX3">
        <v>194</v>
      </c>
      <c r="AY3">
        <v>193</v>
      </c>
      <c r="AZ3">
        <v>189</v>
      </c>
      <c r="BA3">
        <v>191</v>
      </c>
      <c r="BB3">
        <v>192</v>
      </c>
      <c r="BC3">
        <v>190</v>
      </c>
      <c r="BD3">
        <v>189</v>
      </c>
      <c r="BE3">
        <v>185</v>
      </c>
      <c r="BF3">
        <v>184</v>
      </c>
      <c r="BG3">
        <v>296</v>
      </c>
      <c r="BH3">
        <v>297</v>
      </c>
      <c r="BI3">
        <v>295</v>
      </c>
      <c r="BJ3">
        <v>291</v>
      </c>
      <c r="BK3">
        <v>291</v>
      </c>
      <c r="BL3">
        <v>286</v>
      </c>
      <c r="BM3">
        <v>286</v>
      </c>
      <c r="BN3">
        <v>284</v>
      </c>
      <c r="BO3">
        <v>287</v>
      </c>
      <c r="BP3">
        <v>280</v>
      </c>
      <c r="BQ3">
        <v>282</v>
      </c>
      <c r="BR3">
        <v>284</v>
      </c>
      <c r="BS3">
        <v>280</v>
      </c>
      <c r="BT3">
        <v>276</v>
      </c>
      <c r="BU3">
        <v>281</v>
      </c>
      <c r="BV3">
        <v>277</v>
      </c>
      <c r="BW3">
        <v>278</v>
      </c>
      <c r="BX3">
        <v>284</v>
      </c>
      <c r="BY3">
        <v>286</v>
      </c>
      <c r="BZ3">
        <v>288</v>
      </c>
      <c r="CA3">
        <v>287</v>
      </c>
      <c r="CB3">
        <v>285</v>
      </c>
      <c r="CC3">
        <v>287</v>
      </c>
      <c r="CD3">
        <v>288</v>
      </c>
      <c r="CE3">
        <v>289</v>
      </c>
      <c r="CF3">
        <v>290</v>
      </c>
      <c r="CG3">
        <v>285</v>
      </c>
      <c r="CH3">
        <v>281</v>
      </c>
      <c r="CI3">
        <v>279</v>
      </c>
      <c r="CJ3">
        <v>283</v>
      </c>
      <c r="CK3">
        <v>288</v>
      </c>
      <c r="CL3">
        <v>301</v>
      </c>
      <c r="CM3">
        <v>309</v>
      </c>
      <c r="CN3">
        <v>309</v>
      </c>
      <c r="CO3">
        <v>301</v>
      </c>
      <c r="CP3">
        <v>304</v>
      </c>
      <c r="CQ3">
        <v>295</v>
      </c>
      <c r="CR3">
        <v>98</v>
      </c>
      <c r="CS3">
        <v>101</v>
      </c>
      <c r="CT3">
        <v>104</v>
      </c>
      <c r="CU3">
        <v>104</v>
      </c>
      <c r="CV3">
        <v>102</v>
      </c>
      <c r="CW3">
        <v>99</v>
      </c>
      <c r="CX3">
        <v>99</v>
      </c>
      <c r="CY3">
        <v>100</v>
      </c>
      <c r="CZ3">
        <v>102</v>
      </c>
      <c r="DA3">
        <v>102</v>
      </c>
      <c r="DB3">
        <v>99</v>
      </c>
      <c r="DC3">
        <v>100</v>
      </c>
      <c r="DD3">
        <v>100</v>
      </c>
      <c r="DE3">
        <v>99</v>
      </c>
      <c r="DF3">
        <v>100</v>
      </c>
      <c r="DG3">
        <v>101</v>
      </c>
      <c r="DH3">
        <v>102</v>
      </c>
      <c r="DI3">
        <v>100</v>
      </c>
      <c r="DJ3">
        <v>103</v>
      </c>
      <c r="DK3">
        <v>107</v>
      </c>
      <c r="DL3">
        <v>109</v>
      </c>
      <c r="DM3">
        <v>116</v>
      </c>
      <c r="DN3">
        <v>119</v>
      </c>
      <c r="DO3">
        <v>119</v>
      </c>
      <c r="DP3">
        <v>123</v>
      </c>
      <c r="DQ3">
        <v>123</v>
      </c>
      <c r="DR3">
        <v>122</v>
      </c>
      <c r="DS3">
        <v>119</v>
      </c>
      <c r="DT3">
        <v>118</v>
      </c>
      <c r="DU3">
        <v>121</v>
      </c>
      <c r="DV3">
        <v>120</v>
      </c>
      <c r="DW3">
        <v>117</v>
      </c>
      <c r="DX3">
        <v>119</v>
      </c>
      <c r="DY3">
        <v>119</v>
      </c>
      <c r="DZ3">
        <v>124</v>
      </c>
      <c r="EA3">
        <v>126</v>
      </c>
      <c r="EB3">
        <v>125</v>
      </c>
      <c r="EC3">
        <v>130</v>
      </c>
      <c r="ED3">
        <v>126</v>
      </c>
      <c r="EE3">
        <v>125</v>
      </c>
      <c r="EF3">
        <v>122</v>
      </c>
      <c r="EG3">
        <v>129</v>
      </c>
      <c r="EH3">
        <v>124</v>
      </c>
      <c r="EI3">
        <v>124</v>
      </c>
      <c r="EJ3">
        <v>121</v>
      </c>
      <c r="EK3">
        <v>119</v>
      </c>
      <c r="EL3">
        <v>115</v>
      </c>
      <c r="EM3">
        <v>114</v>
      </c>
      <c r="EN3">
        <v>114</v>
      </c>
      <c r="EO3">
        <v>116</v>
      </c>
      <c r="EP3">
        <v>120</v>
      </c>
      <c r="EQ3">
        <v>118</v>
      </c>
      <c r="ER3">
        <v>118</v>
      </c>
      <c r="ES3">
        <v>117</v>
      </c>
      <c r="ET3">
        <v>121</v>
      </c>
      <c r="EU3">
        <v>125</v>
      </c>
      <c r="EV3">
        <v>123</v>
      </c>
      <c r="EW3">
        <v>123</v>
      </c>
      <c r="EX3">
        <v>118</v>
      </c>
      <c r="EY3">
        <v>118</v>
      </c>
      <c r="EZ3">
        <v>55</v>
      </c>
      <c r="FA3">
        <v>56</v>
      </c>
      <c r="FB3">
        <v>57</v>
      </c>
      <c r="FC3">
        <v>56</v>
      </c>
      <c r="FD3">
        <v>58</v>
      </c>
      <c r="FE3">
        <v>53</v>
      </c>
      <c r="FF3">
        <v>51</v>
      </c>
      <c r="FG3">
        <v>51</v>
      </c>
      <c r="FH3">
        <v>51</v>
      </c>
      <c r="FI3">
        <v>52</v>
      </c>
      <c r="FJ3">
        <v>55</v>
      </c>
      <c r="FK3">
        <v>56</v>
      </c>
      <c r="FL3">
        <v>58</v>
      </c>
      <c r="FM3">
        <v>60</v>
      </c>
      <c r="FN3">
        <v>56</v>
      </c>
      <c r="FO3">
        <v>54</v>
      </c>
      <c r="FP3">
        <v>54</v>
      </c>
      <c r="FQ3">
        <v>52</v>
      </c>
      <c r="FR3">
        <v>54</v>
      </c>
      <c r="FS3">
        <v>55</v>
      </c>
      <c r="FT3">
        <v>56</v>
      </c>
      <c r="FU3">
        <v>57</v>
      </c>
      <c r="FV3">
        <v>58</v>
      </c>
      <c r="FW3">
        <v>55</v>
      </c>
      <c r="FX3">
        <v>53</v>
      </c>
      <c r="FY3">
        <v>54</v>
      </c>
      <c r="FZ3">
        <v>58</v>
      </c>
      <c r="GA3">
        <v>55</v>
      </c>
      <c r="GB3">
        <v>55</v>
      </c>
      <c r="GC3">
        <v>54</v>
      </c>
      <c r="GD3">
        <v>54</v>
      </c>
      <c r="GE3">
        <v>55</v>
      </c>
      <c r="GF3">
        <v>55</v>
      </c>
      <c r="GG3">
        <v>55</v>
      </c>
      <c r="GH3">
        <v>56</v>
      </c>
      <c r="GI3">
        <v>54</v>
      </c>
      <c r="GJ3">
        <v>58</v>
      </c>
      <c r="GK3">
        <v>59</v>
      </c>
      <c r="GL3">
        <v>61</v>
      </c>
      <c r="GM3">
        <v>62</v>
      </c>
      <c r="GN3">
        <v>60</v>
      </c>
      <c r="GO3">
        <v>60</v>
      </c>
      <c r="GP3">
        <v>60</v>
      </c>
      <c r="GQ3">
        <v>58</v>
      </c>
      <c r="GR3">
        <v>57</v>
      </c>
      <c r="GS3">
        <v>56</v>
      </c>
      <c r="GT3">
        <v>57</v>
      </c>
      <c r="GU3">
        <v>57</v>
      </c>
      <c r="GV3">
        <v>61</v>
      </c>
      <c r="GW3">
        <v>58</v>
      </c>
      <c r="GX3">
        <v>191</v>
      </c>
      <c r="GY3">
        <v>188</v>
      </c>
      <c r="GZ3">
        <v>186</v>
      </c>
      <c r="HA3">
        <v>187</v>
      </c>
      <c r="HB3">
        <v>185</v>
      </c>
      <c r="HC3">
        <v>181</v>
      </c>
      <c r="HD3">
        <v>182</v>
      </c>
      <c r="HE3">
        <v>174</v>
      </c>
      <c r="HF3">
        <v>169</v>
      </c>
      <c r="HG3">
        <v>170</v>
      </c>
      <c r="HH3">
        <v>175</v>
      </c>
      <c r="HI3">
        <v>171</v>
      </c>
      <c r="HJ3">
        <v>166</v>
      </c>
      <c r="HK3">
        <v>165</v>
      </c>
      <c r="HL3">
        <v>164</v>
      </c>
      <c r="HM3">
        <v>167</v>
      </c>
      <c r="HN3">
        <v>169</v>
      </c>
      <c r="HO3">
        <v>172</v>
      </c>
      <c r="HP3">
        <v>171</v>
      </c>
      <c r="HQ3">
        <v>172</v>
      </c>
      <c r="HR3">
        <v>171</v>
      </c>
      <c r="HS3">
        <v>170</v>
      </c>
      <c r="HT3">
        <v>172</v>
      </c>
      <c r="HU3">
        <v>173</v>
      </c>
      <c r="HV3">
        <v>179</v>
      </c>
      <c r="HW3">
        <v>180</v>
      </c>
      <c r="HX3">
        <v>180</v>
      </c>
      <c r="HY3">
        <v>177</v>
      </c>
      <c r="HZ3">
        <v>169</v>
      </c>
      <c r="IA3">
        <v>171</v>
      </c>
      <c r="IB3">
        <v>169</v>
      </c>
      <c r="IC3">
        <v>169</v>
      </c>
      <c r="ID3">
        <v>168</v>
      </c>
      <c r="IE3">
        <v>171</v>
      </c>
      <c r="IF3">
        <v>170</v>
      </c>
      <c r="IG3">
        <v>164</v>
      </c>
      <c r="IH3">
        <v>166</v>
      </c>
      <c r="II3">
        <v>166</v>
      </c>
      <c r="IJ3">
        <v>162</v>
      </c>
      <c r="IK3">
        <v>162</v>
      </c>
      <c r="IL3">
        <v>163</v>
      </c>
      <c r="IM3">
        <v>164</v>
      </c>
      <c r="IN3">
        <v>190</v>
      </c>
    </row>
    <row r="4" spans="1:248" x14ac:dyDescent="0.35">
      <c r="A4" t="s">
        <v>2487</v>
      </c>
      <c r="B4" t="str">
        <f>VLOOKUP(A4,'CAMI genomes v4 region'!$I$2:$J$44,2,FALSE)</f>
        <v>Defluviimonas_denitrificans_strain_D9-3_(NR_115019.1)</v>
      </c>
      <c r="C4">
        <v>100</v>
      </c>
      <c r="D4" s="11">
        <f t="shared" ref="D4:D45" si="0">AVERAGE(G4:IN4)</f>
        <v>33.84297520661157</v>
      </c>
      <c r="E4">
        <f t="shared" ref="E4:E45" si="1">MIN(G4:IN4)</f>
        <v>15</v>
      </c>
      <c r="G4">
        <v>57</v>
      </c>
      <c r="H4">
        <v>55</v>
      </c>
      <c r="I4">
        <v>56</v>
      </c>
      <c r="J4">
        <v>58</v>
      </c>
      <c r="K4">
        <v>59</v>
      </c>
      <c r="L4">
        <v>60</v>
      </c>
      <c r="M4">
        <v>59</v>
      </c>
      <c r="N4">
        <v>61</v>
      </c>
      <c r="O4">
        <v>62</v>
      </c>
      <c r="P4">
        <v>62</v>
      </c>
      <c r="Q4">
        <v>63</v>
      </c>
      <c r="R4">
        <v>62</v>
      </c>
      <c r="S4">
        <v>61</v>
      </c>
      <c r="T4">
        <v>59</v>
      </c>
      <c r="U4">
        <v>62</v>
      </c>
      <c r="V4">
        <v>59</v>
      </c>
      <c r="W4">
        <v>59</v>
      </c>
      <c r="X4">
        <v>56</v>
      </c>
      <c r="Y4">
        <v>54</v>
      </c>
      <c r="Z4">
        <v>55</v>
      </c>
      <c r="AA4">
        <v>56</v>
      </c>
      <c r="AB4">
        <v>54</v>
      </c>
      <c r="AC4">
        <v>53</v>
      </c>
      <c r="AD4">
        <v>54</v>
      </c>
      <c r="AE4">
        <v>54</v>
      </c>
      <c r="AF4">
        <v>53</v>
      </c>
      <c r="AG4">
        <v>56</v>
      </c>
      <c r="AH4">
        <v>21</v>
      </c>
      <c r="AI4">
        <v>23</v>
      </c>
      <c r="AJ4">
        <v>23</v>
      </c>
      <c r="AK4">
        <v>25</v>
      </c>
      <c r="AL4">
        <v>24</v>
      </c>
      <c r="AM4">
        <v>26</v>
      </c>
      <c r="AN4">
        <v>25</v>
      </c>
      <c r="AO4">
        <v>25</v>
      </c>
      <c r="AP4">
        <v>26</v>
      </c>
      <c r="AQ4">
        <v>25</v>
      </c>
      <c r="AR4">
        <v>25</v>
      </c>
      <c r="AS4">
        <v>25</v>
      </c>
      <c r="AT4">
        <v>25</v>
      </c>
      <c r="AU4">
        <v>25</v>
      </c>
      <c r="AV4">
        <v>25</v>
      </c>
      <c r="AW4">
        <v>25</v>
      </c>
      <c r="AX4">
        <v>24</v>
      </c>
      <c r="AY4">
        <v>24</v>
      </c>
      <c r="AZ4">
        <v>25</v>
      </c>
      <c r="BA4">
        <v>25</v>
      </c>
      <c r="BB4">
        <v>26</v>
      </c>
      <c r="BC4">
        <v>26</v>
      </c>
      <c r="BD4">
        <v>27</v>
      </c>
      <c r="BE4">
        <v>26</v>
      </c>
      <c r="BF4">
        <v>27</v>
      </c>
      <c r="BG4">
        <v>26</v>
      </c>
      <c r="BH4">
        <v>27</v>
      </c>
      <c r="BI4">
        <v>27</v>
      </c>
      <c r="BJ4">
        <v>27</v>
      </c>
      <c r="BK4">
        <v>27</v>
      </c>
      <c r="BL4">
        <v>28</v>
      </c>
      <c r="BM4">
        <v>28</v>
      </c>
      <c r="BN4">
        <v>28</v>
      </c>
      <c r="BO4">
        <v>28</v>
      </c>
      <c r="BP4">
        <v>28</v>
      </c>
      <c r="BQ4">
        <v>28</v>
      </c>
      <c r="BR4">
        <v>28</v>
      </c>
      <c r="BS4">
        <v>28</v>
      </c>
      <c r="BT4">
        <v>27</v>
      </c>
      <c r="BU4">
        <v>24</v>
      </c>
      <c r="BV4">
        <v>24</v>
      </c>
      <c r="BW4">
        <v>23</v>
      </c>
      <c r="BX4">
        <v>22</v>
      </c>
      <c r="BY4">
        <v>21</v>
      </c>
      <c r="BZ4">
        <v>21</v>
      </c>
      <c r="CA4">
        <v>23</v>
      </c>
      <c r="CB4">
        <v>24</v>
      </c>
      <c r="CC4">
        <v>24</v>
      </c>
      <c r="CD4">
        <v>25</v>
      </c>
      <c r="CE4">
        <v>25</v>
      </c>
      <c r="CF4">
        <v>27</v>
      </c>
      <c r="CG4">
        <v>26</v>
      </c>
      <c r="CH4">
        <v>26</v>
      </c>
      <c r="CI4">
        <v>29</v>
      </c>
      <c r="CJ4">
        <v>31</v>
      </c>
      <c r="CK4">
        <v>31</v>
      </c>
      <c r="CL4">
        <v>31</v>
      </c>
      <c r="CM4">
        <v>32</v>
      </c>
      <c r="CN4">
        <v>32</v>
      </c>
      <c r="CO4">
        <v>32</v>
      </c>
      <c r="CP4">
        <v>31</v>
      </c>
      <c r="CQ4">
        <v>31</v>
      </c>
      <c r="CR4">
        <v>31</v>
      </c>
      <c r="CS4">
        <v>31</v>
      </c>
      <c r="CT4">
        <v>30</v>
      </c>
      <c r="CU4">
        <v>30</v>
      </c>
      <c r="CV4">
        <v>30</v>
      </c>
      <c r="CW4">
        <v>30</v>
      </c>
      <c r="CX4">
        <v>29</v>
      </c>
      <c r="CY4">
        <v>26</v>
      </c>
      <c r="CZ4">
        <v>27</v>
      </c>
      <c r="DA4">
        <v>27</v>
      </c>
      <c r="DB4">
        <v>27</v>
      </c>
      <c r="DC4">
        <v>28</v>
      </c>
      <c r="DD4">
        <v>29</v>
      </c>
      <c r="DE4">
        <v>27</v>
      </c>
      <c r="DF4">
        <v>27</v>
      </c>
      <c r="DG4">
        <v>27</v>
      </c>
      <c r="DH4">
        <v>26</v>
      </c>
      <c r="DI4">
        <v>26</v>
      </c>
      <c r="DJ4">
        <v>26</v>
      </c>
      <c r="DK4">
        <v>26</v>
      </c>
      <c r="DL4">
        <v>25</v>
      </c>
      <c r="DM4">
        <v>23</v>
      </c>
      <c r="DN4">
        <v>23</v>
      </c>
      <c r="DO4">
        <v>23</v>
      </c>
      <c r="DP4">
        <v>25</v>
      </c>
      <c r="DQ4">
        <v>25</v>
      </c>
      <c r="DR4">
        <v>27</v>
      </c>
      <c r="DS4">
        <v>25</v>
      </c>
      <c r="DT4">
        <v>24</v>
      </c>
      <c r="DU4">
        <v>21</v>
      </c>
      <c r="DV4">
        <v>19</v>
      </c>
      <c r="DW4">
        <v>18</v>
      </c>
      <c r="DX4">
        <v>18</v>
      </c>
      <c r="DY4">
        <v>19</v>
      </c>
      <c r="DZ4">
        <v>19</v>
      </c>
      <c r="EA4">
        <v>20</v>
      </c>
      <c r="EB4">
        <v>20</v>
      </c>
      <c r="EC4">
        <v>19</v>
      </c>
      <c r="ED4">
        <v>18</v>
      </c>
      <c r="EE4">
        <v>17</v>
      </c>
      <c r="EF4">
        <v>18</v>
      </c>
      <c r="EG4">
        <v>18</v>
      </c>
      <c r="EH4">
        <v>17</v>
      </c>
      <c r="EI4">
        <v>17</v>
      </c>
      <c r="EJ4">
        <v>15</v>
      </c>
      <c r="EK4">
        <v>15</v>
      </c>
      <c r="EL4">
        <v>16</v>
      </c>
      <c r="EM4">
        <v>18</v>
      </c>
      <c r="EN4">
        <v>18</v>
      </c>
      <c r="EO4">
        <v>16</v>
      </c>
      <c r="EP4">
        <v>18</v>
      </c>
      <c r="EQ4">
        <v>20</v>
      </c>
      <c r="ER4">
        <v>19</v>
      </c>
      <c r="ES4">
        <v>20</v>
      </c>
      <c r="ET4">
        <v>21</v>
      </c>
      <c r="EU4">
        <v>21</v>
      </c>
      <c r="EV4">
        <v>18</v>
      </c>
      <c r="EW4">
        <v>21</v>
      </c>
      <c r="EX4">
        <v>22</v>
      </c>
      <c r="EY4">
        <v>21</v>
      </c>
      <c r="EZ4">
        <v>22</v>
      </c>
      <c r="FA4">
        <v>22</v>
      </c>
      <c r="FB4">
        <v>22</v>
      </c>
      <c r="FC4">
        <v>21</v>
      </c>
      <c r="FD4">
        <v>22</v>
      </c>
      <c r="FE4">
        <v>21</v>
      </c>
      <c r="FF4">
        <v>22</v>
      </c>
      <c r="FG4">
        <v>25</v>
      </c>
      <c r="FH4">
        <v>25</v>
      </c>
      <c r="FI4">
        <v>24</v>
      </c>
      <c r="FJ4">
        <v>22</v>
      </c>
      <c r="FK4">
        <v>22</v>
      </c>
      <c r="FL4">
        <v>25</v>
      </c>
      <c r="FM4">
        <v>25</v>
      </c>
      <c r="FN4">
        <v>23</v>
      </c>
      <c r="FO4">
        <v>21</v>
      </c>
      <c r="FP4">
        <v>21</v>
      </c>
      <c r="FQ4">
        <v>22</v>
      </c>
      <c r="FR4">
        <v>20</v>
      </c>
      <c r="FS4">
        <v>19</v>
      </c>
      <c r="FT4">
        <v>20</v>
      </c>
      <c r="FU4">
        <v>23</v>
      </c>
      <c r="FV4">
        <v>24</v>
      </c>
      <c r="FW4">
        <v>25</v>
      </c>
      <c r="FX4">
        <v>27</v>
      </c>
      <c r="FY4">
        <v>27</v>
      </c>
      <c r="FZ4">
        <v>28</v>
      </c>
      <c r="GA4">
        <v>27</v>
      </c>
      <c r="GB4">
        <v>28</v>
      </c>
      <c r="GC4">
        <v>26</v>
      </c>
      <c r="GD4">
        <v>26</v>
      </c>
      <c r="GE4">
        <v>26</v>
      </c>
      <c r="GF4">
        <v>26</v>
      </c>
      <c r="GG4">
        <v>27</v>
      </c>
      <c r="GH4">
        <v>25</v>
      </c>
      <c r="GI4">
        <v>23</v>
      </c>
      <c r="GJ4">
        <v>23</v>
      </c>
      <c r="GK4">
        <v>23</v>
      </c>
      <c r="GL4">
        <v>24</v>
      </c>
      <c r="GM4">
        <v>24</v>
      </c>
      <c r="GN4">
        <v>23</v>
      </c>
      <c r="GO4">
        <v>24</v>
      </c>
      <c r="GP4">
        <v>27</v>
      </c>
      <c r="GQ4">
        <v>26</v>
      </c>
      <c r="GR4">
        <v>27</v>
      </c>
      <c r="GS4">
        <v>27</v>
      </c>
      <c r="GT4">
        <v>25</v>
      </c>
      <c r="GU4">
        <v>25</v>
      </c>
      <c r="GV4">
        <v>25</v>
      </c>
      <c r="GW4">
        <v>25</v>
      </c>
      <c r="GX4">
        <v>53</v>
      </c>
      <c r="GY4">
        <v>54</v>
      </c>
      <c r="GZ4">
        <v>56</v>
      </c>
      <c r="HA4">
        <v>54</v>
      </c>
      <c r="HB4">
        <v>55</v>
      </c>
      <c r="HC4">
        <v>56</v>
      </c>
      <c r="HD4">
        <v>55</v>
      </c>
      <c r="HE4">
        <v>55</v>
      </c>
      <c r="HF4">
        <v>58</v>
      </c>
      <c r="HG4">
        <v>56</v>
      </c>
      <c r="HH4">
        <v>56</v>
      </c>
      <c r="HI4">
        <v>60</v>
      </c>
      <c r="HJ4">
        <v>58</v>
      </c>
      <c r="HK4">
        <v>57</v>
      </c>
      <c r="HL4">
        <v>53</v>
      </c>
      <c r="HM4">
        <v>52</v>
      </c>
      <c r="HN4">
        <v>52</v>
      </c>
      <c r="HO4">
        <v>53</v>
      </c>
      <c r="HP4">
        <v>52</v>
      </c>
      <c r="HQ4">
        <v>57</v>
      </c>
      <c r="HR4">
        <v>58</v>
      </c>
      <c r="HS4">
        <v>57</v>
      </c>
      <c r="HT4">
        <v>55</v>
      </c>
      <c r="HU4">
        <v>53</v>
      </c>
      <c r="HV4">
        <v>52</v>
      </c>
      <c r="HW4">
        <v>52</v>
      </c>
      <c r="HX4">
        <v>50</v>
      </c>
      <c r="HY4">
        <v>52</v>
      </c>
      <c r="HZ4">
        <v>53</v>
      </c>
      <c r="IA4">
        <v>54</v>
      </c>
      <c r="IB4">
        <v>52</v>
      </c>
      <c r="IC4">
        <v>54</v>
      </c>
      <c r="ID4">
        <v>55</v>
      </c>
      <c r="IE4">
        <v>54</v>
      </c>
      <c r="IF4">
        <v>55</v>
      </c>
      <c r="IG4">
        <v>59</v>
      </c>
      <c r="IH4">
        <v>60</v>
      </c>
      <c r="II4">
        <v>61</v>
      </c>
      <c r="IJ4">
        <v>62</v>
      </c>
      <c r="IK4">
        <v>60</v>
      </c>
      <c r="IL4">
        <v>59</v>
      </c>
      <c r="IM4">
        <v>60</v>
      </c>
      <c r="IN4">
        <v>120</v>
      </c>
    </row>
    <row r="5" spans="1:248" x14ac:dyDescent="0.35">
      <c r="A5" t="s">
        <v>360</v>
      </c>
      <c r="B5" t="str">
        <f>VLOOKUP(A5,'CAMI genomes v4 region'!$I$2:$J$44,2,FALSE)</f>
        <v>Nonlabens_dokdonensis_(NR_102491.1)</v>
      </c>
      <c r="C5">
        <v>50</v>
      </c>
      <c r="D5" s="11">
        <f t="shared" si="0"/>
        <v>0.6198347107438017</v>
      </c>
      <c r="E5">
        <f t="shared" si="1"/>
        <v>0</v>
      </c>
      <c r="G5">
        <v>3</v>
      </c>
      <c r="H5">
        <v>2</v>
      </c>
      <c r="I5">
        <v>2</v>
      </c>
      <c r="J5">
        <v>2</v>
      </c>
      <c r="K5">
        <v>2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1</v>
      </c>
      <c r="CQ5">
        <v>1</v>
      </c>
      <c r="CR5">
        <v>1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1</v>
      </c>
      <c r="EQ5">
        <v>1</v>
      </c>
      <c r="ER5">
        <v>1</v>
      </c>
      <c r="ES5">
        <v>1</v>
      </c>
      <c r="ET5">
        <v>1</v>
      </c>
      <c r="EU5">
        <v>1</v>
      </c>
      <c r="EV5">
        <v>1</v>
      </c>
      <c r="EW5">
        <v>1</v>
      </c>
      <c r="EX5">
        <v>1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1</v>
      </c>
      <c r="FO5">
        <v>1</v>
      </c>
      <c r="FP5">
        <v>1</v>
      </c>
      <c r="FQ5">
        <v>1</v>
      </c>
      <c r="FR5">
        <v>1</v>
      </c>
      <c r="FS5">
        <v>1</v>
      </c>
      <c r="FT5">
        <v>1</v>
      </c>
      <c r="FU5">
        <v>1</v>
      </c>
      <c r="FV5">
        <v>1</v>
      </c>
      <c r="FW5">
        <v>1</v>
      </c>
      <c r="FX5">
        <v>1</v>
      </c>
      <c r="FY5">
        <v>1</v>
      </c>
      <c r="FZ5">
        <v>1</v>
      </c>
      <c r="GA5">
        <v>1</v>
      </c>
      <c r="GB5">
        <v>1</v>
      </c>
      <c r="GC5">
        <v>1</v>
      </c>
      <c r="GD5">
        <v>1</v>
      </c>
      <c r="GE5">
        <v>1</v>
      </c>
      <c r="GF5">
        <v>1</v>
      </c>
      <c r="GG5">
        <v>1</v>
      </c>
      <c r="GH5">
        <v>1</v>
      </c>
      <c r="GI5">
        <v>1</v>
      </c>
      <c r="GJ5">
        <v>1</v>
      </c>
      <c r="GK5">
        <v>1</v>
      </c>
      <c r="GL5">
        <v>1</v>
      </c>
      <c r="GM5">
        <v>1</v>
      </c>
      <c r="GN5">
        <v>1</v>
      </c>
      <c r="GO5">
        <v>1</v>
      </c>
      <c r="GP5">
        <v>1</v>
      </c>
      <c r="GQ5">
        <v>1</v>
      </c>
      <c r="GR5">
        <v>1</v>
      </c>
      <c r="GS5">
        <v>1</v>
      </c>
      <c r="GT5">
        <v>1</v>
      </c>
      <c r="GU5">
        <v>1</v>
      </c>
      <c r="GV5">
        <v>1</v>
      </c>
      <c r="GW5">
        <v>1</v>
      </c>
      <c r="GX5">
        <v>1</v>
      </c>
      <c r="GY5">
        <v>1</v>
      </c>
      <c r="GZ5">
        <v>1</v>
      </c>
      <c r="HA5">
        <v>2</v>
      </c>
      <c r="HB5">
        <v>2</v>
      </c>
      <c r="HC5">
        <v>2</v>
      </c>
      <c r="HD5">
        <v>2</v>
      </c>
      <c r="HE5">
        <v>2</v>
      </c>
      <c r="HF5">
        <v>2</v>
      </c>
      <c r="HG5">
        <v>2</v>
      </c>
      <c r="HH5">
        <v>2</v>
      </c>
      <c r="HI5">
        <v>2</v>
      </c>
      <c r="HJ5">
        <v>2</v>
      </c>
      <c r="HK5">
        <v>2</v>
      </c>
      <c r="HL5">
        <v>2</v>
      </c>
      <c r="HM5">
        <v>2</v>
      </c>
      <c r="HN5">
        <v>2</v>
      </c>
      <c r="HO5">
        <v>2</v>
      </c>
      <c r="HP5">
        <v>1</v>
      </c>
      <c r="HQ5">
        <v>1</v>
      </c>
      <c r="HR5">
        <v>2</v>
      </c>
      <c r="HS5">
        <v>2</v>
      </c>
      <c r="HT5">
        <v>2</v>
      </c>
      <c r="HU5">
        <v>2</v>
      </c>
      <c r="HV5">
        <v>2</v>
      </c>
      <c r="HW5">
        <v>2</v>
      </c>
      <c r="HX5">
        <v>2</v>
      </c>
      <c r="HY5">
        <v>2</v>
      </c>
      <c r="HZ5">
        <v>1</v>
      </c>
      <c r="IA5">
        <v>1</v>
      </c>
      <c r="IB5">
        <v>0</v>
      </c>
      <c r="IC5">
        <v>0</v>
      </c>
      <c r="ID5">
        <v>0</v>
      </c>
      <c r="IE5">
        <v>1</v>
      </c>
      <c r="IF5">
        <v>1</v>
      </c>
      <c r="IG5">
        <v>1</v>
      </c>
      <c r="IH5">
        <v>1</v>
      </c>
      <c r="II5">
        <v>1</v>
      </c>
      <c r="IJ5">
        <v>1</v>
      </c>
      <c r="IK5">
        <v>0</v>
      </c>
      <c r="IL5">
        <v>0</v>
      </c>
      <c r="IM5">
        <v>0</v>
      </c>
      <c r="IN5">
        <v>0</v>
      </c>
    </row>
    <row r="6" spans="1:248" x14ac:dyDescent="0.35">
      <c r="A6" t="s">
        <v>358</v>
      </c>
      <c r="B6" t="str">
        <f>VLOOKUP(A6,'CAMI genomes v4 region'!$I$2:$J$44,2,FALSE)</f>
        <v>Hydrotalea_sandarakina_strain_AF-51_(NR_109380.1)</v>
      </c>
      <c r="C6">
        <v>100</v>
      </c>
      <c r="D6" s="11">
        <f t="shared" si="0"/>
        <v>149.67768595041323</v>
      </c>
      <c r="E6">
        <f t="shared" si="1"/>
        <v>105</v>
      </c>
      <c r="G6">
        <v>114</v>
      </c>
      <c r="H6">
        <v>110</v>
      </c>
      <c r="I6">
        <v>112</v>
      </c>
      <c r="J6">
        <v>115</v>
      </c>
      <c r="K6">
        <v>114</v>
      </c>
      <c r="L6">
        <v>110</v>
      </c>
      <c r="M6">
        <v>114</v>
      </c>
      <c r="N6">
        <v>116</v>
      </c>
      <c r="O6">
        <v>118</v>
      </c>
      <c r="P6">
        <v>112</v>
      </c>
      <c r="Q6">
        <v>111</v>
      </c>
      <c r="R6">
        <v>113</v>
      </c>
      <c r="S6">
        <v>115</v>
      </c>
      <c r="T6">
        <v>112</v>
      </c>
      <c r="U6">
        <v>115</v>
      </c>
      <c r="V6">
        <v>116</v>
      </c>
      <c r="W6">
        <v>119</v>
      </c>
      <c r="X6">
        <v>121</v>
      </c>
      <c r="Y6">
        <v>117</v>
      </c>
      <c r="Z6">
        <v>117</v>
      </c>
      <c r="AA6">
        <v>117</v>
      </c>
      <c r="AB6">
        <v>117</v>
      </c>
      <c r="AC6">
        <v>116</v>
      </c>
      <c r="AD6">
        <v>120</v>
      </c>
      <c r="AE6">
        <v>122</v>
      </c>
      <c r="AF6">
        <v>123</v>
      </c>
      <c r="AG6">
        <v>123</v>
      </c>
      <c r="AH6">
        <v>121</v>
      </c>
      <c r="AI6">
        <v>122</v>
      </c>
      <c r="AJ6">
        <v>124</v>
      </c>
      <c r="AK6">
        <v>122</v>
      </c>
      <c r="AL6">
        <v>120</v>
      </c>
      <c r="AM6">
        <v>124</v>
      </c>
      <c r="AN6">
        <v>123</v>
      </c>
      <c r="AO6">
        <v>124</v>
      </c>
      <c r="AP6">
        <v>121</v>
      </c>
      <c r="AQ6">
        <v>122</v>
      </c>
      <c r="AR6">
        <v>123</v>
      </c>
      <c r="AS6">
        <v>122</v>
      </c>
      <c r="AT6">
        <v>125</v>
      </c>
      <c r="AU6">
        <v>122</v>
      </c>
      <c r="AV6">
        <v>120</v>
      </c>
      <c r="AW6">
        <v>118</v>
      </c>
      <c r="AX6">
        <v>114</v>
      </c>
      <c r="AY6">
        <v>114</v>
      </c>
      <c r="AZ6">
        <v>111</v>
      </c>
      <c r="BA6">
        <v>113</v>
      </c>
      <c r="BB6">
        <v>114</v>
      </c>
      <c r="BC6">
        <v>110</v>
      </c>
      <c r="BD6">
        <v>109</v>
      </c>
      <c r="BE6">
        <v>109</v>
      </c>
      <c r="BF6">
        <v>111</v>
      </c>
      <c r="BG6">
        <v>296</v>
      </c>
      <c r="BH6">
        <v>297</v>
      </c>
      <c r="BI6">
        <v>295</v>
      </c>
      <c r="BJ6">
        <v>291</v>
      </c>
      <c r="BK6">
        <v>291</v>
      </c>
      <c r="BL6">
        <v>286</v>
      </c>
      <c r="BM6">
        <v>286</v>
      </c>
      <c r="BN6">
        <v>284</v>
      </c>
      <c r="BO6">
        <v>287</v>
      </c>
      <c r="BP6">
        <v>280</v>
      </c>
      <c r="BQ6">
        <v>282</v>
      </c>
      <c r="BR6">
        <v>284</v>
      </c>
      <c r="BS6">
        <v>280</v>
      </c>
      <c r="BT6">
        <v>276</v>
      </c>
      <c r="BU6">
        <v>281</v>
      </c>
      <c r="BV6">
        <v>277</v>
      </c>
      <c r="BW6">
        <v>278</v>
      </c>
      <c r="BX6">
        <v>284</v>
      </c>
      <c r="BY6">
        <v>286</v>
      </c>
      <c r="BZ6">
        <v>288</v>
      </c>
      <c r="CA6">
        <v>287</v>
      </c>
      <c r="CB6">
        <v>285</v>
      </c>
      <c r="CC6">
        <v>287</v>
      </c>
      <c r="CD6">
        <v>288</v>
      </c>
      <c r="CE6">
        <v>289</v>
      </c>
      <c r="CF6">
        <v>290</v>
      </c>
      <c r="CG6">
        <v>285</v>
      </c>
      <c r="CH6">
        <v>281</v>
      </c>
      <c r="CI6">
        <v>279</v>
      </c>
      <c r="CJ6">
        <v>283</v>
      </c>
      <c r="CK6">
        <v>288</v>
      </c>
      <c r="CL6">
        <v>301</v>
      </c>
      <c r="CM6">
        <v>309</v>
      </c>
      <c r="CN6">
        <v>309</v>
      </c>
      <c r="CO6">
        <v>301</v>
      </c>
      <c r="CP6">
        <v>304</v>
      </c>
      <c r="CQ6">
        <v>295</v>
      </c>
      <c r="CR6">
        <v>195</v>
      </c>
      <c r="CS6">
        <v>196</v>
      </c>
      <c r="CT6">
        <v>192</v>
      </c>
      <c r="CU6">
        <v>188</v>
      </c>
      <c r="CV6">
        <v>186</v>
      </c>
      <c r="CW6">
        <v>185</v>
      </c>
      <c r="CX6">
        <v>181</v>
      </c>
      <c r="CY6">
        <v>186</v>
      </c>
      <c r="CZ6">
        <v>187</v>
      </c>
      <c r="DA6">
        <v>192</v>
      </c>
      <c r="DB6">
        <v>197</v>
      </c>
      <c r="DC6">
        <v>195</v>
      </c>
      <c r="DD6">
        <v>195</v>
      </c>
      <c r="DE6">
        <v>193</v>
      </c>
      <c r="DF6">
        <v>191</v>
      </c>
      <c r="DG6">
        <v>187</v>
      </c>
      <c r="DH6">
        <v>186</v>
      </c>
      <c r="DI6">
        <v>180</v>
      </c>
      <c r="DJ6">
        <v>179</v>
      </c>
      <c r="DK6">
        <v>174</v>
      </c>
      <c r="DL6">
        <v>117</v>
      </c>
      <c r="DM6">
        <v>115</v>
      </c>
      <c r="DN6">
        <v>117</v>
      </c>
      <c r="DO6">
        <v>115</v>
      </c>
      <c r="DP6">
        <v>115</v>
      </c>
      <c r="DQ6">
        <v>118</v>
      </c>
      <c r="DR6">
        <v>113</v>
      </c>
      <c r="DS6">
        <v>113</v>
      </c>
      <c r="DT6">
        <v>113</v>
      </c>
      <c r="DU6">
        <v>112</v>
      </c>
      <c r="DV6">
        <v>113</v>
      </c>
      <c r="DW6">
        <v>115</v>
      </c>
      <c r="DX6">
        <v>115</v>
      </c>
      <c r="DY6">
        <v>117</v>
      </c>
      <c r="DZ6">
        <v>116</v>
      </c>
      <c r="EA6">
        <v>115</v>
      </c>
      <c r="EB6">
        <v>115</v>
      </c>
      <c r="EC6">
        <v>115</v>
      </c>
      <c r="ED6">
        <v>121</v>
      </c>
      <c r="EE6">
        <v>117</v>
      </c>
      <c r="EF6">
        <v>118</v>
      </c>
      <c r="EG6">
        <v>119</v>
      </c>
      <c r="EH6">
        <v>118</v>
      </c>
      <c r="EI6">
        <v>115</v>
      </c>
      <c r="EJ6">
        <v>112</v>
      </c>
      <c r="EK6">
        <v>108</v>
      </c>
      <c r="EL6">
        <v>105</v>
      </c>
      <c r="EM6">
        <v>108</v>
      </c>
      <c r="EN6">
        <v>109</v>
      </c>
      <c r="EO6">
        <v>110</v>
      </c>
      <c r="EP6">
        <v>113</v>
      </c>
      <c r="EQ6">
        <v>115</v>
      </c>
      <c r="ER6">
        <v>114</v>
      </c>
      <c r="ES6">
        <v>116</v>
      </c>
      <c r="ET6">
        <v>117</v>
      </c>
      <c r="EU6">
        <v>121</v>
      </c>
      <c r="EV6">
        <v>123</v>
      </c>
      <c r="EW6">
        <v>120</v>
      </c>
      <c r="EX6">
        <v>122</v>
      </c>
      <c r="EY6">
        <v>118</v>
      </c>
      <c r="EZ6">
        <v>117</v>
      </c>
      <c r="FA6">
        <v>116</v>
      </c>
      <c r="FB6">
        <v>115</v>
      </c>
      <c r="FC6">
        <v>115</v>
      </c>
      <c r="FD6">
        <v>119</v>
      </c>
      <c r="FE6">
        <v>122</v>
      </c>
      <c r="FF6">
        <v>122</v>
      </c>
      <c r="FG6">
        <v>123</v>
      </c>
      <c r="FH6">
        <v>128</v>
      </c>
      <c r="FI6">
        <v>121</v>
      </c>
      <c r="FJ6">
        <v>120</v>
      </c>
      <c r="FK6">
        <v>121</v>
      </c>
      <c r="FL6">
        <v>122</v>
      </c>
      <c r="FM6">
        <v>126</v>
      </c>
      <c r="FN6">
        <v>125</v>
      </c>
      <c r="FO6">
        <v>123</v>
      </c>
      <c r="FP6">
        <v>124</v>
      </c>
      <c r="FQ6">
        <v>117</v>
      </c>
      <c r="FR6">
        <v>115</v>
      </c>
      <c r="FS6">
        <v>118</v>
      </c>
      <c r="FT6">
        <v>118</v>
      </c>
      <c r="FU6">
        <v>122</v>
      </c>
      <c r="FV6">
        <v>119</v>
      </c>
      <c r="FW6">
        <v>119</v>
      </c>
      <c r="FX6">
        <v>120</v>
      </c>
      <c r="FY6">
        <v>123</v>
      </c>
      <c r="FZ6">
        <v>123</v>
      </c>
      <c r="GA6">
        <v>122</v>
      </c>
      <c r="GB6">
        <v>125</v>
      </c>
      <c r="GC6">
        <v>124</v>
      </c>
      <c r="GD6">
        <v>124</v>
      </c>
      <c r="GE6">
        <v>122</v>
      </c>
      <c r="GF6">
        <v>125</v>
      </c>
      <c r="GG6">
        <v>126</v>
      </c>
      <c r="GH6">
        <v>126</v>
      </c>
      <c r="GI6">
        <v>124</v>
      </c>
      <c r="GJ6">
        <v>127</v>
      </c>
      <c r="GK6">
        <v>120</v>
      </c>
      <c r="GL6">
        <v>119</v>
      </c>
      <c r="GM6">
        <v>115</v>
      </c>
      <c r="GN6">
        <v>118</v>
      </c>
      <c r="GO6">
        <v>121</v>
      </c>
      <c r="GP6">
        <v>119</v>
      </c>
      <c r="GQ6">
        <v>119</v>
      </c>
      <c r="GR6">
        <v>117</v>
      </c>
      <c r="GS6">
        <v>119</v>
      </c>
      <c r="GT6">
        <v>120</v>
      </c>
      <c r="GU6">
        <v>122</v>
      </c>
      <c r="GV6">
        <v>119</v>
      </c>
      <c r="GW6">
        <v>119</v>
      </c>
      <c r="GX6">
        <v>116</v>
      </c>
      <c r="GY6">
        <v>117</v>
      </c>
      <c r="GZ6">
        <v>119</v>
      </c>
      <c r="HA6">
        <v>118</v>
      </c>
      <c r="HB6">
        <v>117</v>
      </c>
      <c r="HC6">
        <v>116</v>
      </c>
      <c r="HD6">
        <v>119</v>
      </c>
      <c r="HE6">
        <v>122</v>
      </c>
      <c r="HF6">
        <v>125</v>
      </c>
      <c r="HG6">
        <v>122</v>
      </c>
      <c r="HH6">
        <v>119</v>
      </c>
      <c r="HI6">
        <v>117</v>
      </c>
      <c r="HJ6">
        <v>118</v>
      </c>
      <c r="HK6">
        <v>123</v>
      </c>
      <c r="HL6">
        <v>122</v>
      </c>
      <c r="HM6">
        <v>117</v>
      </c>
      <c r="HN6">
        <v>116</v>
      </c>
      <c r="HO6">
        <v>120</v>
      </c>
      <c r="HP6">
        <v>116</v>
      </c>
      <c r="HQ6">
        <v>115</v>
      </c>
      <c r="HR6">
        <v>113</v>
      </c>
      <c r="HS6">
        <v>113</v>
      </c>
      <c r="HT6">
        <v>116</v>
      </c>
      <c r="HU6">
        <v>119</v>
      </c>
      <c r="HV6">
        <v>118</v>
      </c>
      <c r="HW6">
        <v>119</v>
      </c>
      <c r="HX6">
        <v>121</v>
      </c>
      <c r="HY6">
        <v>118</v>
      </c>
      <c r="HZ6">
        <v>122</v>
      </c>
      <c r="IA6">
        <v>121</v>
      </c>
      <c r="IB6">
        <v>118</v>
      </c>
      <c r="IC6">
        <v>116</v>
      </c>
      <c r="ID6">
        <v>115</v>
      </c>
      <c r="IE6">
        <v>115</v>
      </c>
      <c r="IF6">
        <v>116</v>
      </c>
      <c r="IG6">
        <v>118</v>
      </c>
      <c r="IH6">
        <v>121</v>
      </c>
      <c r="II6">
        <v>118</v>
      </c>
      <c r="IJ6">
        <v>114</v>
      </c>
      <c r="IK6">
        <v>112</v>
      </c>
      <c r="IL6">
        <v>110</v>
      </c>
      <c r="IM6">
        <v>110</v>
      </c>
      <c r="IN6">
        <v>110</v>
      </c>
    </row>
    <row r="7" spans="1:248" x14ac:dyDescent="0.35">
      <c r="A7" t="s">
        <v>359</v>
      </c>
      <c r="B7" t="str">
        <f>VLOOKUP(A7,'CAMI genomes v4 region'!$I$2:$J$44,2,FALSE)</f>
        <v>Hydrotalea_sandarakina_strain_AF-51_(NR_109380.1)</v>
      </c>
      <c r="C7">
        <v>100</v>
      </c>
      <c r="D7" s="11">
        <f t="shared" si="0"/>
        <v>132.78925619834712</v>
      </c>
      <c r="E7">
        <f t="shared" si="1"/>
        <v>1</v>
      </c>
      <c r="G7">
        <v>215</v>
      </c>
      <c r="H7">
        <v>214</v>
      </c>
      <c r="I7">
        <v>215</v>
      </c>
      <c r="J7">
        <v>215</v>
      </c>
      <c r="K7">
        <v>211</v>
      </c>
      <c r="L7">
        <v>209</v>
      </c>
      <c r="M7">
        <v>210</v>
      </c>
      <c r="N7">
        <v>207</v>
      </c>
      <c r="O7">
        <v>203</v>
      </c>
      <c r="P7">
        <v>203</v>
      </c>
      <c r="Q7">
        <v>202</v>
      </c>
      <c r="R7">
        <v>197</v>
      </c>
      <c r="S7">
        <v>202</v>
      </c>
      <c r="T7">
        <v>200</v>
      </c>
      <c r="U7">
        <v>198</v>
      </c>
      <c r="V7">
        <v>202</v>
      </c>
      <c r="W7">
        <v>200</v>
      </c>
      <c r="X7">
        <v>196</v>
      </c>
      <c r="Y7">
        <v>193</v>
      </c>
      <c r="Z7">
        <v>199</v>
      </c>
      <c r="AA7">
        <v>199</v>
      </c>
      <c r="AB7">
        <v>204</v>
      </c>
      <c r="AC7">
        <v>199</v>
      </c>
      <c r="AD7">
        <v>196</v>
      </c>
      <c r="AE7">
        <v>189</v>
      </c>
      <c r="AF7">
        <v>190</v>
      </c>
      <c r="AG7">
        <v>190</v>
      </c>
      <c r="AH7">
        <v>193</v>
      </c>
      <c r="AI7">
        <v>194</v>
      </c>
      <c r="AJ7">
        <v>200</v>
      </c>
      <c r="AK7">
        <v>197</v>
      </c>
      <c r="AL7">
        <v>193</v>
      </c>
      <c r="AM7">
        <v>194</v>
      </c>
      <c r="AN7">
        <v>196</v>
      </c>
      <c r="AO7">
        <v>195</v>
      </c>
      <c r="AP7">
        <v>191</v>
      </c>
      <c r="AQ7">
        <v>187</v>
      </c>
      <c r="AR7">
        <v>189</v>
      </c>
      <c r="AS7">
        <v>185</v>
      </c>
      <c r="AT7">
        <v>186</v>
      </c>
      <c r="AU7">
        <v>191</v>
      </c>
      <c r="AV7">
        <v>192</v>
      </c>
      <c r="AW7">
        <v>193</v>
      </c>
      <c r="AX7">
        <v>194</v>
      </c>
      <c r="AY7">
        <v>193</v>
      </c>
      <c r="AZ7">
        <v>189</v>
      </c>
      <c r="BA7">
        <v>191</v>
      </c>
      <c r="BB7">
        <v>192</v>
      </c>
      <c r="BC7">
        <v>190</v>
      </c>
      <c r="BD7">
        <v>189</v>
      </c>
      <c r="BE7">
        <v>185</v>
      </c>
      <c r="BF7">
        <v>184</v>
      </c>
      <c r="BG7">
        <v>296</v>
      </c>
      <c r="BH7">
        <v>297</v>
      </c>
      <c r="BI7">
        <v>295</v>
      </c>
      <c r="BJ7">
        <v>291</v>
      </c>
      <c r="BK7">
        <v>291</v>
      </c>
      <c r="BL7">
        <v>286</v>
      </c>
      <c r="BM7">
        <v>286</v>
      </c>
      <c r="BN7">
        <v>284</v>
      </c>
      <c r="BO7">
        <v>287</v>
      </c>
      <c r="BP7">
        <v>280</v>
      </c>
      <c r="BQ7">
        <v>282</v>
      </c>
      <c r="BR7">
        <v>284</v>
      </c>
      <c r="BS7">
        <v>280</v>
      </c>
      <c r="BT7">
        <v>276</v>
      </c>
      <c r="BU7">
        <v>281</v>
      </c>
      <c r="BV7">
        <v>277</v>
      </c>
      <c r="BW7">
        <v>278</v>
      </c>
      <c r="BX7">
        <v>284</v>
      </c>
      <c r="BY7">
        <v>286</v>
      </c>
      <c r="BZ7">
        <v>288</v>
      </c>
      <c r="CA7">
        <v>287</v>
      </c>
      <c r="CB7">
        <v>285</v>
      </c>
      <c r="CC7">
        <v>287</v>
      </c>
      <c r="CD7">
        <v>288</v>
      </c>
      <c r="CE7">
        <v>289</v>
      </c>
      <c r="CF7">
        <v>290</v>
      </c>
      <c r="CG7">
        <v>285</v>
      </c>
      <c r="CH7">
        <v>281</v>
      </c>
      <c r="CI7">
        <v>279</v>
      </c>
      <c r="CJ7">
        <v>283</v>
      </c>
      <c r="CK7">
        <v>288</v>
      </c>
      <c r="CL7">
        <v>301</v>
      </c>
      <c r="CM7">
        <v>309</v>
      </c>
      <c r="CN7">
        <v>309</v>
      </c>
      <c r="CO7">
        <v>301</v>
      </c>
      <c r="CP7">
        <v>304</v>
      </c>
      <c r="CQ7">
        <v>295</v>
      </c>
      <c r="CR7">
        <v>195</v>
      </c>
      <c r="CS7">
        <v>196</v>
      </c>
      <c r="CT7">
        <v>192</v>
      </c>
      <c r="CU7">
        <v>188</v>
      </c>
      <c r="CV7">
        <v>186</v>
      </c>
      <c r="CW7">
        <v>185</v>
      </c>
      <c r="CX7">
        <v>181</v>
      </c>
      <c r="CY7">
        <v>186</v>
      </c>
      <c r="CZ7">
        <v>187</v>
      </c>
      <c r="DA7">
        <v>192</v>
      </c>
      <c r="DB7">
        <v>197</v>
      </c>
      <c r="DC7">
        <v>195</v>
      </c>
      <c r="DD7">
        <v>195</v>
      </c>
      <c r="DE7">
        <v>193</v>
      </c>
      <c r="DF7">
        <v>191</v>
      </c>
      <c r="DG7">
        <v>187</v>
      </c>
      <c r="DH7">
        <v>186</v>
      </c>
      <c r="DI7">
        <v>180</v>
      </c>
      <c r="DJ7">
        <v>179</v>
      </c>
      <c r="DK7">
        <v>174</v>
      </c>
      <c r="DL7">
        <v>60</v>
      </c>
      <c r="DM7">
        <v>64</v>
      </c>
      <c r="DN7">
        <v>62</v>
      </c>
      <c r="DO7">
        <v>63</v>
      </c>
      <c r="DP7">
        <v>64</v>
      </c>
      <c r="DQ7">
        <v>65</v>
      </c>
      <c r="DR7">
        <v>65</v>
      </c>
      <c r="DS7">
        <v>63</v>
      </c>
      <c r="DT7">
        <v>65</v>
      </c>
      <c r="DU7">
        <v>68</v>
      </c>
      <c r="DV7">
        <v>66</v>
      </c>
      <c r="DW7">
        <v>65</v>
      </c>
      <c r="DX7">
        <v>67</v>
      </c>
      <c r="DY7">
        <v>67</v>
      </c>
      <c r="DZ7">
        <v>70</v>
      </c>
      <c r="EA7">
        <v>69</v>
      </c>
      <c r="EB7">
        <v>70</v>
      </c>
      <c r="EC7">
        <v>70</v>
      </c>
      <c r="ED7">
        <v>73</v>
      </c>
      <c r="EE7">
        <v>73</v>
      </c>
      <c r="EF7">
        <v>76</v>
      </c>
      <c r="EG7">
        <v>73</v>
      </c>
      <c r="EH7">
        <v>73</v>
      </c>
      <c r="EI7">
        <v>72</v>
      </c>
      <c r="EJ7">
        <v>71</v>
      </c>
      <c r="EK7">
        <v>71</v>
      </c>
      <c r="EL7">
        <v>68</v>
      </c>
      <c r="EM7">
        <v>69</v>
      </c>
      <c r="EN7">
        <v>72</v>
      </c>
      <c r="EO7">
        <v>73</v>
      </c>
      <c r="EP7">
        <v>72</v>
      </c>
      <c r="EQ7">
        <v>72</v>
      </c>
      <c r="ER7">
        <v>73</v>
      </c>
      <c r="ES7">
        <v>71</v>
      </c>
      <c r="ET7">
        <v>73</v>
      </c>
      <c r="EU7">
        <v>74</v>
      </c>
      <c r="EV7">
        <v>74</v>
      </c>
      <c r="EW7">
        <v>76</v>
      </c>
      <c r="EX7">
        <v>77</v>
      </c>
      <c r="EY7">
        <v>78</v>
      </c>
      <c r="EZ7">
        <v>77</v>
      </c>
      <c r="FA7">
        <v>70</v>
      </c>
      <c r="FB7">
        <v>75</v>
      </c>
      <c r="FC7">
        <v>74</v>
      </c>
      <c r="FD7">
        <v>73</v>
      </c>
      <c r="FE7">
        <v>73</v>
      </c>
      <c r="FF7">
        <v>70</v>
      </c>
      <c r="FG7">
        <v>74</v>
      </c>
      <c r="FH7">
        <v>73</v>
      </c>
      <c r="FI7">
        <v>73</v>
      </c>
      <c r="FJ7">
        <v>73</v>
      </c>
      <c r="FK7">
        <v>73</v>
      </c>
      <c r="FL7">
        <v>73</v>
      </c>
      <c r="FM7">
        <v>75</v>
      </c>
      <c r="FN7">
        <v>76</v>
      </c>
      <c r="FO7">
        <v>78</v>
      </c>
      <c r="FP7">
        <v>76</v>
      </c>
      <c r="FQ7">
        <v>77</v>
      </c>
      <c r="FR7">
        <v>74</v>
      </c>
      <c r="FS7">
        <v>78</v>
      </c>
      <c r="FT7">
        <v>79</v>
      </c>
      <c r="FU7">
        <v>80</v>
      </c>
      <c r="FV7">
        <v>81</v>
      </c>
      <c r="FW7">
        <v>80</v>
      </c>
      <c r="FX7">
        <v>78</v>
      </c>
      <c r="FY7">
        <v>78</v>
      </c>
      <c r="FZ7">
        <v>77</v>
      </c>
      <c r="GA7">
        <v>80</v>
      </c>
      <c r="GB7">
        <v>81</v>
      </c>
      <c r="GC7">
        <v>82</v>
      </c>
      <c r="GD7">
        <v>82</v>
      </c>
      <c r="GE7">
        <v>2</v>
      </c>
      <c r="GF7">
        <v>2</v>
      </c>
      <c r="GG7">
        <v>2</v>
      </c>
      <c r="GH7">
        <v>2</v>
      </c>
      <c r="GI7">
        <v>2</v>
      </c>
      <c r="GJ7">
        <v>127</v>
      </c>
      <c r="GK7">
        <v>4</v>
      </c>
      <c r="GL7">
        <v>4</v>
      </c>
      <c r="GM7">
        <v>3</v>
      </c>
      <c r="GN7">
        <v>2</v>
      </c>
      <c r="GO7">
        <v>2</v>
      </c>
      <c r="GP7">
        <v>3</v>
      </c>
      <c r="GQ7">
        <v>2</v>
      </c>
      <c r="GR7">
        <v>2</v>
      </c>
      <c r="GS7">
        <v>2</v>
      </c>
      <c r="GT7">
        <v>3</v>
      </c>
      <c r="GU7">
        <v>3</v>
      </c>
      <c r="GV7">
        <v>1</v>
      </c>
      <c r="GW7">
        <v>3</v>
      </c>
      <c r="GX7">
        <v>4</v>
      </c>
      <c r="GY7">
        <v>4</v>
      </c>
      <c r="GZ7">
        <v>3</v>
      </c>
      <c r="HA7">
        <v>3</v>
      </c>
      <c r="HB7">
        <v>3</v>
      </c>
      <c r="HC7">
        <v>3</v>
      </c>
      <c r="HD7">
        <v>3</v>
      </c>
      <c r="HE7">
        <v>4</v>
      </c>
      <c r="HF7">
        <v>5</v>
      </c>
      <c r="HG7">
        <v>5</v>
      </c>
      <c r="HH7">
        <v>5</v>
      </c>
      <c r="HI7">
        <v>5</v>
      </c>
      <c r="HJ7">
        <v>5</v>
      </c>
      <c r="HK7">
        <v>5</v>
      </c>
      <c r="HL7">
        <v>5</v>
      </c>
      <c r="HM7">
        <v>5</v>
      </c>
      <c r="HN7">
        <v>6</v>
      </c>
      <c r="HO7">
        <v>5</v>
      </c>
      <c r="HP7">
        <v>4</v>
      </c>
      <c r="HQ7">
        <v>4</v>
      </c>
      <c r="HR7">
        <v>4</v>
      </c>
      <c r="HS7">
        <v>4</v>
      </c>
      <c r="HT7">
        <v>4</v>
      </c>
      <c r="HU7">
        <v>4</v>
      </c>
      <c r="HV7">
        <v>3</v>
      </c>
      <c r="HW7">
        <v>3</v>
      </c>
      <c r="HX7">
        <v>3</v>
      </c>
      <c r="HY7">
        <v>3</v>
      </c>
      <c r="HZ7">
        <v>3</v>
      </c>
      <c r="IA7">
        <v>3</v>
      </c>
      <c r="IB7">
        <v>3</v>
      </c>
      <c r="IC7">
        <v>169</v>
      </c>
      <c r="ID7">
        <v>168</v>
      </c>
      <c r="IE7">
        <v>171</v>
      </c>
      <c r="IF7">
        <v>170</v>
      </c>
      <c r="IG7">
        <v>164</v>
      </c>
      <c r="IH7">
        <v>166</v>
      </c>
      <c r="II7">
        <v>166</v>
      </c>
      <c r="IJ7">
        <v>162</v>
      </c>
      <c r="IK7">
        <v>162</v>
      </c>
      <c r="IL7">
        <v>163</v>
      </c>
      <c r="IM7">
        <v>164</v>
      </c>
      <c r="IN7">
        <v>190</v>
      </c>
    </row>
    <row r="8" spans="1:248" x14ac:dyDescent="0.35">
      <c r="A8" t="s">
        <v>362</v>
      </c>
      <c r="B8" t="str">
        <f>VLOOKUP(A8,'CAMI genomes v4 region'!$I$2:$J$44,2,FALSE)</f>
        <v>Flavisolibacter_ginsengisoli_strain_Gsoil_643_(NR_041500.1)</v>
      </c>
      <c r="C8">
        <v>100</v>
      </c>
      <c r="D8" s="11">
        <f t="shared" si="0"/>
        <v>33.099173553719005</v>
      </c>
      <c r="E8">
        <f t="shared" si="1"/>
        <v>21</v>
      </c>
      <c r="G8">
        <v>35</v>
      </c>
      <c r="H8">
        <v>36</v>
      </c>
      <c r="I8">
        <v>37</v>
      </c>
      <c r="J8">
        <v>36</v>
      </c>
      <c r="K8">
        <v>38</v>
      </c>
      <c r="L8">
        <v>39</v>
      </c>
      <c r="M8">
        <v>41</v>
      </c>
      <c r="N8">
        <v>44</v>
      </c>
      <c r="O8">
        <v>44</v>
      </c>
      <c r="P8">
        <v>45</v>
      </c>
      <c r="Q8">
        <v>45</v>
      </c>
      <c r="R8">
        <v>43</v>
      </c>
      <c r="S8">
        <v>42</v>
      </c>
      <c r="T8">
        <v>44</v>
      </c>
      <c r="U8">
        <v>43</v>
      </c>
      <c r="V8">
        <v>41</v>
      </c>
      <c r="W8">
        <v>42</v>
      </c>
      <c r="X8">
        <v>39</v>
      </c>
      <c r="Y8">
        <v>38</v>
      </c>
      <c r="Z8">
        <v>38</v>
      </c>
      <c r="AA8">
        <v>38</v>
      </c>
      <c r="AB8">
        <v>37</v>
      </c>
      <c r="AC8">
        <v>37</v>
      </c>
      <c r="AD8">
        <v>37</v>
      </c>
      <c r="AE8">
        <v>37</v>
      </c>
      <c r="AF8">
        <v>38</v>
      </c>
      <c r="AG8">
        <v>37</v>
      </c>
      <c r="AH8">
        <v>37</v>
      </c>
      <c r="AI8">
        <v>36</v>
      </c>
      <c r="AJ8">
        <v>36</v>
      </c>
      <c r="AK8">
        <v>34</v>
      </c>
      <c r="AL8">
        <v>35</v>
      </c>
      <c r="AM8">
        <v>33</v>
      </c>
      <c r="AN8">
        <v>33</v>
      </c>
      <c r="AO8">
        <v>32</v>
      </c>
      <c r="AP8">
        <v>33</v>
      </c>
      <c r="AQ8">
        <v>33</v>
      </c>
      <c r="AR8">
        <v>35</v>
      </c>
      <c r="AS8">
        <v>35</v>
      </c>
      <c r="AT8">
        <v>34</v>
      </c>
      <c r="AU8">
        <v>32</v>
      </c>
      <c r="AV8">
        <v>29</v>
      </c>
      <c r="AW8">
        <v>29</v>
      </c>
      <c r="AX8">
        <v>30</v>
      </c>
      <c r="AY8">
        <v>30</v>
      </c>
      <c r="AZ8">
        <v>30</v>
      </c>
      <c r="BA8">
        <v>30</v>
      </c>
      <c r="BB8">
        <v>30</v>
      </c>
      <c r="BC8">
        <v>31</v>
      </c>
      <c r="BD8">
        <v>34</v>
      </c>
      <c r="BE8">
        <v>33</v>
      </c>
      <c r="BF8">
        <v>34</v>
      </c>
      <c r="BG8">
        <v>34</v>
      </c>
      <c r="BH8">
        <v>33</v>
      </c>
      <c r="BI8">
        <v>34</v>
      </c>
      <c r="BJ8">
        <v>33</v>
      </c>
      <c r="BK8">
        <v>33</v>
      </c>
      <c r="BL8">
        <v>30</v>
      </c>
      <c r="BM8">
        <v>28</v>
      </c>
      <c r="BN8">
        <v>28</v>
      </c>
      <c r="BO8">
        <v>27</v>
      </c>
      <c r="BP8">
        <v>24</v>
      </c>
      <c r="BQ8">
        <v>23</v>
      </c>
      <c r="BR8">
        <v>23</v>
      </c>
      <c r="BS8">
        <v>22</v>
      </c>
      <c r="BT8">
        <v>22</v>
      </c>
      <c r="BU8">
        <v>22</v>
      </c>
      <c r="BV8">
        <v>22</v>
      </c>
      <c r="BW8">
        <v>24</v>
      </c>
      <c r="BX8">
        <v>25</v>
      </c>
      <c r="BY8">
        <v>26</v>
      </c>
      <c r="BZ8">
        <v>25</v>
      </c>
      <c r="CA8">
        <v>21</v>
      </c>
      <c r="CB8">
        <v>23</v>
      </c>
      <c r="CC8">
        <v>25</v>
      </c>
      <c r="CD8">
        <v>25</v>
      </c>
      <c r="CE8">
        <v>26</v>
      </c>
      <c r="CF8">
        <v>27</v>
      </c>
      <c r="CG8">
        <v>26</v>
      </c>
      <c r="CH8">
        <v>26</v>
      </c>
      <c r="CI8">
        <v>28</v>
      </c>
      <c r="CJ8">
        <v>28</v>
      </c>
      <c r="CK8">
        <v>30</v>
      </c>
      <c r="CL8">
        <v>29</v>
      </c>
      <c r="CM8">
        <v>29</v>
      </c>
      <c r="CN8">
        <v>30</v>
      </c>
      <c r="CO8">
        <v>32</v>
      </c>
      <c r="CP8">
        <v>32</v>
      </c>
      <c r="CQ8">
        <v>32</v>
      </c>
      <c r="CR8">
        <v>36</v>
      </c>
      <c r="CS8">
        <v>37</v>
      </c>
      <c r="CT8">
        <v>34</v>
      </c>
      <c r="CU8">
        <v>34</v>
      </c>
      <c r="CV8">
        <v>37</v>
      </c>
      <c r="CW8">
        <v>35</v>
      </c>
      <c r="CX8">
        <v>35</v>
      </c>
      <c r="CY8">
        <v>34</v>
      </c>
      <c r="CZ8">
        <v>33</v>
      </c>
      <c r="DA8">
        <v>34</v>
      </c>
      <c r="DB8">
        <v>34</v>
      </c>
      <c r="DC8">
        <v>33</v>
      </c>
      <c r="DD8">
        <v>33</v>
      </c>
      <c r="DE8">
        <v>31</v>
      </c>
      <c r="DF8">
        <v>30</v>
      </c>
      <c r="DG8">
        <v>31</v>
      </c>
      <c r="DH8">
        <v>30</v>
      </c>
      <c r="DI8">
        <v>31</v>
      </c>
      <c r="DJ8">
        <v>32</v>
      </c>
      <c r="DK8">
        <v>31</v>
      </c>
      <c r="DL8">
        <v>32</v>
      </c>
      <c r="DM8">
        <v>33</v>
      </c>
      <c r="DN8">
        <v>33</v>
      </c>
      <c r="DO8">
        <v>32</v>
      </c>
      <c r="DP8">
        <v>32</v>
      </c>
      <c r="DQ8">
        <v>33</v>
      </c>
      <c r="DR8">
        <v>31</v>
      </c>
      <c r="DS8">
        <v>32</v>
      </c>
      <c r="DT8">
        <v>33</v>
      </c>
      <c r="DU8">
        <v>32</v>
      </c>
      <c r="DV8">
        <v>35</v>
      </c>
      <c r="DW8">
        <v>35</v>
      </c>
      <c r="DX8">
        <v>36</v>
      </c>
      <c r="DY8">
        <v>37</v>
      </c>
      <c r="DZ8">
        <v>37</v>
      </c>
      <c r="EA8">
        <v>35</v>
      </c>
      <c r="EB8">
        <v>36</v>
      </c>
      <c r="EC8">
        <v>34</v>
      </c>
      <c r="ED8">
        <v>31</v>
      </c>
      <c r="EE8">
        <v>33</v>
      </c>
      <c r="EF8">
        <v>32</v>
      </c>
      <c r="EG8">
        <v>32</v>
      </c>
      <c r="EH8">
        <v>33</v>
      </c>
      <c r="EI8">
        <v>33</v>
      </c>
      <c r="EJ8">
        <v>33</v>
      </c>
      <c r="EK8">
        <v>34</v>
      </c>
      <c r="EL8">
        <v>35</v>
      </c>
      <c r="EM8">
        <v>36</v>
      </c>
      <c r="EN8">
        <v>37</v>
      </c>
      <c r="EO8">
        <v>38</v>
      </c>
      <c r="EP8">
        <v>39</v>
      </c>
      <c r="EQ8">
        <v>40</v>
      </c>
      <c r="ER8">
        <v>39</v>
      </c>
      <c r="ES8">
        <v>38</v>
      </c>
      <c r="ET8">
        <v>36</v>
      </c>
      <c r="EU8">
        <v>37</v>
      </c>
      <c r="EV8">
        <v>36</v>
      </c>
      <c r="EW8">
        <v>35</v>
      </c>
      <c r="EX8">
        <v>36</v>
      </c>
      <c r="EY8">
        <v>36</v>
      </c>
      <c r="EZ8">
        <v>37</v>
      </c>
      <c r="FA8">
        <v>39</v>
      </c>
      <c r="FB8">
        <v>37</v>
      </c>
      <c r="FC8">
        <v>36</v>
      </c>
      <c r="FD8">
        <v>37</v>
      </c>
      <c r="FE8">
        <v>34</v>
      </c>
      <c r="FF8">
        <v>35</v>
      </c>
      <c r="FG8">
        <v>35</v>
      </c>
      <c r="FH8">
        <v>37</v>
      </c>
      <c r="FI8">
        <v>38</v>
      </c>
      <c r="FJ8">
        <v>39</v>
      </c>
      <c r="FK8">
        <v>37</v>
      </c>
      <c r="FL8">
        <v>39</v>
      </c>
      <c r="FM8">
        <v>38</v>
      </c>
      <c r="FN8">
        <v>37</v>
      </c>
      <c r="FO8">
        <v>36</v>
      </c>
      <c r="FP8">
        <v>36</v>
      </c>
      <c r="FQ8">
        <v>33</v>
      </c>
      <c r="FR8">
        <v>33</v>
      </c>
      <c r="FS8">
        <v>31</v>
      </c>
      <c r="FT8">
        <v>31</v>
      </c>
      <c r="FU8">
        <v>31</v>
      </c>
      <c r="FV8">
        <v>32</v>
      </c>
      <c r="FW8">
        <v>31</v>
      </c>
      <c r="FX8">
        <v>33</v>
      </c>
      <c r="FY8">
        <v>31</v>
      </c>
      <c r="FZ8">
        <v>34</v>
      </c>
      <c r="GA8">
        <v>33</v>
      </c>
      <c r="GB8">
        <v>33</v>
      </c>
      <c r="GC8">
        <v>33</v>
      </c>
      <c r="GD8">
        <v>35</v>
      </c>
      <c r="GE8">
        <v>34</v>
      </c>
      <c r="GF8">
        <v>33</v>
      </c>
      <c r="GG8">
        <v>34</v>
      </c>
      <c r="GH8">
        <v>32</v>
      </c>
      <c r="GI8">
        <v>32</v>
      </c>
      <c r="GJ8">
        <v>32</v>
      </c>
      <c r="GK8">
        <v>33</v>
      </c>
      <c r="GL8">
        <v>33</v>
      </c>
      <c r="GM8">
        <v>34</v>
      </c>
      <c r="GN8">
        <v>32</v>
      </c>
      <c r="GO8">
        <v>31</v>
      </c>
      <c r="GP8">
        <v>33</v>
      </c>
      <c r="GQ8">
        <v>35</v>
      </c>
      <c r="GR8">
        <v>32</v>
      </c>
      <c r="GS8">
        <v>32</v>
      </c>
      <c r="GT8">
        <v>32</v>
      </c>
      <c r="GU8">
        <v>35</v>
      </c>
      <c r="GV8">
        <v>33</v>
      </c>
      <c r="GW8">
        <v>33</v>
      </c>
      <c r="GX8">
        <v>34</v>
      </c>
      <c r="GY8">
        <v>33</v>
      </c>
      <c r="GZ8">
        <v>36</v>
      </c>
      <c r="HA8">
        <v>35</v>
      </c>
      <c r="HB8">
        <v>36</v>
      </c>
      <c r="HC8">
        <v>37</v>
      </c>
      <c r="HD8">
        <v>36</v>
      </c>
      <c r="HE8">
        <v>35</v>
      </c>
      <c r="HF8">
        <v>36</v>
      </c>
      <c r="HG8">
        <v>36</v>
      </c>
      <c r="HH8">
        <v>34</v>
      </c>
      <c r="HI8">
        <v>33</v>
      </c>
      <c r="HJ8">
        <v>35</v>
      </c>
      <c r="HK8">
        <v>34</v>
      </c>
      <c r="HL8">
        <v>35</v>
      </c>
      <c r="HM8">
        <v>34</v>
      </c>
      <c r="HN8">
        <v>35</v>
      </c>
      <c r="HO8">
        <v>34</v>
      </c>
      <c r="HP8">
        <v>34</v>
      </c>
      <c r="HQ8">
        <v>35</v>
      </c>
      <c r="HR8">
        <v>34</v>
      </c>
      <c r="HS8">
        <v>33</v>
      </c>
      <c r="HT8">
        <v>33</v>
      </c>
      <c r="HU8">
        <v>33</v>
      </c>
      <c r="HV8">
        <v>32</v>
      </c>
      <c r="HW8">
        <v>31</v>
      </c>
      <c r="HX8">
        <v>33</v>
      </c>
      <c r="HY8">
        <v>31</v>
      </c>
      <c r="HZ8">
        <v>30</v>
      </c>
      <c r="IA8">
        <v>30</v>
      </c>
      <c r="IB8">
        <v>28</v>
      </c>
      <c r="IC8">
        <v>27</v>
      </c>
      <c r="ID8">
        <v>25</v>
      </c>
      <c r="IE8">
        <v>25</v>
      </c>
      <c r="IF8">
        <v>26</v>
      </c>
      <c r="IG8">
        <v>26</v>
      </c>
      <c r="IH8">
        <v>27</v>
      </c>
      <c r="II8">
        <v>26</v>
      </c>
      <c r="IJ8">
        <v>26</v>
      </c>
      <c r="IK8">
        <v>26</v>
      </c>
      <c r="IL8">
        <v>25</v>
      </c>
      <c r="IM8">
        <v>25</v>
      </c>
      <c r="IN8">
        <v>27</v>
      </c>
    </row>
    <row r="9" spans="1:248" x14ac:dyDescent="0.35">
      <c r="A9" t="s">
        <v>364</v>
      </c>
      <c r="B9" t="str">
        <f>VLOOKUP(A9,'CAMI genomes v4 region'!$I$2:$J$44,2,FALSE)</f>
        <v>Xylella_fastidiosa_strain_PCE-FF_(NR_041779.1)</v>
      </c>
      <c r="C9">
        <v>100</v>
      </c>
      <c r="D9" s="11">
        <f t="shared" si="0"/>
        <v>8.677685950413224</v>
      </c>
      <c r="E9">
        <f t="shared" si="1"/>
        <v>3</v>
      </c>
      <c r="G9">
        <v>20</v>
      </c>
      <c r="H9">
        <v>20</v>
      </c>
      <c r="I9">
        <v>19</v>
      </c>
      <c r="J9">
        <v>18</v>
      </c>
      <c r="K9">
        <v>18</v>
      </c>
      <c r="L9">
        <v>19</v>
      </c>
      <c r="M9">
        <v>19</v>
      </c>
      <c r="N9">
        <v>18</v>
      </c>
      <c r="O9">
        <v>17</v>
      </c>
      <c r="P9">
        <v>18</v>
      </c>
      <c r="Q9">
        <v>20</v>
      </c>
      <c r="R9">
        <v>18</v>
      </c>
      <c r="S9">
        <v>7</v>
      </c>
      <c r="T9">
        <v>7</v>
      </c>
      <c r="U9">
        <v>7</v>
      </c>
      <c r="V9">
        <v>6</v>
      </c>
      <c r="W9">
        <v>7</v>
      </c>
      <c r="X9">
        <v>6</v>
      </c>
      <c r="Y9">
        <v>6</v>
      </c>
      <c r="Z9">
        <v>6</v>
      </c>
      <c r="AA9">
        <v>6</v>
      </c>
      <c r="AB9">
        <v>6</v>
      </c>
      <c r="AC9">
        <v>7</v>
      </c>
      <c r="AD9">
        <v>8</v>
      </c>
      <c r="AE9">
        <v>8</v>
      </c>
      <c r="AF9">
        <v>8</v>
      </c>
      <c r="AG9">
        <v>8</v>
      </c>
      <c r="AH9">
        <v>8</v>
      </c>
      <c r="AI9">
        <v>8</v>
      </c>
      <c r="AJ9">
        <v>6</v>
      </c>
      <c r="AK9">
        <v>6</v>
      </c>
      <c r="AL9">
        <v>6</v>
      </c>
      <c r="AM9">
        <v>6</v>
      </c>
      <c r="AN9">
        <v>5</v>
      </c>
      <c r="AO9">
        <v>5</v>
      </c>
      <c r="AP9">
        <v>5</v>
      </c>
      <c r="AQ9">
        <v>5</v>
      </c>
      <c r="AR9">
        <v>6</v>
      </c>
      <c r="AS9">
        <v>6</v>
      </c>
      <c r="AT9">
        <v>6</v>
      </c>
      <c r="AU9">
        <v>6</v>
      </c>
      <c r="AV9">
        <v>6</v>
      </c>
      <c r="AW9">
        <v>6</v>
      </c>
      <c r="AX9">
        <v>5</v>
      </c>
      <c r="AY9">
        <v>6</v>
      </c>
      <c r="AZ9">
        <v>7</v>
      </c>
      <c r="BA9">
        <v>6</v>
      </c>
      <c r="BB9">
        <v>6</v>
      </c>
      <c r="BC9">
        <v>6</v>
      </c>
      <c r="BD9">
        <v>6</v>
      </c>
      <c r="BE9">
        <v>7</v>
      </c>
      <c r="BF9">
        <v>7</v>
      </c>
      <c r="BG9">
        <v>8</v>
      </c>
      <c r="BH9">
        <v>9</v>
      </c>
      <c r="BI9">
        <v>9</v>
      </c>
      <c r="BJ9">
        <v>9</v>
      </c>
      <c r="BK9">
        <v>9</v>
      </c>
      <c r="BL9">
        <v>9</v>
      </c>
      <c r="BM9">
        <v>9</v>
      </c>
      <c r="BN9">
        <v>9</v>
      </c>
      <c r="BO9">
        <v>9</v>
      </c>
      <c r="BP9">
        <v>9</v>
      </c>
      <c r="BQ9">
        <v>9</v>
      </c>
      <c r="BR9">
        <v>9</v>
      </c>
      <c r="BS9">
        <v>9</v>
      </c>
      <c r="BT9">
        <v>10</v>
      </c>
      <c r="BU9">
        <v>10</v>
      </c>
      <c r="BV9">
        <v>8</v>
      </c>
      <c r="BW9">
        <v>8</v>
      </c>
      <c r="BX9">
        <v>8</v>
      </c>
      <c r="BY9">
        <v>8</v>
      </c>
      <c r="BZ9">
        <v>8</v>
      </c>
      <c r="CA9">
        <v>7</v>
      </c>
      <c r="CB9">
        <v>7</v>
      </c>
      <c r="CC9">
        <v>7</v>
      </c>
      <c r="CD9">
        <v>7</v>
      </c>
      <c r="CE9">
        <v>8</v>
      </c>
      <c r="CF9">
        <v>8</v>
      </c>
      <c r="CG9">
        <v>8</v>
      </c>
      <c r="CH9">
        <v>7</v>
      </c>
      <c r="CI9">
        <v>7</v>
      </c>
      <c r="CJ9">
        <v>8</v>
      </c>
      <c r="CK9">
        <v>8</v>
      </c>
      <c r="CL9">
        <v>8</v>
      </c>
      <c r="CM9">
        <v>8</v>
      </c>
      <c r="CN9">
        <v>6</v>
      </c>
      <c r="CO9">
        <v>6</v>
      </c>
      <c r="CP9">
        <v>7</v>
      </c>
      <c r="CQ9">
        <v>7</v>
      </c>
      <c r="CR9">
        <v>7</v>
      </c>
      <c r="CS9">
        <v>7</v>
      </c>
      <c r="CT9">
        <v>7</v>
      </c>
      <c r="CU9">
        <v>7</v>
      </c>
      <c r="CV9">
        <v>7</v>
      </c>
      <c r="CW9">
        <v>7</v>
      </c>
      <c r="CX9">
        <v>8</v>
      </c>
      <c r="CY9">
        <v>8</v>
      </c>
      <c r="CZ9">
        <v>6</v>
      </c>
      <c r="DA9">
        <v>6</v>
      </c>
      <c r="DB9">
        <v>7</v>
      </c>
      <c r="DC9">
        <v>7</v>
      </c>
      <c r="DD9">
        <v>7</v>
      </c>
      <c r="DE9">
        <v>7</v>
      </c>
      <c r="DF9">
        <v>7</v>
      </c>
      <c r="DG9">
        <v>6</v>
      </c>
      <c r="DH9">
        <v>6</v>
      </c>
      <c r="DI9">
        <v>6</v>
      </c>
      <c r="DJ9">
        <v>7</v>
      </c>
      <c r="DK9">
        <v>7</v>
      </c>
      <c r="DL9">
        <v>7</v>
      </c>
      <c r="DM9">
        <v>8</v>
      </c>
      <c r="DN9">
        <v>8</v>
      </c>
      <c r="DO9">
        <v>7</v>
      </c>
      <c r="DP9">
        <v>7</v>
      </c>
      <c r="DQ9">
        <v>7</v>
      </c>
      <c r="DR9">
        <v>7</v>
      </c>
      <c r="DS9">
        <v>7</v>
      </c>
      <c r="DT9">
        <v>8</v>
      </c>
      <c r="DU9">
        <v>8</v>
      </c>
      <c r="DV9">
        <v>7</v>
      </c>
      <c r="DW9">
        <v>7</v>
      </c>
      <c r="DX9">
        <v>7</v>
      </c>
      <c r="DY9">
        <v>7</v>
      </c>
      <c r="DZ9">
        <v>7</v>
      </c>
      <c r="EA9">
        <v>6</v>
      </c>
      <c r="EB9">
        <v>6</v>
      </c>
      <c r="EC9">
        <v>8</v>
      </c>
      <c r="ED9">
        <v>8</v>
      </c>
      <c r="EE9">
        <v>9</v>
      </c>
      <c r="EF9">
        <v>9</v>
      </c>
      <c r="EG9">
        <v>8</v>
      </c>
      <c r="EH9">
        <v>7</v>
      </c>
      <c r="EI9">
        <v>7</v>
      </c>
      <c r="EJ9">
        <v>7</v>
      </c>
      <c r="EK9">
        <v>7</v>
      </c>
      <c r="EL9">
        <v>7</v>
      </c>
      <c r="EM9">
        <v>7</v>
      </c>
      <c r="EN9">
        <v>6</v>
      </c>
      <c r="EO9">
        <v>7</v>
      </c>
      <c r="EP9">
        <v>7</v>
      </c>
      <c r="EQ9">
        <v>6</v>
      </c>
      <c r="ER9">
        <v>6</v>
      </c>
      <c r="ES9">
        <v>6</v>
      </c>
      <c r="ET9">
        <v>6</v>
      </c>
      <c r="EU9">
        <v>5</v>
      </c>
      <c r="EV9">
        <v>5</v>
      </c>
      <c r="EW9">
        <v>4</v>
      </c>
      <c r="EX9">
        <v>5</v>
      </c>
      <c r="EY9">
        <v>5</v>
      </c>
      <c r="EZ9">
        <v>6</v>
      </c>
      <c r="FA9">
        <v>6</v>
      </c>
      <c r="FB9">
        <v>6</v>
      </c>
      <c r="FC9">
        <v>5</v>
      </c>
      <c r="FD9">
        <v>5</v>
      </c>
      <c r="FE9">
        <v>5</v>
      </c>
      <c r="FF9">
        <v>7</v>
      </c>
      <c r="FG9">
        <v>8</v>
      </c>
      <c r="FH9">
        <v>8</v>
      </c>
      <c r="FI9">
        <v>7</v>
      </c>
      <c r="FJ9">
        <v>7</v>
      </c>
      <c r="FK9">
        <v>7</v>
      </c>
      <c r="FL9">
        <v>7</v>
      </c>
      <c r="FM9">
        <v>7</v>
      </c>
      <c r="FN9">
        <v>7</v>
      </c>
      <c r="FO9">
        <v>6</v>
      </c>
      <c r="FP9">
        <v>5</v>
      </c>
      <c r="FQ9">
        <v>5</v>
      </c>
      <c r="FR9">
        <v>5</v>
      </c>
      <c r="FS9">
        <v>4</v>
      </c>
      <c r="FT9">
        <v>3</v>
      </c>
      <c r="FU9">
        <v>3</v>
      </c>
      <c r="FV9">
        <v>3</v>
      </c>
      <c r="FW9">
        <v>3</v>
      </c>
      <c r="FX9">
        <v>4</v>
      </c>
      <c r="FY9">
        <v>5</v>
      </c>
      <c r="FZ9">
        <v>5</v>
      </c>
      <c r="GA9">
        <v>5</v>
      </c>
      <c r="GB9">
        <v>4</v>
      </c>
      <c r="GC9">
        <v>4</v>
      </c>
      <c r="GD9">
        <v>4</v>
      </c>
      <c r="GE9">
        <v>5</v>
      </c>
      <c r="GF9">
        <v>5</v>
      </c>
      <c r="GG9">
        <v>5</v>
      </c>
      <c r="GH9">
        <v>5</v>
      </c>
      <c r="GI9">
        <v>5</v>
      </c>
      <c r="GJ9">
        <v>5</v>
      </c>
      <c r="GK9">
        <v>5</v>
      </c>
      <c r="GL9">
        <v>6</v>
      </c>
      <c r="GM9">
        <v>6</v>
      </c>
      <c r="GN9">
        <v>6</v>
      </c>
      <c r="GO9">
        <v>6</v>
      </c>
      <c r="GP9">
        <v>6</v>
      </c>
      <c r="GQ9">
        <v>6</v>
      </c>
      <c r="GR9">
        <v>7</v>
      </c>
      <c r="GS9">
        <v>7</v>
      </c>
      <c r="GT9">
        <v>7</v>
      </c>
      <c r="GU9">
        <v>8</v>
      </c>
      <c r="GV9">
        <v>8</v>
      </c>
      <c r="GW9">
        <v>7</v>
      </c>
      <c r="GX9">
        <v>7</v>
      </c>
      <c r="GY9">
        <v>7</v>
      </c>
      <c r="GZ9">
        <v>6</v>
      </c>
      <c r="HA9">
        <v>6</v>
      </c>
      <c r="HB9">
        <v>6</v>
      </c>
      <c r="HC9">
        <v>6</v>
      </c>
      <c r="HD9">
        <v>6</v>
      </c>
      <c r="HE9">
        <v>7</v>
      </c>
      <c r="HF9">
        <v>7</v>
      </c>
      <c r="HG9">
        <v>7</v>
      </c>
      <c r="HH9">
        <v>7</v>
      </c>
      <c r="HI9">
        <v>7</v>
      </c>
      <c r="HJ9">
        <v>7</v>
      </c>
      <c r="HK9">
        <v>6</v>
      </c>
      <c r="HL9">
        <v>6</v>
      </c>
      <c r="HM9">
        <v>7</v>
      </c>
      <c r="HN9">
        <v>7</v>
      </c>
      <c r="HO9">
        <v>7</v>
      </c>
      <c r="HP9">
        <v>7</v>
      </c>
      <c r="HQ9">
        <v>7</v>
      </c>
      <c r="HR9">
        <v>8</v>
      </c>
      <c r="HS9">
        <v>8</v>
      </c>
      <c r="HT9">
        <v>8</v>
      </c>
      <c r="HU9">
        <v>8</v>
      </c>
      <c r="HV9">
        <v>9</v>
      </c>
      <c r="HW9">
        <v>9</v>
      </c>
      <c r="HX9">
        <v>9</v>
      </c>
      <c r="HY9">
        <v>9</v>
      </c>
      <c r="HZ9">
        <v>8</v>
      </c>
      <c r="IA9">
        <v>8</v>
      </c>
      <c r="IB9">
        <v>8</v>
      </c>
      <c r="IC9">
        <v>8</v>
      </c>
      <c r="ID9">
        <v>8</v>
      </c>
      <c r="IE9">
        <v>9</v>
      </c>
      <c r="IF9">
        <v>21</v>
      </c>
      <c r="IG9">
        <v>23</v>
      </c>
      <c r="IH9">
        <v>23</v>
      </c>
      <c r="II9">
        <v>24</v>
      </c>
      <c r="IJ9">
        <v>23</v>
      </c>
      <c r="IK9">
        <v>25</v>
      </c>
      <c r="IL9">
        <v>25</v>
      </c>
      <c r="IM9">
        <v>26</v>
      </c>
      <c r="IN9">
        <v>190</v>
      </c>
    </row>
    <row r="10" spans="1:248" x14ac:dyDescent="0.35">
      <c r="A10" t="s">
        <v>363</v>
      </c>
      <c r="B10" t="str">
        <f>VLOOKUP(A10,'CAMI genomes v4 region'!$I$2:$J$44,2,FALSE)</f>
        <v>Flavisolibacter_ginsengisoli_strain_Gsoil_643_(NR_041500.1)</v>
      </c>
      <c r="C10">
        <v>100</v>
      </c>
      <c r="D10" s="11">
        <f t="shared" si="0"/>
        <v>33.099173553719005</v>
      </c>
      <c r="E10">
        <f t="shared" si="1"/>
        <v>21</v>
      </c>
      <c r="G10">
        <v>35</v>
      </c>
      <c r="H10">
        <v>36</v>
      </c>
      <c r="I10">
        <v>37</v>
      </c>
      <c r="J10">
        <v>36</v>
      </c>
      <c r="K10">
        <v>38</v>
      </c>
      <c r="L10">
        <v>39</v>
      </c>
      <c r="M10">
        <v>41</v>
      </c>
      <c r="N10">
        <v>44</v>
      </c>
      <c r="O10">
        <v>44</v>
      </c>
      <c r="P10">
        <v>45</v>
      </c>
      <c r="Q10">
        <v>45</v>
      </c>
      <c r="R10">
        <v>43</v>
      </c>
      <c r="S10">
        <v>42</v>
      </c>
      <c r="T10">
        <v>44</v>
      </c>
      <c r="U10">
        <v>43</v>
      </c>
      <c r="V10">
        <v>41</v>
      </c>
      <c r="W10">
        <v>42</v>
      </c>
      <c r="X10">
        <v>39</v>
      </c>
      <c r="Y10">
        <v>38</v>
      </c>
      <c r="Z10">
        <v>38</v>
      </c>
      <c r="AA10">
        <v>38</v>
      </c>
      <c r="AB10">
        <v>37</v>
      </c>
      <c r="AC10">
        <v>37</v>
      </c>
      <c r="AD10">
        <v>37</v>
      </c>
      <c r="AE10">
        <v>37</v>
      </c>
      <c r="AF10">
        <v>38</v>
      </c>
      <c r="AG10">
        <v>37</v>
      </c>
      <c r="AH10">
        <v>37</v>
      </c>
      <c r="AI10">
        <v>36</v>
      </c>
      <c r="AJ10">
        <v>36</v>
      </c>
      <c r="AK10">
        <v>34</v>
      </c>
      <c r="AL10">
        <v>35</v>
      </c>
      <c r="AM10">
        <v>33</v>
      </c>
      <c r="AN10">
        <v>33</v>
      </c>
      <c r="AO10">
        <v>32</v>
      </c>
      <c r="AP10">
        <v>33</v>
      </c>
      <c r="AQ10">
        <v>33</v>
      </c>
      <c r="AR10">
        <v>35</v>
      </c>
      <c r="AS10">
        <v>35</v>
      </c>
      <c r="AT10">
        <v>34</v>
      </c>
      <c r="AU10">
        <v>32</v>
      </c>
      <c r="AV10">
        <v>29</v>
      </c>
      <c r="AW10">
        <v>29</v>
      </c>
      <c r="AX10">
        <v>30</v>
      </c>
      <c r="AY10">
        <v>30</v>
      </c>
      <c r="AZ10">
        <v>30</v>
      </c>
      <c r="BA10">
        <v>30</v>
      </c>
      <c r="BB10">
        <v>30</v>
      </c>
      <c r="BC10">
        <v>31</v>
      </c>
      <c r="BD10">
        <v>34</v>
      </c>
      <c r="BE10">
        <v>33</v>
      </c>
      <c r="BF10">
        <v>34</v>
      </c>
      <c r="BG10">
        <v>34</v>
      </c>
      <c r="BH10">
        <v>33</v>
      </c>
      <c r="BI10">
        <v>34</v>
      </c>
      <c r="BJ10">
        <v>33</v>
      </c>
      <c r="BK10">
        <v>33</v>
      </c>
      <c r="BL10">
        <v>30</v>
      </c>
      <c r="BM10">
        <v>28</v>
      </c>
      <c r="BN10">
        <v>28</v>
      </c>
      <c r="BO10">
        <v>27</v>
      </c>
      <c r="BP10">
        <v>24</v>
      </c>
      <c r="BQ10">
        <v>23</v>
      </c>
      <c r="BR10">
        <v>23</v>
      </c>
      <c r="BS10">
        <v>22</v>
      </c>
      <c r="BT10">
        <v>22</v>
      </c>
      <c r="BU10">
        <v>22</v>
      </c>
      <c r="BV10">
        <v>22</v>
      </c>
      <c r="BW10">
        <v>24</v>
      </c>
      <c r="BX10">
        <v>25</v>
      </c>
      <c r="BY10">
        <v>26</v>
      </c>
      <c r="BZ10">
        <v>25</v>
      </c>
      <c r="CA10">
        <v>21</v>
      </c>
      <c r="CB10">
        <v>23</v>
      </c>
      <c r="CC10">
        <v>25</v>
      </c>
      <c r="CD10">
        <v>25</v>
      </c>
      <c r="CE10">
        <v>26</v>
      </c>
      <c r="CF10">
        <v>27</v>
      </c>
      <c r="CG10">
        <v>26</v>
      </c>
      <c r="CH10">
        <v>26</v>
      </c>
      <c r="CI10">
        <v>28</v>
      </c>
      <c r="CJ10">
        <v>28</v>
      </c>
      <c r="CK10">
        <v>30</v>
      </c>
      <c r="CL10">
        <v>29</v>
      </c>
      <c r="CM10">
        <v>29</v>
      </c>
      <c r="CN10">
        <v>30</v>
      </c>
      <c r="CO10">
        <v>32</v>
      </c>
      <c r="CP10">
        <v>32</v>
      </c>
      <c r="CQ10">
        <v>32</v>
      </c>
      <c r="CR10">
        <v>36</v>
      </c>
      <c r="CS10">
        <v>37</v>
      </c>
      <c r="CT10">
        <v>34</v>
      </c>
      <c r="CU10">
        <v>34</v>
      </c>
      <c r="CV10">
        <v>37</v>
      </c>
      <c r="CW10">
        <v>35</v>
      </c>
      <c r="CX10">
        <v>35</v>
      </c>
      <c r="CY10">
        <v>34</v>
      </c>
      <c r="CZ10">
        <v>33</v>
      </c>
      <c r="DA10">
        <v>34</v>
      </c>
      <c r="DB10">
        <v>34</v>
      </c>
      <c r="DC10">
        <v>33</v>
      </c>
      <c r="DD10">
        <v>33</v>
      </c>
      <c r="DE10">
        <v>31</v>
      </c>
      <c r="DF10">
        <v>30</v>
      </c>
      <c r="DG10">
        <v>31</v>
      </c>
      <c r="DH10">
        <v>30</v>
      </c>
      <c r="DI10">
        <v>31</v>
      </c>
      <c r="DJ10">
        <v>32</v>
      </c>
      <c r="DK10">
        <v>31</v>
      </c>
      <c r="DL10">
        <v>32</v>
      </c>
      <c r="DM10">
        <v>33</v>
      </c>
      <c r="DN10">
        <v>33</v>
      </c>
      <c r="DO10">
        <v>32</v>
      </c>
      <c r="DP10">
        <v>32</v>
      </c>
      <c r="DQ10">
        <v>33</v>
      </c>
      <c r="DR10">
        <v>31</v>
      </c>
      <c r="DS10">
        <v>32</v>
      </c>
      <c r="DT10">
        <v>33</v>
      </c>
      <c r="DU10">
        <v>32</v>
      </c>
      <c r="DV10">
        <v>35</v>
      </c>
      <c r="DW10">
        <v>35</v>
      </c>
      <c r="DX10">
        <v>36</v>
      </c>
      <c r="DY10">
        <v>37</v>
      </c>
      <c r="DZ10">
        <v>37</v>
      </c>
      <c r="EA10">
        <v>35</v>
      </c>
      <c r="EB10">
        <v>36</v>
      </c>
      <c r="EC10">
        <v>34</v>
      </c>
      <c r="ED10">
        <v>31</v>
      </c>
      <c r="EE10">
        <v>33</v>
      </c>
      <c r="EF10">
        <v>32</v>
      </c>
      <c r="EG10">
        <v>32</v>
      </c>
      <c r="EH10">
        <v>33</v>
      </c>
      <c r="EI10">
        <v>33</v>
      </c>
      <c r="EJ10">
        <v>33</v>
      </c>
      <c r="EK10">
        <v>34</v>
      </c>
      <c r="EL10">
        <v>35</v>
      </c>
      <c r="EM10">
        <v>36</v>
      </c>
      <c r="EN10">
        <v>37</v>
      </c>
      <c r="EO10">
        <v>38</v>
      </c>
      <c r="EP10">
        <v>39</v>
      </c>
      <c r="EQ10">
        <v>40</v>
      </c>
      <c r="ER10">
        <v>39</v>
      </c>
      <c r="ES10">
        <v>38</v>
      </c>
      <c r="ET10">
        <v>36</v>
      </c>
      <c r="EU10">
        <v>37</v>
      </c>
      <c r="EV10">
        <v>36</v>
      </c>
      <c r="EW10">
        <v>35</v>
      </c>
      <c r="EX10">
        <v>36</v>
      </c>
      <c r="EY10">
        <v>36</v>
      </c>
      <c r="EZ10">
        <v>37</v>
      </c>
      <c r="FA10">
        <v>39</v>
      </c>
      <c r="FB10">
        <v>37</v>
      </c>
      <c r="FC10">
        <v>36</v>
      </c>
      <c r="FD10">
        <v>37</v>
      </c>
      <c r="FE10">
        <v>34</v>
      </c>
      <c r="FF10">
        <v>35</v>
      </c>
      <c r="FG10">
        <v>35</v>
      </c>
      <c r="FH10">
        <v>37</v>
      </c>
      <c r="FI10">
        <v>38</v>
      </c>
      <c r="FJ10">
        <v>39</v>
      </c>
      <c r="FK10">
        <v>37</v>
      </c>
      <c r="FL10">
        <v>39</v>
      </c>
      <c r="FM10">
        <v>38</v>
      </c>
      <c r="FN10">
        <v>37</v>
      </c>
      <c r="FO10">
        <v>36</v>
      </c>
      <c r="FP10">
        <v>36</v>
      </c>
      <c r="FQ10">
        <v>33</v>
      </c>
      <c r="FR10">
        <v>33</v>
      </c>
      <c r="FS10">
        <v>31</v>
      </c>
      <c r="FT10">
        <v>31</v>
      </c>
      <c r="FU10">
        <v>31</v>
      </c>
      <c r="FV10">
        <v>32</v>
      </c>
      <c r="FW10">
        <v>31</v>
      </c>
      <c r="FX10">
        <v>33</v>
      </c>
      <c r="FY10">
        <v>31</v>
      </c>
      <c r="FZ10">
        <v>34</v>
      </c>
      <c r="GA10">
        <v>33</v>
      </c>
      <c r="GB10">
        <v>33</v>
      </c>
      <c r="GC10">
        <v>33</v>
      </c>
      <c r="GD10">
        <v>35</v>
      </c>
      <c r="GE10">
        <v>34</v>
      </c>
      <c r="GF10">
        <v>33</v>
      </c>
      <c r="GG10">
        <v>34</v>
      </c>
      <c r="GH10">
        <v>32</v>
      </c>
      <c r="GI10">
        <v>32</v>
      </c>
      <c r="GJ10">
        <v>32</v>
      </c>
      <c r="GK10">
        <v>33</v>
      </c>
      <c r="GL10">
        <v>33</v>
      </c>
      <c r="GM10">
        <v>34</v>
      </c>
      <c r="GN10">
        <v>32</v>
      </c>
      <c r="GO10">
        <v>31</v>
      </c>
      <c r="GP10">
        <v>33</v>
      </c>
      <c r="GQ10">
        <v>35</v>
      </c>
      <c r="GR10">
        <v>32</v>
      </c>
      <c r="GS10">
        <v>32</v>
      </c>
      <c r="GT10">
        <v>32</v>
      </c>
      <c r="GU10">
        <v>35</v>
      </c>
      <c r="GV10">
        <v>33</v>
      </c>
      <c r="GW10">
        <v>33</v>
      </c>
      <c r="GX10">
        <v>34</v>
      </c>
      <c r="GY10">
        <v>33</v>
      </c>
      <c r="GZ10">
        <v>36</v>
      </c>
      <c r="HA10">
        <v>35</v>
      </c>
      <c r="HB10">
        <v>36</v>
      </c>
      <c r="HC10">
        <v>37</v>
      </c>
      <c r="HD10">
        <v>36</v>
      </c>
      <c r="HE10">
        <v>35</v>
      </c>
      <c r="HF10">
        <v>36</v>
      </c>
      <c r="HG10">
        <v>36</v>
      </c>
      <c r="HH10">
        <v>34</v>
      </c>
      <c r="HI10">
        <v>33</v>
      </c>
      <c r="HJ10">
        <v>35</v>
      </c>
      <c r="HK10">
        <v>34</v>
      </c>
      <c r="HL10">
        <v>35</v>
      </c>
      <c r="HM10">
        <v>34</v>
      </c>
      <c r="HN10">
        <v>35</v>
      </c>
      <c r="HO10">
        <v>34</v>
      </c>
      <c r="HP10">
        <v>34</v>
      </c>
      <c r="HQ10">
        <v>35</v>
      </c>
      <c r="HR10">
        <v>34</v>
      </c>
      <c r="HS10">
        <v>33</v>
      </c>
      <c r="HT10">
        <v>33</v>
      </c>
      <c r="HU10">
        <v>33</v>
      </c>
      <c r="HV10">
        <v>32</v>
      </c>
      <c r="HW10">
        <v>31</v>
      </c>
      <c r="HX10">
        <v>33</v>
      </c>
      <c r="HY10">
        <v>31</v>
      </c>
      <c r="HZ10">
        <v>30</v>
      </c>
      <c r="IA10">
        <v>30</v>
      </c>
      <c r="IB10">
        <v>28</v>
      </c>
      <c r="IC10">
        <v>27</v>
      </c>
      <c r="ID10">
        <v>25</v>
      </c>
      <c r="IE10">
        <v>25</v>
      </c>
      <c r="IF10">
        <v>26</v>
      </c>
      <c r="IG10">
        <v>26</v>
      </c>
      <c r="IH10">
        <v>27</v>
      </c>
      <c r="II10">
        <v>26</v>
      </c>
      <c r="IJ10">
        <v>26</v>
      </c>
      <c r="IK10">
        <v>26</v>
      </c>
      <c r="IL10">
        <v>25</v>
      </c>
      <c r="IM10">
        <v>25</v>
      </c>
      <c r="IN10">
        <v>27</v>
      </c>
    </row>
    <row r="11" spans="1:248" x14ac:dyDescent="0.35">
      <c r="A11" t="s">
        <v>368</v>
      </c>
      <c r="B11" t="str">
        <f>VLOOKUP(A11,'CAMI genomes v4 region'!$I$2:$J$44,2,FALSE)</f>
        <v>Tetrasphaera_duodecadis_strain_IAM_14868_(NR_040880.1)</v>
      </c>
      <c r="C11">
        <v>100</v>
      </c>
      <c r="D11" s="11">
        <f t="shared" si="0"/>
        <v>104.42148760330579</v>
      </c>
      <c r="E11">
        <f t="shared" si="1"/>
        <v>90</v>
      </c>
      <c r="G11">
        <v>116</v>
      </c>
      <c r="H11">
        <v>115</v>
      </c>
      <c r="I11">
        <v>115</v>
      </c>
      <c r="J11">
        <v>116</v>
      </c>
      <c r="K11">
        <v>116</v>
      </c>
      <c r="L11">
        <v>116</v>
      </c>
      <c r="M11">
        <v>114</v>
      </c>
      <c r="N11">
        <v>115</v>
      </c>
      <c r="O11">
        <v>112</v>
      </c>
      <c r="P11">
        <v>112</v>
      </c>
      <c r="Q11">
        <v>105</v>
      </c>
      <c r="R11">
        <v>105</v>
      </c>
      <c r="S11">
        <v>103</v>
      </c>
      <c r="T11">
        <v>106</v>
      </c>
      <c r="U11">
        <v>109</v>
      </c>
      <c r="V11">
        <v>108</v>
      </c>
      <c r="W11">
        <v>111</v>
      </c>
      <c r="X11">
        <v>112</v>
      </c>
      <c r="Y11">
        <v>111</v>
      </c>
      <c r="Z11">
        <v>107</v>
      </c>
      <c r="AA11">
        <v>106</v>
      </c>
      <c r="AB11">
        <v>105</v>
      </c>
      <c r="AC11">
        <v>110</v>
      </c>
      <c r="AD11">
        <v>109</v>
      </c>
      <c r="AE11">
        <v>107</v>
      </c>
      <c r="AF11">
        <v>107</v>
      </c>
      <c r="AG11">
        <v>105</v>
      </c>
      <c r="AH11">
        <v>106</v>
      </c>
      <c r="AI11">
        <v>106</v>
      </c>
      <c r="AJ11">
        <v>106</v>
      </c>
      <c r="AK11">
        <v>106</v>
      </c>
      <c r="AL11">
        <v>107</v>
      </c>
      <c r="AM11">
        <v>107</v>
      </c>
      <c r="AN11">
        <v>105</v>
      </c>
      <c r="AO11">
        <v>102</v>
      </c>
      <c r="AP11">
        <v>99</v>
      </c>
      <c r="AQ11">
        <v>100</v>
      </c>
      <c r="AR11">
        <v>98</v>
      </c>
      <c r="AS11">
        <v>100</v>
      </c>
      <c r="AT11">
        <v>102</v>
      </c>
      <c r="AU11">
        <v>105</v>
      </c>
      <c r="AV11">
        <v>101</v>
      </c>
      <c r="AW11">
        <v>97</v>
      </c>
      <c r="AX11">
        <v>99</v>
      </c>
      <c r="AY11">
        <v>97</v>
      </c>
      <c r="AZ11">
        <v>94</v>
      </c>
      <c r="BA11">
        <v>95</v>
      </c>
      <c r="BB11">
        <v>99</v>
      </c>
      <c r="BC11">
        <v>102</v>
      </c>
      <c r="BD11">
        <v>100</v>
      </c>
      <c r="BE11">
        <v>103</v>
      </c>
      <c r="BF11">
        <v>104</v>
      </c>
      <c r="BG11">
        <v>104</v>
      </c>
      <c r="BH11">
        <v>104</v>
      </c>
      <c r="BI11">
        <v>103</v>
      </c>
      <c r="BJ11">
        <v>103</v>
      </c>
      <c r="BK11">
        <v>106</v>
      </c>
      <c r="BL11">
        <v>102</v>
      </c>
      <c r="BM11">
        <v>104</v>
      </c>
      <c r="BN11">
        <v>104</v>
      </c>
      <c r="BO11">
        <v>105</v>
      </c>
      <c r="BP11">
        <v>106</v>
      </c>
      <c r="BQ11">
        <v>108</v>
      </c>
      <c r="BR11">
        <v>107</v>
      </c>
      <c r="BS11">
        <v>104</v>
      </c>
      <c r="BT11">
        <v>103</v>
      </c>
      <c r="BU11">
        <v>101</v>
      </c>
      <c r="BV11">
        <v>104</v>
      </c>
      <c r="BW11">
        <v>103</v>
      </c>
      <c r="BX11">
        <v>103</v>
      </c>
      <c r="BY11">
        <v>104</v>
      </c>
      <c r="BZ11">
        <v>104</v>
      </c>
      <c r="CA11">
        <v>105</v>
      </c>
      <c r="CB11">
        <v>106</v>
      </c>
      <c r="CC11">
        <v>105</v>
      </c>
      <c r="CD11">
        <v>104</v>
      </c>
      <c r="CE11">
        <v>98</v>
      </c>
      <c r="CF11">
        <v>100</v>
      </c>
      <c r="CG11">
        <v>101</v>
      </c>
      <c r="CH11">
        <v>101</v>
      </c>
      <c r="CI11">
        <v>109</v>
      </c>
      <c r="CJ11">
        <v>112</v>
      </c>
      <c r="CK11">
        <v>114</v>
      </c>
      <c r="CL11">
        <v>110</v>
      </c>
      <c r="CM11">
        <v>109</v>
      </c>
      <c r="CN11">
        <v>110</v>
      </c>
      <c r="CO11">
        <v>110</v>
      </c>
      <c r="CP11">
        <v>108</v>
      </c>
      <c r="CQ11">
        <v>113</v>
      </c>
      <c r="CR11">
        <v>116</v>
      </c>
      <c r="CS11">
        <v>114</v>
      </c>
      <c r="CT11">
        <v>114</v>
      </c>
      <c r="CU11">
        <v>112</v>
      </c>
      <c r="CV11">
        <v>110</v>
      </c>
      <c r="CW11">
        <v>109</v>
      </c>
      <c r="CX11">
        <v>110</v>
      </c>
      <c r="CY11">
        <v>105</v>
      </c>
      <c r="CZ11">
        <v>105</v>
      </c>
      <c r="DA11">
        <v>109</v>
      </c>
      <c r="DB11">
        <v>109</v>
      </c>
      <c r="DC11">
        <v>108</v>
      </c>
      <c r="DD11">
        <v>109</v>
      </c>
      <c r="DE11">
        <v>112</v>
      </c>
      <c r="DF11">
        <v>113</v>
      </c>
      <c r="DG11">
        <v>110</v>
      </c>
      <c r="DH11">
        <v>109</v>
      </c>
      <c r="DI11">
        <v>107</v>
      </c>
      <c r="DJ11">
        <v>109</v>
      </c>
      <c r="DK11">
        <v>110</v>
      </c>
      <c r="DL11">
        <v>106</v>
      </c>
      <c r="DM11">
        <v>104</v>
      </c>
      <c r="DN11">
        <v>108</v>
      </c>
      <c r="DO11">
        <v>108</v>
      </c>
      <c r="DP11">
        <v>111</v>
      </c>
      <c r="DQ11">
        <v>115</v>
      </c>
      <c r="DR11">
        <v>115</v>
      </c>
      <c r="DS11">
        <v>117</v>
      </c>
      <c r="DT11">
        <v>117</v>
      </c>
      <c r="DU11">
        <v>112</v>
      </c>
      <c r="DV11">
        <v>112</v>
      </c>
      <c r="DW11">
        <v>112</v>
      </c>
      <c r="DX11">
        <v>112</v>
      </c>
      <c r="DY11">
        <v>111</v>
      </c>
      <c r="DZ11">
        <v>113</v>
      </c>
      <c r="EA11">
        <v>111</v>
      </c>
      <c r="EB11">
        <v>108</v>
      </c>
      <c r="EC11">
        <v>109</v>
      </c>
      <c r="ED11">
        <v>110</v>
      </c>
      <c r="EE11">
        <v>114</v>
      </c>
      <c r="EF11">
        <v>111</v>
      </c>
      <c r="EG11">
        <v>107</v>
      </c>
      <c r="EH11">
        <v>106</v>
      </c>
      <c r="EI11">
        <v>102</v>
      </c>
      <c r="EJ11">
        <v>100</v>
      </c>
      <c r="EK11">
        <v>98</v>
      </c>
      <c r="EL11">
        <v>98</v>
      </c>
      <c r="EM11">
        <v>95</v>
      </c>
      <c r="EN11">
        <v>100</v>
      </c>
      <c r="EO11">
        <v>100</v>
      </c>
      <c r="EP11">
        <v>100</v>
      </c>
      <c r="EQ11">
        <v>99</v>
      </c>
      <c r="ER11">
        <v>99</v>
      </c>
      <c r="ES11">
        <v>100</v>
      </c>
      <c r="ET11">
        <v>99</v>
      </c>
      <c r="EU11">
        <v>99</v>
      </c>
      <c r="EV11">
        <v>101</v>
      </c>
      <c r="EW11">
        <v>102</v>
      </c>
      <c r="EX11">
        <v>99</v>
      </c>
      <c r="EY11">
        <v>112</v>
      </c>
      <c r="EZ11">
        <v>107</v>
      </c>
      <c r="FA11">
        <v>105</v>
      </c>
      <c r="FB11">
        <v>103</v>
      </c>
      <c r="FC11">
        <v>103</v>
      </c>
      <c r="FD11">
        <v>104</v>
      </c>
      <c r="FE11">
        <v>103</v>
      </c>
      <c r="FF11">
        <v>101</v>
      </c>
      <c r="FG11">
        <v>100</v>
      </c>
      <c r="FH11">
        <v>105</v>
      </c>
      <c r="FI11">
        <v>96</v>
      </c>
      <c r="FJ11">
        <v>96</v>
      </c>
      <c r="FK11">
        <v>99</v>
      </c>
      <c r="FL11">
        <v>95</v>
      </c>
      <c r="FM11">
        <v>97</v>
      </c>
      <c r="FN11">
        <v>97</v>
      </c>
      <c r="FO11">
        <v>100</v>
      </c>
      <c r="FP11">
        <v>100</v>
      </c>
      <c r="FQ11">
        <v>102</v>
      </c>
      <c r="FR11">
        <v>102</v>
      </c>
      <c r="FS11">
        <v>104</v>
      </c>
      <c r="FT11">
        <v>101</v>
      </c>
      <c r="FU11">
        <v>106</v>
      </c>
      <c r="FV11">
        <v>102</v>
      </c>
      <c r="FW11">
        <v>107</v>
      </c>
      <c r="FX11">
        <v>103</v>
      </c>
      <c r="FY11">
        <v>108</v>
      </c>
      <c r="FZ11">
        <v>110</v>
      </c>
      <c r="GA11">
        <v>104</v>
      </c>
      <c r="GB11">
        <v>107</v>
      </c>
      <c r="GC11">
        <v>106</v>
      </c>
      <c r="GD11">
        <v>104</v>
      </c>
      <c r="GE11">
        <v>99</v>
      </c>
      <c r="GF11">
        <v>102</v>
      </c>
      <c r="GG11">
        <v>100</v>
      </c>
      <c r="GH11">
        <v>97</v>
      </c>
      <c r="GI11">
        <v>98</v>
      </c>
      <c r="GJ11">
        <v>101</v>
      </c>
      <c r="GK11">
        <v>102</v>
      </c>
      <c r="GL11">
        <v>100</v>
      </c>
      <c r="GM11">
        <v>98</v>
      </c>
      <c r="GN11">
        <v>100</v>
      </c>
      <c r="GO11">
        <v>101</v>
      </c>
      <c r="GP11">
        <v>105</v>
      </c>
      <c r="GQ11">
        <v>105</v>
      </c>
      <c r="GR11">
        <v>107</v>
      </c>
      <c r="GS11">
        <v>107</v>
      </c>
      <c r="GT11">
        <v>110</v>
      </c>
      <c r="GU11">
        <v>107</v>
      </c>
      <c r="GV11">
        <v>105</v>
      </c>
      <c r="GW11">
        <v>105</v>
      </c>
      <c r="GX11">
        <v>108</v>
      </c>
      <c r="GY11">
        <v>110</v>
      </c>
      <c r="GZ11">
        <v>109</v>
      </c>
      <c r="HA11">
        <v>107</v>
      </c>
      <c r="HB11">
        <v>107</v>
      </c>
      <c r="HC11">
        <v>105</v>
      </c>
      <c r="HD11">
        <v>101</v>
      </c>
      <c r="HE11">
        <v>102</v>
      </c>
      <c r="HF11">
        <v>101</v>
      </c>
      <c r="HG11">
        <v>103</v>
      </c>
      <c r="HH11">
        <v>100</v>
      </c>
      <c r="HI11">
        <v>103</v>
      </c>
      <c r="HJ11">
        <v>103</v>
      </c>
      <c r="HK11">
        <v>99</v>
      </c>
      <c r="HL11">
        <v>98</v>
      </c>
      <c r="HM11">
        <v>98</v>
      </c>
      <c r="HN11">
        <v>98</v>
      </c>
      <c r="HO11">
        <v>100</v>
      </c>
      <c r="HP11">
        <v>99</v>
      </c>
      <c r="HQ11">
        <v>100</v>
      </c>
      <c r="HR11">
        <v>98</v>
      </c>
      <c r="HS11">
        <v>99</v>
      </c>
      <c r="HT11">
        <v>101</v>
      </c>
      <c r="HU11">
        <v>101</v>
      </c>
      <c r="HV11">
        <v>102</v>
      </c>
      <c r="HW11">
        <v>101</v>
      </c>
      <c r="HX11">
        <v>96</v>
      </c>
      <c r="HY11">
        <v>98</v>
      </c>
      <c r="HZ11">
        <v>96</v>
      </c>
      <c r="IA11">
        <v>95</v>
      </c>
      <c r="IB11">
        <v>96</v>
      </c>
      <c r="IC11">
        <v>99</v>
      </c>
      <c r="ID11">
        <v>100</v>
      </c>
      <c r="IE11">
        <v>100</v>
      </c>
      <c r="IF11">
        <v>99</v>
      </c>
      <c r="IG11">
        <v>94</v>
      </c>
      <c r="IH11">
        <v>96</v>
      </c>
      <c r="II11">
        <v>94</v>
      </c>
      <c r="IJ11">
        <v>90</v>
      </c>
      <c r="IK11">
        <v>92</v>
      </c>
      <c r="IL11">
        <v>92</v>
      </c>
      <c r="IM11">
        <v>95</v>
      </c>
      <c r="IN11">
        <v>97</v>
      </c>
    </row>
    <row r="12" spans="1:248" x14ac:dyDescent="0.35">
      <c r="A12" t="s">
        <v>365</v>
      </c>
      <c r="B12" t="str">
        <f>VLOOKUP(A12,'CAMI genomes v4 region'!$I$2:$J$44,2,FALSE)</f>
        <v>Lysobacter_oryzae_strain_YC6269_(NR_044484.1)</v>
      </c>
      <c r="C12">
        <v>100</v>
      </c>
      <c r="D12" s="11">
        <f t="shared" si="0"/>
        <v>11.46694214876033</v>
      </c>
      <c r="E12">
        <f t="shared" si="1"/>
        <v>4</v>
      </c>
      <c r="G12">
        <v>20</v>
      </c>
      <c r="H12">
        <v>20</v>
      </c>
      <c r="I12">
        <v>19</v>
      </c>
      <c r="J12">
        <v>18</v>
      </c>
      <c r="K12">
        <v>18</v>
      </c>
      <c r="L12">
        <v>19</v>
      </c>
      <c r="M12">
        <v>19</v>
      </c>
      <c r="N12">
        <v>18</v>
      </c>
      <c r="O12">
        <v>17</v>
      </c>
      <c r="P12">
        <v>18</v>
      </c>
      <c r="Q12">
        <v>20</v>
      </c>
      <c r="R12">
        <v>18</v>
      </c>
      <c r="S12">
        <v>11</v>
      </c>
      <c r="T12">
        <v>11</v>
      </c>
      <c r="U12">
        <v>10</v>
      </c>
      <c r="V12">
        <v>10</v>
      </c>
      <c r="W12">
        <v>10</v>
      </c>
      <c r="X12">
        <v>9</v>
      </c>
      <c r="Y12">
        <v>9</v>
      </c>
      <c r="Z12">
        <v>9</v>
      </c>
      <c r="AA12">
        <v>9</v>
      </c>
      <c r="AB12">
        <v>9</v>
      </c>
      <c r="AC12">
        <v>6</v>
      </c>
      <c r="AD12">
        <v>6</v>
      </c>
      <c r="AE12">
        <v>6</v>
      </c>
      <c r="AF12">
        <v>6</v>
      </c>
      <c r="AG12">
        <v>7</v>
      </c>
      <c r="AH12">
        <v>8</v>
      </c>
      <c r="AI12">
        <v>8</v>
      </c>
      <c r="AJ12">
        <v>9</v>
      </c>
      <c r="AK12">
        <v>9</v>
      </c>
      <c r="AL12">
        <v>9</v>
      </c>
      <c r="AM12">
        <v>9</v>
      </c>
      <c r="AN12">
        <v>9</v>
      </c>
      <c r="AO12">
        <v>9</v>
      </c>
      <c r="AP12">
        <v>9</v>
      </c>
      <c r="AQ12">
        <v>9</v>
      </c>
      <c r="AR12">
        <v>9</v>
      </c>
      <c r="AS12">
        <v>9</v>
      </c>
      <c r="AT12">
        <v>9</v>
      </c>
      <c r="AU12">
        <v>10</v>
      </c>
      <c r="AV12">
        <v>10</v>
      </c>
      <c r="AW12">
        <v>9</v>
      </c>
      <c r="AX12">
        <v>9</v>
      </c>
      <c r="AY12">
        <v>9</v>
      </c>
      <c r="AZ12">
        <v>9</v>
      </c>
      <c r="BA12">
        <v>8</v>
      </c>
      <c r="BB12">
        <v>8</v>
      </c>
      <c r="BC12">
        <v>7</v>
      </c>
      <c r="BD12">
        <v>7</v>
      </c>
      <c r="BE12">
        <v>8</v>
      </c>
      <c r="BF12">
        <v>7</v>
      </c>
      <c r="BG12">
        <v>7</v>
      </c>
      <c r="BH12">
        <v>7</v>
      </c>
      <c r="BI12">
        <v>7</v>
      </c>
      <c r="BJ12">
        <v>7</v>
      </c>
      <c r="BK12">
        <v>7</v>
      </c>
      <c r="BL12">
        <v>6</v>
      </c>
      <c r="BM12">
        <v>6</v>
      </c>
      <c r="BN12">
        <v>5</v>
      </c>
      <c r="BO12">
        <v>5</v>
      </c>
      <c r="BP12">
        <v>4</v>
      </c>
      <c r="BQ12">
        <v>7</v>
      </c>
      <c r="BR12">
        <v>7</v>
      </c>
      <c r="BS12">
        <v>6</v>
      </c>
      <c r="BT12">
        <v>6</v>
      </c>
      <c r="BU12">
        <v>6</v>
      </c>
      <c r="BV12">
        <v>6</v>
      </c>
      <c r="BW12">
        <v>5</v>
      </c>
      <c r="BX12">
        <v>5</v>
      </c>
      <c r="BY12">
        <v>5</v>
      </c>
      <c r="BZ12">
        <v>5</v>
      </c>
      <c r="CA12">
        <v>5</v>
      </c>
      <c r="CB12">
        <v>5</v>
      </c>
      <c r="CC12">
        <v>6</v>
      </c>
      <c r="CD12">
        <v>6</v>
      </c>
      <c r="CE12">
        <v>6</v>
      </c>
      <c r="CF12">
        <v>6</v>
      </c>
      <c r="CG12">
        <v>6</v>
      </c>
      <c r="CH12">
        <v>6</v>
      </c>
      <c r="CI12">
        <v>7</v>
      </c>
      <c r="CJ12">
        <v>6</v>
      </c>
      <c r="CK12">
        <v>6</v>
      </c>
      <c r="CL12">
        <v>6</v>
      </c>
      <c r="CM12">
        <v>6</v>
      </c>
      <c r="CN12">
        <v>6</v>
      </c>
      <c r="CO12">
        <v>7</v>
      </c>
      <c r="CP12">
        <v>7</v>
      </c>
      <c r="CQ12">
        <v>7</v>
      </c>
      <c r="CR12">
        <v>6</v>
      </c>
      <c r="CS12">
        <v>7</v>
      </c>
      <c r="CT12">
        <v>7</v>
      </c>
      <c r="CU12">
        <v>9</v>
      </c>
      <c r="CV12">
        <v>9</v>
      </c>
      <c r="CW12">
        <v>10</v>
      </c>
      <c r="CX12">
        <v>10</v>
      </c>
      <c r="CY12">
        <v>10</v>
      </c>
      <c r="CZ12">
        <v>10</v>
      </c>
      <c r="DA12">
        <v>10</v>
      </c>
      <c r="DB12">
        <v>10</v>
      </c>
      <c r="DC12">
        <v>10</v>
      </c>
      <c r="DD12">
        <v>10</v>
      </c>
      <c r="DE12">
        <v>10</v>
      </c>
      <c r="DF12">
        <v>9</v>
      </c>
      <c r="DG12">
        <v>9</v>
      </c>
      <c r="DH12">
        <v>8</v>
      </c>
      <c r="DI12">
        <v>9</v>
      </c>
      <c r="DJ12">
        <v>9</v>
      </c>
      <c r="DK12">
        <v>10</v>
      </c>
      <c r="DL12">
        <v>10</v>
      </c>
      <c r="DM12">
        <v>10</v>
      </c>
      <c r="DN12">
        <v>11</v>
      </c>
      <c r="DO12">
        <v>11</v>
      </c>
      <c r="DP12">
        <v>10</v>
      </c>
      <c r="DQ12">
        <v>10</v>
      </c>
      <c r="DR12">
        <v>11</v>
      </c>
      <c r="DS12">
        <v>13</v>
      </c>
      <c r="DT12">
        <v>13</v>
      </c>
      <c r="DU12">
        <v>12</v>
      </c>
      <c r="DV12">
        <v>11</v>
      </c>
      <c r="DW12">
        <v>12</v>
      </c>
      <c r="DX12">
        <v>12</v>
      </c>
      <c r="DY12">
        <v>13</v>
      </c>
      <c r="DZ12">
        <v>13</v>
      </c>
      <c r="EA12">
        <v>12</v>
      </c>
      <c r="EB12">
        <v>11</v>
      </c>
      <c r="EC12">
        <v>11</v>
      </c>
      <c r="ED12">
        <v>11</v>
      </c>
      <c r="EE12">
        <v>12</v>
      </c>
      <c r="EF12">
        <v>12</v>
      </c>
      <c r="EG12">
        <v>12</v>
      </c>
      <c r="EH12">
        <v>12</v>
      </c>
      <c r="EI12">
        <v>12</v>
      </c>
      <c r="EJ12">
        <v>12</v>
      </c>
      <c r="EK12">
        <v>12</v>
      </c>
      <c r="EL12">
        <v>13</v>
      </c>
      <c r="EM12">
        <v>13</v>
      </c>
      <c r="EN12">
        <v>14</v>
      </c>
      <c r="EO12">
        <v>14</v>
      </c>
      <c r="EP12">
        <v>15</v>
      </c>
      <c r="EQ12">
        <v>15</v>
      </c>
      <c r="ER12">
        <v>14</v>
      </c>
      <c r="ES12">
        <v>13</v>
      </c>
      <c r="ET12">
        <v>14</v>
      </c>
      <c r="EU12">
        <v>14</v>
      </c>
      <c r="EV12">
        <v>14</v>
      </c>
      <c r="EW12">
        <v>13</v>
      </c>
      <c r="EX12">
        <v>12</v>
      </c>
      <c r="EY12">
        <v>12</v>
      </c>
      <c r="EZ12">
        <v>11</v>
      </c>
      <c r="FA12">
        <v>10</v>
      </c>
      <c r="FB12">
        <v>10</v>
      </c>
      <c r="FC12">
        <v>9</v>
      </c>
      <c r="FD12">
        <v>9</v>
      </c>
      <c r="FE12">
        <v>8</v>
      </c>
      <c r="FF12">
        <v>9</v>
      </c>
      <c r="FG12">
        <v>9</v>
      </c>
      <c r="FH12">
        <v>9</v>
      </c>
      <c r="FI12">
        <v>10</v>
      </c>
      <c r="FJ12">
        <v>12</v>
      </c>
      <c r="FK12">
        <v>11</v>
      </c>
      <c r="FL12">
        <v>12</v>
      </c>
      <c r="FM12">
        <v>12</v>
      </c>
      <c r="FN12">
        <v>12</v>
      </c>
      <c r="FO12">
        <v>12</v>
      </c>
      <c r="FP12">
        <v>12</v>
      </c>
      <c r="FQ12">
        <v>11</v>
      </c>
      <c r="FR12">
        <v>11</v>
      </c>
      <c r="FS12">
        <v>11</v>
      </c>
      <c r="FT12">
        <v>11</v>
      </c>
      <c r="FU12">
        <v>11</v>
      </c>
      <c r="FV12">
        <v>10</v>
      </c>
      <c r="FW12">
        <v>10</v>
      </c>
      <c r="FX12">
        <v>9</v>
      </c>
      <c r="FY12">
        <v>10</v>
      </c>
      <c r="FZ12">
        <v>12</v>
      </c>
      <c r="GA12">
        <v>12</v>
      </c>
      <c r="GB12">
        <v>12</v>
      </c>
      <c r="GC12">
        <v>11</v>
      </c>
      <c r="GD12">
        <v>9</v>
      </c>
      <c r="GE12">
        <v>9</v>
      </c>
      <c r="GF12">
        <v>8</v>
      </c>
      <c r="GG12">
        <v>8</v>
      </c>
      <c r="GH12">
        <v>9</v>
      </c>
      <c r="GI12">
        <v>10</v>
      </c>
      <c r="GJ12">
        <v>10</v>
      </c>
      <c r="GK12">
        <v>10</v>
      </c>
      <c r="GL12">
        <v>10</v>
      </c>
      <c r="GM12">
        <v>10</v>
      </c>
      <c r="GN12">
        <v>10</v>
      </c>
      <c r="GO12">
        <v>10</v>
      </c>
      <c r="GP12">
        <v>9</v>
      </c>
      <c r="GQ12">
        <v>10</v>
      </c>
      <c r="GR12">
        <v>10</v>
      </c>
      <c r="GS12">
        <v>10</v>
      </c>
      <c r="GT12">
        <v>10</v>
      </c>
      <c r="GU12">
        <v>11</v>
      </c>
      <c r="GV12">
        <v>11</v>
      </c>
      <c r="GW12">
        <v>12</v>
      </c>
      <c r="GX12">
        <v>12</v>
      </c>
      <c r="GY12">
        <v>11</v>
      </c>
      <c r="GZ12">
        <v>11</v>
      </c>
      <c r="HA12">
        <v>11</v>
      </c>
      <c r="HB12">
        <v>11</v>
      </c>
      <c r="HC12">
        <v>11</v>
      </c>
      <c r="HD12">
        <v>11</v>
      </c>
      <c r="HE12">
        <v>12</v>
      </c>
      <c r="HF12">
        <v>12</v>
      </c>
      <c r="HG12">
        <v>12</v>
      </c>
      <c r="HH12">
        <v>13</v>
      </c>
      <c r="HI12">
        <v>12</v>
      </c>
      <c r="HJ12">
        <v>12</v>
      </c>
      <c r="HK12">
        <v>13</v>
      </c>
      <c r="HL12">
        <v>15</v>
      </c>
      <c r="HM12">
        <v>15</v>
      </c>
      <c r="HN12">
        <v>14</v>
      </c>
      <c r="HO12">
        <v>14</v>
      </c>
      <c r="HP12">
        <v>13</v>
      </c>
      <c r="HQ12">
        <v>12</v>
      </c>
      <c r="HR12">
        <v>12</v>
      </c>
      <c r="HS12">
        <v>11</v>
      </c>
      <c r="HT12">
        <v>11</v>
      </c>
      <c r="HU12">
        <v>11</v>
      </c>
      <c r="HV12">
        <v>11</v>
      </c>
      <c r="HW12">
        <v>11</v>
      </c>
      <c r="HX12">
        <v>12</v>
      </c>
      <c r="HY12">
        <v>11</v>
      </c>
      <c r="HZ12">
        <v>13</v>
      </c>
      <c r="IA12">
        <v>13</v>
      </c>
      <c r="IB12">
        <v>15</v>
      </c>
      <c r="IC12">
        <v>14</v>
      </c>
      <c r="ID12">
        <v>12</v>
      </c>
      <c r="IE12">
        <v>13</v>
      </c>
      <c r="IF12">
        <v>21</v>
      </c>
      <c r="IG12">
        <v>23</v>
      </c>
      <c r="IH12">
        <v>23</v>
      </c>
      <c r="II12">
        <v>24</v>
      </c>
      <c r="IJ12">
        <v>23</v>
      </c>
      <c r="IK12">
        <v>25</v>
      </c>
      <c r="IL12">
        <v>25</v>
      </c>
      <c r="IM12">
        <v>26</v>
      </c>
      <c r="IN12">
        <v>190</v>
      </c>
    </row>
    <row r="13" spans="1:248" x14ac:dyDescent="0.35">
      <c r="A13" t="s">
        <v>366</v>
      </c>
      <c r="B13" t="str">
        <f>VLOOKUP(A13,'CAMI genomes v4 region'!$I$2:$J$44,2,FALSE)</f>
        <v>Desulfatibacillum_alkenivorans_strain_PF2803_(NR_025795.1)</v>
      </c>
      <c r="C13">
        <v>100</v>
      </c>
      <c r="D13" s="11">
        <f t="shared" si="0"/>
        <v>15.855371900826446</v>
      </c>
      <c r="E13">
        <f t="shared" si="1"/>
        <v>9</v>
      </c>
      <c r="G13">
        <v>14</v>
      </c>
      <c r="H13">
        <v>13</v>
      </c>
      <c r="I13">
        <v>13</v>
      </c>
      <c r="J13">
        <v>13</v>
      </c>
      <c r="K13">
        <v>14</v>
      </c>
      <c r="L13">
        <v>17</v>
      </c>
      <c r="M13">
        <v>17</v>
      </c>
      <c r="N13">
        <v>17</v>
      </c>
      <c r="O13">
        <v>17</v>
      </c>
      <c r="P13">
        <v>16</v>
      </c>
      <c r="Q13">
        <v>16</v>
      </c>
      <c r="R13">
        <v>16</v>
      </c>
      <c r="S13">
        <v>16</v>
      </c>
      <c r="T13">
        <v>16</v>
      </c>
      <c r="U13">
        <v>16</v>
      </c>
      <c r="V13">
        <v>15</v>
      </c>
      <c r="W13">
        <v>15</v>
      </c>
      <c r="X13">
        <v>15</v>
      </c>
      <c r="Y13">
        <v>13</v>
      </c>
      <c r="Z13">
        <v>13</v>
      </c>
      <c r="AA13">
        <v>15</v>
      </c>
      <c r="AB13">
        <v>15</v>
      </c>
      <c r="AC13">
        <v>15</v>
      </c>
      <c r="AD13">
        <v>14</v>
      </c>
      <c r="AE13">
        <v>15</v>
      </c>
      <c r="AF13">
        <v>13</v>
      </c>
      <c r="AG13">
        <v>12</v>
      </c>
      <c r="AH13">
        <v>11</v>
      </c>
      <c r="AI13">
        <v>10</v>
      </c>
      <c r="AJ13">
        <v>10</v>
      </c>
      <c r="AK13">
        <v>9</v>
      </c>
      <c r="AL13">
        <v>9</v>
      </c>
      <c r="AM13">
        <v>9</v>
      </c>
      <c r="AN13">
        <v>10</v>
      </c>
      <c r="AO13">
        <v>10</v>
      </c>
      <c r="AP13">
        <v>10</v>
      </c>
      <c r="AQ13">
        <v>11</v>
      </c>
      <c r="AR13">
        <v>11</v>
      </c>
      <c r="AS13">
        <v>11</v>
      </c>
      <c r="AT13">
        <v>13</v>
      </c>
      <c r="AU13">
        <v>13</v>
      </c>
      <c r="AV13">
        <v>13</v>
      </c>
      <c r="AW13">
        <v>13</v>
      </c>
      <c r="AX13">
        <v>15</v>
      </c>
      <c r="AY13">
        <v>15</v>
      </c>
      <c r="AZ13">
        <v>17</v>
      </c>
      <c r="BA13">
        <v>17</v>
      </c>
      <c r="BB13">
        <v>17</v>
      </c>
      <c r="BC13">
        <v>18</v>
      </c>
      <c r="BD13">
        <v>18</v>
      </c>
      <c r="BE13">
        <v>18</v>
      </c>
      <c r="BF13">
        <v>18</v>
      </c>
      <c r="BG13">
        <v>18</v>
      </c>
      <c r="BH13">
        <v>19</v>
      </c>
      <c r="BI13">
        <v>20</v>
      </c>
      <c r="BJ13">
        <v>19</v>
      </c>
      <c r="BK13">
        <v>19</v>
      </c>
      <c r="BL13">
        <v>19</v>
      </c>
      <c r="BM13">
        <v>19</v>
      </c>
      <c r="BN13">
        <v>19</v>
      </c>
      <c r="BO13">
        <v>19</v>
      </c>
      <c r="BP13">
        <v>18</v>
      </c>
      <c r="BQ13">
        <v>19</v>
      </c>
      <c r="BR13">
        <v>21</v>
      </c>
      <c r="BS13">
        <v>19</v>
      </c>
      <c r="BT13">
        <v>19</v>
      </c>
      <c r="BU13">
        <v>19</v>
      </c>
      <c r="BV13">
        <v>18</v>
      </c>
      <c r="BW13">
        <v>18</v>
      </c>
      <c r="BX13">
        <v>18</v>
      </c>
      <c r="BY13">
        <v>18</v>
      </c>
      <c r="BZ13">
        <v>19</v>
      </c>
      <c r="CA13">
        <v>19</v>
      </c>
      <c r="CB13">
        <v>18</v>
      </c>
      <c r="CC13">
        <v>17</v>
      </c>
      <c r="CD13">
        <v>13</v>
      </c>
      <c r="CE13">
        <v>12</v>
      </c>
      <c r="CF13">
        <v>10</v>
      </c>
      <c r="CG13">
        <v>10</v>
      </c>
      <c r="CH13">
        <v>10</v>
      </c>
      <c r="CI13">
        <v>11</v>
      </c>
      <c r="CJ13">
        <v>12</v>
      </c>
      <c r="CK13">
        <v>11</v>
      </c>
      <c r="CL13">
        <v>11</v>
      </c>
      <c r="CM13">
        <v>12</v>
      </c>
      <c r="CN13">
        <v>12</v>
      </c>
      <c r="CO13">
        <v>14</v>
      </c>
      <c r="CP13">
        <v>14</v>
      </c>
      <c r="CQ13">
        <v>14</v>
      </c>
      <c r="CR13">
        <v>15</v>
      </c>
      <c r="CS13">
        <v>15</v>
      </c>
      <c r="CT13">
        <v>15</v>
      </c>
      <c r="CU13">
        <v>15</v>
      </c>
      <c r="CV13">
        <v>12</v>
      </c>
      <c r="CW13">
        <v>12</v>
      </c>
      <c r="CX13">
        <v>12</v>
      </c>
      <c r="CY13">
        <v>11</v>
      </c>
      <c r="CZ13">
        <v>11</v>
      </c>
      <c r="DA13">
        <v>12</v>
      </c>
      <c r="DB13">
        <v>12</v>
      </c>
      <c r="DC13">
        <v>12</v>
      </c>
      <c r="DD13">
        <v>12</v>
      </c>
      <c r="DE13">
        <v>13</v>
      </c>
      <c r="DF13">
        <v>13</v>
      </c>
      <c r="DG13">
        <v>12</v>
      </c>
      <c r="DH13">
        <v>14</v>
      </c>
      <c r="DI13">
        <v>12</v>
      </c>
      <c r="DJ13">
        <v>11</v>
      </c>
      <c r="DK13">
        <v>12</v>
      </c>
      <c r="DL13">
        <v>12</v>
      </c>
      <c r="DM13">
        <v>13</v>
      </c>
      <c r="DN13">
        <v>11</v>
      </c>
      <c r="DO13">
        <v>11</v>
      </c>
      <c r="DP13">
        <v>11</v>
      </c>
      <c r="DQ13">
        <v>9</v>
      </c>
      <c r="DR13">
        <v>10</v>
      </c>
      <c r="DS13">
        <v>10</v>
      </c>
      <c r="DT13">
        <v>10</v>
      </c>
      <c r="DU13">
        <v>9</v>
      </c>
      <c r="DV13">
        <v>11</v>
      </c>
      <c r="DW13">
        <v>10</v>
      </c>
      <c r="DX13">
        <v>10</v>
      </c>
      <c r="DY13">
        <v>12</v>
      </c>
      <c r="DZ13">
        <v>12</v>
      </c>
      <c r="EA13">
        <v>12</v>
      </c>
      <c r="EB13">
        <v>12</v>
      </c>
      <c r="EC13">
        <v>12</v>
      </c>
      <c r="ED13">
        <v>13</v>
      </c>
      <c r="EE13">
        <v>12</v>
      </c>
      <c r="EF13">
        <v>12</v>
      </c>
      <c r="EG13">
        <v>13</v>
      </c>
      <c r="EH13">
        <v>15</v>
      </c>
      <c r="EI13">
        <v>14</v>
      </c>
      <c r="EJ13">
        <v>13</v>
      </c>
      <c r="EK13">
        <v>14</v>
      </c>
      <c r="EL13">
        <v>14</v>
      </c>
      <c r="EM13">
        <v>15</v>
      </c>
      <c r="EN13">
        <v>15</v>
      </c>
      <c r="EO13">
        <v>16</v>
      </c>
      <c r="EP13">
        <v>15</v>
      </c>
      <c r="EQ13">
        <v>16</v>
      </c>
      <c r="ER13">
        <v>16</v>
      </c>
      <c r="ES13">
        <v>17</v>
      </c>
      <c r="ET13">
        <v>18</v>
      </c>
      <c r="EU13">
        <v>17</v>
      </c>
      <c r="EV13">
        <v>17</v>
      </c>
      <c r="EW13">
        <v>18</v>
      </c>
      <c r="EX13">
        <v>18</v>
      </c>
      <c r="EY13">
        <v>18</v>
      </c>
      <c r="EZ13">
        <v>18</v>
      </c>
      <c r="FA13">
        <v>19</v>
      </c>
      <c r="FB13">
        <v>19</v>
      </c>
      <c r="FC13">
        <v>21</v>
      </c>
      <c r="FD13">
        <v>22</v>
      </c>
      <c r="FE13">
        <v>20</v>
      </c>
      <c r="FF13">
        <v>20</v>
      </c>
      <c r="FG13">
        <v>19</v>
      </c>
      <c r="FH13">
        <v>20</v>
      </c>
      <c r="FI13">
        <v>22</v>
      </c>
      <c r="FJ13">
        <v>20</v>
      </c>
      <c r="FK13">
        <v>20</v>
      </c>
      <c r="FL13">
        <v>21</v>
      </c>
      <c r="FM13">
        <v>22</v>
      </c>
      <c r="FN13">
        <v>23</v>
      </c>
      <c r="FO13">
        <v>23</v>
      </c>
      <c r="FP13">
        <v>23</v>
      </c>
      <c r="FQ13">
        <v>23</v>
      </c>
      <c r="FR13">
        <v>22</v>
      </c>
      <c r="FS13">
        <v>23</v>
      </c>
      <c r="FT13">
        <v>24</v>
      </c>
      <c r="FU13">
        <v>23</v>
      </c>
      <c r="FV13">
        <v>21</v>
      </c>
      <c r="FW13">
        <v>21</v>
      </c>
      <c r="FX13">
        <v>21</v>
      </c>
      <c r="FY13">
        <v>19</v>
      </c>
      <c r="FZ13">
        <v>17</v>
      </c>
      <c r="GA13">
        <v>17</v>
      </c>
      <c r="GB13">
        <v>17</v>
      </c>
      <c r="GC13">
        <v>15</v>
      </c>
      <c r="GD13">
        <v>14</v>
      </c>
      <c r="GE13">
        <v>14</v>
      </c>
      <c r="GF13">
        <v>14</v>
      </c>
      <c r="GG13">
        <v>14</v>
      </c>
      <c r="GH13">
        <v>14</v>
      </c>
      <c r="GI13">
        <v>14</v>
      </c>
      <c r="GJ13">
        <v>15</v>
      </c>
      <c r="GK13">
        <v>17</v>
      </c>
      <c r="GL13">
        <v>14</v>
      </c>
      <c r="GM13">
        <v>14</v>
      </c>
      <c r="GN13">
        <v>13</v>
      </c>
      <c r="GO13">
        <v>12</v>
      </c>
      <c r="GP13">
        <v>13</v>
      </c>
      <c r="GQ13">
        <v>14</v>
      </c>
      <c r="GR13">
        <v>14</v>
      </c>
      <c r="GS13">
        <v>13</v>
      </c>
      <c r="GT13">
        <v>14</v>
      </c>
      <c r="GU13">
        <v>14</v>
      </c>
      <c r="GV13">
        <v>14</v>
      </c>
      <c r="GW13">
        <v>15</v>
      </c>
      <c r="GX13">
        <v>16</v>
      </c>
      <c r="GY13">
        <v>17</v>
      </c>
      <c r="GZ13">
        <v>17</v>
      </c>
      <c r="HA13">
        <v>18</v>
      </c>
      <c r="HB13">
        <v>18</v>
      </c>
      <c r="HC13">
        <v>20</v>
      </c>
      <c r="HD13">
        <v>19</v>
      </c>
      <c r="HE13">
        <v>18</v>
      </c>
      <c r="HF13">
        <v>19</v>
      </c>
      <c r="HG13">
        <v>18</v>
      </c>
      <c r="HH13">
        <v>17</v>
      </c>
      <c r="HI13">
        <v>16</v>
      </c>
      <c r="HJ13">
        <v>15</v>
      </c>
      <c r="HK13">
        <v>17</v>
      </c>
      <c r="HL13">
        <v>15</v>
      </c>
      <c r="HM13">
        <v>16</v>
      </c>
      <c r="HN13">
        <v>17</v>
      </c>
      <c r="HO13">
        <v>19</v>
      </c>
      <c r="HP13">
        <v>19</v>
      </c>
      <c r="HQ13">
        <v>19</v>
      </c>
      <c r="HR13">
        <v>19</v>
      </c>
      <c r="HS13">
        <v>21</v>
      </c>
      <c r="HT13">
        <v>20</v>
      </c>
      <c r="HU13">
        <v>19</v>
      </c>
      <c r="HV13">
        <v>19</v>
      </c>
      <c r="HW13">
        <v>20</v>
      </c>
      <c r="HX13">
        <v>20</v>
      </c>
      <c r="HY13">
        <v>22</v>
      </c>
      <c r="HZ13">
        <v>22</v>
      </c>
      <c r="IA13">
        <v>22</v>
      </c>
      <c r="IB13">
        <v>23</v>
      </c>
      <c r="IC13">
        <v>22</v>
      </c>
      <c r="ID13">
        <v>22</v>
      </c>
      <c r="IE13">
        <v>21</v>
      </c>
      <c r="IF13">
        <v>20</v>
      </c>
      <c r="IG13">
        <v>21</v>
      </c>
      <c r="IH13">
        <v>21</v>
      </c>
      <c r="II13">
        <v>21</v>
      </c>
      <c r="IJ13">
        <v>21</v>
      </c>
      <c r="IK13">
        <v>21</v>
      </c>
      <c r="IL13">
        <v>23</v>
      </c>
      <c r="IM13">
        <v>22</v>
      </c>
      <c r="IN13">
        <v>20</v>
      </c>
    </row>
    <row r="14" spans="1:248" x14ac:dyDescent="0.35">
      <c r="A14" t="s">
        <v>367</v>
      </c>
      <c r="B14" t="str">
        <f>VLOOKUP(A14,'CAMI genomes v4 region'!$I$2:$J$44,2,FALSE)</f>
        <v>Massilia_namucuonensis_strain_333-1-0411_(NR_118215.1)</v>
      </c>
      <c r="C14">
        <v>100</v>
      </c>
      <c r="D14" s="11">
        <f t="shared" si="0"/>
        <v>58.545454545454547</v>
      </c>
      <c r="E14">
        <f t="shared" si="1"/>
        <v>40</v>
      </c>
      <c r="G14">
        <v>67</v>
      </c>
      <c r="H14">
        <v>67</v>
      </c>
      <c r="I14">
        <v>66</v>
      </c>
      <c r="J14">
        <v>67</v>
      </c>
      <c r="K14">
        <v>64</v>
      </c>
      <c r="L14">
        <v>67</v>
      </c>
      <c r="M14">
        <v>69</v>
      </c>
      <c r="N14">
        <v>67</v>
      </c>
      <c r="O14">
        <v>64</v>
      </c>
      <c r="P14">
        <v>66</v>
      </c>
      <c r="Q14">
        <v>66</v>
      </c>
      <c r="R14">
        <v>65</v>
      </c>
      <c r="S14">
        <v>64</v>
      </c>
      <c r="T14">
        <v>65</v>
      </c>
      <c r="U14">
        <v>66</v>
      </c>
      <c r="V14">
        <v>66</v>
      </c>
      <c r="W14">
        <v>68</v>
      </c>
      <c r="X14">
        <v>65</v>
      </c>
      <c r="Y14">
        <v>63</v>
      </c>
      <c r="Z14">
        <v>64</v>
      </c>
      <c r="AA14">
        <v>63</v>
      </c>
      <c r="AB14">
        <v>63</v>
      </c>
      <c r="AC14">
        <v>66</v>
      </c>
      <c r="AD14">
        <v>66</v>
      </c>
      <c r="AE14">
        <v>66</v>
      </c>
      <c r="AF14">
        <v>57</v>
      </c>
      <c r="AG14">
        <v>57</v>
      </c>
      <c r="AH14">
        <v>55</v>
      </c>
      <c r="AI14">
        <v>53</v>
      </c>
      <c r="AJ14">
        <v>55</v>
      </c>
      <c r="AK14">
        <v>53</v>
      </c>
      <c r="AL14">
        <v>52</v>
      </c>
      <c r="AM14">
        <v>51</v>
      </c>
      <c r="AN14">
        <v>51</v>
      </c>
      <c r="AO14">
        <v>54</v>
      </c>
      <c r="AP14">
        <v>53</v>
      </c>
      <c r="AQ14">
        <v>51</v>
      </c>
      <c r="AR14">
        <v>52</v>
      </c>
      <c r="AS14">
        <v>53</v>
      </c>
      <c r="AT14">
        <v>52</v>
      </c>
      <c r="AU14">
        <v>53</v>
      </c>
      <c r="AV14">
        <v>54</v>
      </c>
      <c r="AW14">
        <v>52</v>
      </c>
      <c r="AX14">
        <v>52</v>
      </c>
      <c r="AY14">
        <v>49</v>
      </c>
      <c r="AZ14">
        <v>53</v>
      </c>
      <c r="BA14">
        <v>53</v>
      </c>
      <c r="BB14">
        <v>53</v>
      </c>
      <c r="BC14">
        <v>52</v>
      </c>
      <c r="BD14">
        <v>51</v>
      </c>
      <c r="BE14">
        <v>50</v>
      </c>
      <c r="BF14">
        <v>47</v>
      </c>
      <c r="BG14">
        <v>47</v>
      </c>
      <c r="BH14">
        <v>46</v>
      </c>
      <c r="BI14">
        <v>49</v>
      </c>
      <c r="BJ14">
        <v>51</v>
      </c>
      <c r="BK14">
        <v>50</v>
      </c>
      <c r="BL14">
        <v>56</v>
      </c>
      <c r="BM14">
        <v>57</v>
      </c>
      <c r="BN14">
        <v>56</v>
      </c>
      <c r="BO14">
        <v>52</v>
      </c>
      <c r="BP14">
        <v>50</v>
      </c>
      <c r="BQ14">
        <v>50</v>
      </c>
      <c r="BR14">
        <v>51</v>
      </c>
      <c r="BS14">
        <v>52</v>
      </c>
      <c r="BT14">
        <v>53</v>
      </c>
      <c r="BU14">
        <v>48</v>
      </c>
      <c r="BV14">
        <v>47</v>
      </c>
      <c r="BW14">
        <v>46</v>
      </c>
      <c r="BX14">
        <v>49</v>
      </c>
      <c r="BY14">
        <v>47</v>
      </c>
      <c r="BZ14">
        <v>45</v>
      </c>
      <c r="CA14">
        <v>43</v>
      </c>
      <c r="CB14">
        <v>43</v>
      </c>
      <c r="CC14">
        <v>40</v>
      </c>
      <c r="CD14">
        <v>43</v>
      </c>
      <c r="CE14">
        <v>44</v>
      </c>
      <c r="CF14">
        <v>44</v>
      </c>
      <c r="CG14">
        <v>43</v>
      </c>
      <c r="CH14">
        <v>45</v>
      </c>
      <c r="CI14">
        <v>49</v>
      </c>
      <c r="CJ14">
        <v>52</v>
      </c>
      <c r="CK14">
        <v>52</v>
      </c>
      <c r="CL14">
        <v>51</v>
      </c>
      <c r="CM14">
        <v>50</v>
      </c>
      <c r="CN14">
        <v>50</v>
      </c>
      <c r="CO14">
        <v>51</v>
      </c>
      <c r="CP14">
        <v>51</v>
      </c>
      <c r="CQ14">
        <v>51</v>
      </c>
      <c r="CR14">
        <v>50</v>
      </c>
      <c r="CS14">
        <v>51</v>
      </c>
      <c r="CT14">
        <v>52</v>
      </c>
      <c r="CU14">
        <v>50</v>
      </c>
      <c r="CV14">
        <v>51</v>
      </c>
      <c r="CW14">
        <v>52</v>
      </c>
      <c r="CX14">
        <v>53</v>
      </c>
      <c r="CY14">
        <v>55</v>
      </c>
      <c r="CZ14">
        <v>57</v>
      </c>
      <c r="DA14">
        <v>61</v>
      </c>
      <c r="DB14">
        <v>63</v>
      </c>
      <c r="DC14">
        <v>64</v>
      </c>
      <c r="DD14">
        <v>67</v>
      </c>
      <c r="DE14">
        <v>70</v>
      </c>
      <c r="DF14">
        <v>72</v>
      </c>
      <c r="DG14">
        <v>73</v>
      </c>
      <c r="DH14">
        <v>74</v>
      </c>
      <c r="DI14">
        <v>74</v>
      </c>
      <c r="DJ14">
        <v>70</v>
      </c>
      <c r="DK14">
        <v>69</v>
      </c>
      <c r="DL14">
        <v>67</v>
      </c>
      <c r="DM14">
        <v>64</v>
      </c>
      <c r="DN14">
        <v>61</v>
      </c>
      <c r="DO14">
        <v>62</v>
      </c>
      <c r="DP14">
        <v>65</v>
      </c>
      <c r="DQ14">
        <v>64</v>
      </c>
      <c r="DR14">
        <v>63</v>
      </c>
      <c r="DS14">
        <v>64</v>
      </c>
      <c r="DT14">
        <v>65</v>
      </c>
      <c r="DU14">
        <v>67</v>
      </c>
      <c r="DV14">
        <v>67</v>
      </c>
      <c r="DW14">
        <v>70</v>
      </c>
      <c r="DX14">
        <v>69</v>
      </c>
      <c r="DY14">
        <v>70</v>
      </c>
      <c r="DZ14">
        <v>71</v>
      </c>
      <c r="EA14">
        <v>73</v>
      </c>
      <c r="EB14">
        <v>69</v>
      </c>
      <c r="EC14">
        <v>67</v>
      </c>
      <c r="ED14">
        <v>70</v>
      </c>
      <c r="EE14">
        <v>70</v>
      </c>
      <c r="EF14">
        <v>72</v>
      </c>
      <c r="EG14">
        <v>69</v>
      </c>
      <c r="EH14">
        <v>69</v>
      </c>
      <c r="EI14">
        <v>66</v>
      </c>
      <c r="EJ14">
        <v>66</v>
      </c>
      <c r="EK14">
        <v>66</v>
      </c>
      <c r="EL14">
        <v>66</v>
      </c>
      <c r="EM14">
        <v>64</v>
      </c>
      <c r="EN14">
        <v>65</v>
      </c>
      <c r="EO14">
        <v>69</v>
      </c>
      <c r="EP14">
        <v>67</v>
      </c>
      <c r="EQ14">
        <v>66</v>
      </c>
      <c r="ER14">
        <v>68</v>
      </c>
      <c r="ES14">
        <v>68</v>
      </c>
      <c r="ET14">
        <v>68</v>
      </c>
      <c r="EU14">
        <v>69</v>
      </c>
      <c r="EV14">
        <v>69</v>
      </c>
      <c r="EW14">
        <v>66</v>
      </c>
      <c r="EX14">
        <v>65</v>
      </c>
      <c r="EY14">
        <v>62</v>
      </c>
      <c r="EZ14">
        <v>61</v>
      </c>
      <c r="FA14">
        <v>60</v>
      </c>
      <c r="FB14">
        <v>61</v>
      </c>
      <c r="FC14">
        <v>59</v>
      </c>
      <c r="FD14">
        <v>56</v>
      </c>
      <c r="FE14">
        <v>55</v>
      </c>
      <c r="FF14">
        <v>55</v>
      </c>
      <c r="FG14">
        <v>56</v>
      </c>
      <c r="FH14">
        <v>56</v>
      </c>
      <c r="FI14">
        <v>57</v>
      </c>
      <c r="FJ14">
        <v>54</v>
      </c>
      <c r="FK14">
        <v>55</v>
      </c>
      <c r="FL14">
        <v>53</v>
      </c>
      <c r="FM14">
        <v>54</v>
      </c>
      <c r="FN14">
        <v>52</v>
      </c>
      <c r="FO14">
        <v>52</v>
      </c>
      <c r="FP14">
        <v>53</v>
      </c>
      <c r="FQ14">
        <v>56</v>
      </c>
      <c r="FR14">
        <v>55</v>
      </c>
      <c r="FS14">
        <v>56</v>
      </c>
      <c r="FT14">
        <v>53</v>
      </c>
      <c r="FU14">
        <v>51</v>
      </c>
      <c r="FV14">
        <v>52</v>
      </c>
      <c r="FW14">
        <v>54</v>
      </c>
      <c r="FX14">
        <v>55</v>
      </c>
      <c r="FY14">
        <v>53</v>
      </c>
      <c r="FZ14">
        <v>55</v>
      </c>
      <c r="GA14">
        <v>54</v>
      </c>
      <c r="GB14">
        <v>54</v>
      </c>
      <c r="GC14">
        <v>55</v>
      </c>
      <c r="GD14">
        <v>55</v>
      </c>
      <c r="GE14">
        <v>55</v>
      </c>
      <c r="GF14">
        <v>59</v>
      </c>
      <c r="GG14">
        <v>59</v>
      </c>
      <c r="GH14">
        <v>59</v>
      </c>
      <c r="GI14">
        <v>56</v>
      </c>
      <c r="GJ14">
        <v>59</v>
      </c>
      <c r="GK14">
        <v>61</v>
      </c>
      <c r="GL14">
        <v>62</v>
      </c>
      <c r="GM14">
        <v>64</v>
      </c>
      <c r="GN14">
        <v>64</v>
      </c>
      <c r="GO14">
        <v>65</v>
      </c>
      <c r="GP14">
        <v>67</v>
      </c>
      <c r="GQ14">
        <v>66</v>
      </c>
      <c r="GR14">
        <v>64</v>
      </c>
      <c r="GS14">
        <v>62</v>
      </c>
      <c r="GT14">
        <v>57</v>
      </c>
      <c r="GU14">
        <v>61</v>
      </c>
      <c r="GV14">
        <v>58</v>
      </c>
      <c r="GW14">
        <v>55</v>
      </c>
      <c r="GX14">
        <v>55</v>
      </c>
      <c r="GY14">
        <v>55</v>
      </c>
      <c r="GZ14">
        <v>53</v>
      </c>
      <c r="HA14">
        <v>53</v>
      </c>
      <c r="HB14">
        <v>50</v>
      </c>
      <c r="HC14">
        <v>48</v>
      </c>
      <c r="HD14">
        <v>47</v>
      </c>
      <c r="HE14">
        <v>48</v>
      </c>
      <c r="HF14">
        <v>51</v>
      </c>
      <c r="HG14">
        <v>54</v>
      </c>
      <c r="HH14">
        <v>56</v>
      </c>
      <c r="HI14">
        <v>57</v>
      </c>
      <c r="HJ14">
        <v>55</v>
      </c>
      <c r="HK14">
        <v>55</v>
      </c>
      <c r="HL14">
        <v>55</v>
      </c>
      <c r="HM14">
        <v>58</v>
      </c>
      <c r="HN14">
        <v>64</v>
      </c>
      <c r="HO14">
        <v>61</v>
      </c>
      <c r="HP14">
        <v>61</v>
      </c>
      <c r="HQ14">
        <v>61</v>
      </c>
      <c r="HR14">
        <v>60</v>
      </c>
      <c r="HS14">
        <v>60</v>
      </c>
      <c r="HT14">
        <v>64</v>
      </c>
      <c r="HU14">
        <v>65</v>
      </c>
      <c r="HV14">
        <v>62</v>
      </c>
      <c r="HW14">
        <v>66</v>
      </c>
      <c r="HX14">
        <v>67</v>
      </c>
      <c r="HY14">
        <v>63</v>
      </c>
      <c r="HZ14">
        <v>61</v>
      </c>
      <c r="IA14">
        <v>63</v>
      </c>
      <c r="IB14">
        <v>62</v>
      </c>
      <c r="IC14">
        <v>63</v>
      </c>
      <c r="ID14">
        <v>61</v>
      </c>
      <c r="IE14">
        <v>62</v>
      </c>
      <c r="IF14">
        <v>63</v>
      </c>
      <c r="IG14">
        <v>60</v>
      </c>
      <c r="IH14">
        <v>60</v>
      </c>
      <c r="II14">
        <v>61</v>
      </c>
      <c r="IJ14">
        <v>64</v>
      </c>
      <c r="IK14">
        <v>64</v>
      </c>
      <c r="IL14">
        <v>63</v>
      </c>
      <c r="IM14">
        <v>64</v>
      </c>
      <c r="IN14">
        <v>65</v>
      </c>
    </row>
    <row r="15" spans="1:248" x14ac:dyDescent="0.35">
      <c r="A15" t="s">
        <v>2489</v>
      </c>
      <c r="B15" t="str">
        <f>VLOOKUP(A15,'CAMI genomes v4 region'!$I$2:$J$44,2,FALSE)</f>
        <v>Albidovulum_xiamenense_strain_YBY-7_(NR_118031.1)</v>
      </c>
      <c r="C15">
        <v>100</v>
      </c>
      <c r="D15" s="11">
        <f t="shared" si="0"/>
        <v>13.508264462809917</v>
      </c>
      <c r="E15">
        <f t="shared" si="1"/>
        <v>2</v>
      </c>
      <c r="G15">
        <v>57</v>
      </c>
      <c r="H15">
        <v>55</v>
      </c>
      <c r="I15">
        <v>56</v>
      </c>
      <c r="J15">
        <v>58</v>
      </c>
      <c r="K15">
        <v>59</v>
      </c>
      <c r="L15">
        <v>60</v>
      </c>
      <c r="M15">
        <v>59</v>
      </c>
      <c r="N15">
        <v>61</v>
      </c>
      <c r="O15">
        <v>62</v>
      </c>
      <c r="P15">
        <v>62</v>
      </c>
      <c r="Q15">
        <v>63</v>
      </c>
      <c r="R15">
        <v>62</v>
      </c>
      <c r="S15">
        <v>61</v>
      </c>
      <c r="T15">
        <v>59</v>
      </c>
      <c r="U15">
        <v>62</v>
      </c>
      <c r="V15">
        <v>3</v>
      </c>
      <c r="W15">
        <v>3</v>
      </c>
      <c r="X15">
        <v>3</v>
      </c>
      <c r="Y15">
        <v>2</v>
      </c>
      <c r="Z15">
        <v>2</v>
      </c>
      <c r="AA15">
        <v>2</v>
      </c>
      <c r="AB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3</v>
      </c>
      <c r="AX15">
        <v>3</v>
      </c>
      <c r="AY15">
        <v>3</v>
      </c>
      <c r="AZ15">
        <v>4</v>
      </c>
      <c r="BA15">
        <v>4</v>
      </c>
      <c r="BB15">
        <v>4</v>
      </c>
      <c r="BC15">
        <v>4</v>
      </c>
      <c r="BD15">
        <v>3</v>
      </c>
      <c r="BE15">
        <v>3</v>
      </c>
      <c r="BF15">
        <v>3</v>
      </c>
      <c r="BG15">
        <v>3</v>
      </c>
      <c r="BH15">
        <v>3</v>
      </c>
      <c r="BI15">
        <v>3</v>
      </c>
      <c r="BJ15">
        <v>3</v>
      </c>
      <c r="BK15">
        <v>3</v>
      </c>
      <c r="BL15">
        <v>3</v>
      </c>
      <c r="BM15">
        <v>2</v>
      </c>
      <c r="BN15">
        <v>2</v>
      </c>
      <c r="BO15">
        <v>2</v>
      </c>
      <c r="BP15">
        <v>2</v>
      </c>
      <c r="BQ15">
        <v>2</v>
      </c>
      <c r="BR15">
        <v>2</v>
      </c>
      <c r="BS15">
        <v>2</v>
      </c>
      <c r="BT15">
        <v>2</v>
      </c>
      <c r="BU15">
        <v>2</v>
      </c>
      <c r="BV15">
        <v>2</v>
      </c>
      <c r="BW15">
        <v>2</v>
      </c>
      <c r="BX15">
        <v>2</v>
      </c>
      <c r="BY15">
        <v>3</v>
      </c>
      <c r="BZ15">
        <v>3</v>
      </c>
      <c r="CA15">
        <v>3</v>
      </c>
      <c r="CB15">
        <v>3</v>
      </c>
      <c r="CC15">
        <v>3</v>
      </c>
      <c r="CD15">
        <v>3</v>
      </c>
      <c r="CE15">
        <v>3</v>
      </c>
      <c r="CF15">
        <v>3</v>
      </c>
      <c r="CG15">
        <v>3</v>
      </c>
      <c r="CH15">
        <v>4</v>
      </c>
      <c r="CI15">
        <v>4</v>
      </c>
      <c r="CJ15">
        <v>4</v>
      </c>
      <c r="CK15">
        <v>4</v>
      </c>
      <c r="CL15">
        <v>4</v>
      </c>
      <c r="CM15">
        <v>5</v>
      </c>
      <c r="CN15">
        <v>5</v>
      </c>
      <c r="CO15">
        <v>5</v>
      </c>
      <c r="CP15">
        <v>5</v>
      </c>
      <c r="CQ15">
        <v>6</v>
      </c>
      <c r="CR15">
        <v>5</v>
      </c>
      <c r="CS15">
        <v>5</v>
      </c>
      <c r="CT15">
        <v>5</v>
      </c>
      <c r="CU15">
        <v>5</v>
      </c>
      <c r="CV15">
        <v>5</v>
      </c>
      <c r="CW15">
        <v>6</v>
      </c>
      <c r="CX15">
        <v>6</v>
      </c>
      <c r="CY15">
        <v>6</v>
      </c>
      <c r="CZ15">
        <v>6</v>
      </c>
      <c r="DA15">
        <v>6</v>
      </c>
      <c r="DB15">
        <v>7</v>
      </c>
      <c r="DC15">
        <v>7</v>
      </c>
      <c r="DD15">
        <v>7</v>
      </c>
      <c r="DE15">
        <v>7</v>
      </c>
      <c r="DF15">
        <v>7</v>
      </c>
      <c r="DG15">
        <v>6</v>
      </c>
      <c r="DH15">
        <v>6</v>
      </c>
      <c r="DI15">
        <v>5</v>
      </c>
      <c r="DJ15">
        <v>6</v>
      </c>
      <c r="DK15">
        <v>6</v>
      </c>
      <c r="DL15">
        <v>6</v>
      </c>
      <c r="DM15">
        <v>6</v>
      </c>
      <c r="DN15">
        <v>6</v>
      </c>
      <c r="DO15">
        <v>6</v>
      </c>
      <c r="DP15">
        <v>6</v>
      </c>
      <c r="DQ15">
        <v>6</v>
      </c>
      <c r="DR15">
        <v>6</v>
      </c>
      <c r="DS15">
        <v>6</v>
      </c>
      <c r="DT15">
        <v>5</v>
      </c>
      <c r="DU15">
        <v>5</v>
      </c>
      <c r="DV15">
        <v>5</v>
      </c>
      <c r="DW15">
        <v>4</v>
      </c>
      <c r="DX15">
        <v>4</v>
      </c>
      <c r="DY15">
        <v>4</v>
      </c>
      <c r="DZ15">
        <v>4</v>
      </c>
      <c r="EA15">
        <v>4</v>
      </c>
      <c r="EB15">
        <v>4</v>
      </c>
      <c r="EC15">
        <v>4</v>
      </c>
      <c r="ED15">
        <v>4</v>
      </c>
      <c r="EE15">
        <v>4</v>
      </c>
      <c r="EF15">
        <v>4</v>
      </c>
      <c r="EG15">
        <v>4</v>
      </c>
      <c r="EH15">
        <v>3</v>
      </c>
      <c r="EI15">
        <v>3</v>
      </c>
      <c r="EJ15">
        <v>4</v>
      </c>
      <c r="EK15">
        <v>4</v>
      </c>
      <c r="EL15">
        <v>4</v>
      </c>
      <c r="EM15">
        <v>4</v>
      </c>
      <c r="EN15">
        <v>4</v>
      </c>
      <c r="EO15">
        <v>4</v>
      </c>
      <c r="EP15">
        <v>4</v>
      </c>
      <c r="EQ15">
        <v>4</v>
      </c>
      <c r="ER15">
        <v>4</v>
      </c>
      <c r="ES15">
        <v>4</v>
      </c>
      <c r="ET15">
        <v>3</v>
      </c>
      <c r="EU15">
        <v>3</v>
      </c>
      <c r="EV15">
        <v>3</v>
      </c>
      <c r="EW15">
        <v>3</v>
      </c>
      <c r="EX15">
        <v>38</v>
      </c>
      <c r="EY15">
        <v>38</v>
      </c>
      <c r="EZ15">
        <v>36</v>
      </c>
      <c r="FA15">
        <v>38</v>
      </c>
      <c r="FB15">
        <v>39</v>
      </c>
      <c r="FC15">
        <v>38</v>
      </c>
      <c r="FD15">
        <v>37</v>
      </c>
      <c r="FE15">
        <v>37</v>
      </c>
      <c r="FF15">
        <v>35</v>
      </c>
      <c r="FG15">
        <v>36</v>
      </c>
      <c r="FH15">
        <v>35</v>
      </c>
      <c r="FI15">
        <v>35</v>
      </c>
      <c r="FJ15">
        <v>34</v>
      </c>
      <c r="FK15">
        <v>33</v>
      </c>
      <c r="FL15">
        <v>32</v>
      </c>
      <c r="FM15">
        <v>31</v>
      </c>
      <c r="FN15">
        <v>31</v>
      </c>
      <c r="FO15">
        <v>29</v>
      </c>
      <c r="FP15">
        <v>30</v>
      </c>
      <c r="FQ15">
        <v>30</v>
      </c>
      <c r="FR15">
        <v>30</v>
      </c>
      <c r="FS15">
        <v>30</v>
      </c>
      <c r="FT15">
        <v>31</v>
      </c>
      <c r="FU15">
        <v>31</v>
      </c>
      <c r="FV15">
        <v>30</v>
      </c>
      <c r="FW15">
        <v>31</v>
      </c>
      <c r="FX15">
        <v>31</v>
      </c>
      <c r="FY15">
        <v>31</v>
      </c>
      <c r="FZ15">
        <v>31</v>
      </c>
      <c r="GA15">
        <v>30</v>
      </c>
      <c r="GB15">
        <v>30</v>
      </c>
      <c r="GC15">
        <v>32</v>
      </c>
      <c r="GD15">
        <v>31</v>
      </c>
      <c r="GE15">
        <v>5</v>
      </c>
      <c r="GF15">
        <v>4</v>
      </c>
      <c r="GG15">
        <v>4</v>
      </c>
      <c r="GH15">
        <v>4</v>
      </c>
      <c r="GI15">
        <v>4</v>
      </c>
      <c r="GJ15">
        <v>4</v>
      </c>
      <c r="GK15">
        <v>4</v>
      </c>
      <c r="GL15">
        <v>4</v>
      </c>
      <c r="GM15">
        <v>4</v>
      </c>
      <c r="GN15">
        <v>4</v>
      </c>
      <c r="GO15">
        <v>5</v>
      </c>
      <c r="GP15">
        <v>5</v>
      </c>
      <c r="GQ15">
        <v>5</v>
      </c>
      <c r="GR15">
        <v>5</v>
      </c>
      <c r="GS15">
        <v>5</v>
      </c>
      <c r="GT15">
        <v>5</v>
      </c>
      <c r="GU15">
        <v>5</v>
      </c>
      <c r="GV15">
        <v>5</v>
      </c>
      <c r="GW15">
        <v>5</v>
      </c>
      <c r="GX15">
        <v>5</v>
      </c>
      <c r="GY15">
        <v>5</v>
      </c>
      <c r="GZ15">
        <v>5</v>
      </c>
      <c r="HA15">
        <v>5</v>
      </c>
      <c r="HB15">
        <v>5</v>
      </c>
      <c r="HC15">
        <v>5</v>
      </c>
      <c r="HD15">
        <v>6</v>
      </c>
      <c r="HE15">
        <v>6</v>
      </c>
      <c r="HF15">
        <v>6</v>
      </c>
      <c r="HG15">
        <v>5</v>
      </c>
      <c r="HH15">
        <v>5</v>
      </c>
      <c r="HI15">
        <v>5</v>
      </c>
      <c r="HJ15">
        <v>6</v>
      </c>
      <c r="HK15">
        <v>6</v>
      </c>
      <c r="HL15">
        <v>6</v>
      </c>
      <c r="HM15">
        <v>6</v>
      </c>
      <c r="HN15">
        <v>6</v>
      </c>
      <c r="HO15">
        <v>5</v>
      </c>
      <c r="HP15">
        <v>5</v>
      </c>
      <c r="HQ15">
        <v>5</v>
      </c>
      <c r="HR15">
        <v>5</v>
      </c>
      <c r="HS15">
        <v>5</v>
      </c>
      <c r="HT15">
        <v>4</v>
      </c>
      <c r="HU15">
        <v>4</v>
      </c>
      <c r="HV15">
        <v>4</v>
      </c>
      <c r="HW15">
        <v>4</v>
      </c>
      <c r="HX15">
        <v>3</v>
      </c>
      <c r="HY15">
        <v>3</v>
      </c>
      <c r="HZ15">
        <v>3</v>
      </c>
      <c r="IA15">
        <v>3</v>
      </c>
      <c r="IB15">
        <v>3</v>
      </c>
      <c r="IC15">
        <v>4</v>
      </c>
      <c r="ID15">
        <v>4</v>
      </c>
      <c r="IE15">
        <v>4</v>
      </c>
      <c r="IF15">
        <v>4</v>
      </c>
      <c r="IG15">
        <v>59</v>
      </c>
      <c r="IH15">
        <v>60</v>
      </c>
      <c r="II15">
        <v>61</v>
      </c>
      <c r="IJ15">
        <v>62</v>
      </c>
      <c r="IK15">
        <v>60</v>
      </c>
      <c r="IL15">
        <v>59</v>
      </c>
      <c r="IM15">
        <v>60</v>
      </c>
      <c r="IN15">
        <v>120</v>
      </c>
    </row>
    <row r="16" spans="1:248" x14ac:dyDescent="0.35">
      <c r="A16" t="s">
        <v>369</v>
      </c>
      <c r="B16" t="str">
        <f>VLOOKUP(A16,'CAMI genomes v4 region'!$I$2:$J$44,2,FALSE)</f>
        <v>Paracoccus_denitrificans_strain_381_(NR_026456.1)</v>
      </c>
      <c r="C16">
        <v>100</v>
      </c>
      <c r="D16" s="11">
        <f t="shared" si="0"/>
        <v>41.442148760330582</v>
      </c>
      <c r="E16">
        <f t="shared" si="1"/>
        <v>27</v>
      </c>
      <c r="G16">
        <v>57</v>
      </c>
      <c r="H16">
        <v>55</v>
      </c>
      <c r="I16">
        <v>56</v>
      </c>
      <c r="J16">
        <v>58</v>
      </c>
      <c r="K16">
        <v>59</v>
      </c>
      <c r="L16">
        <v>60</v>
      </c>
      <c r="M16">
        <v>59</v>
      </c>
      <c r="N16">
        <v>61</v>
      </c>
      <c r="O16">
        <v>62</v>
      </c>
      <c r="P16">
        <v>62</v>
      </c>
      <c r="Q16">
        <v>63</v>
      </c>
      <c r="R16">
        <v>62</v>
      </c>
      <c r="S16">
        <v>61</v>
      </c>
      <c r="T16">
        <v>59</v>
      </c>
      <c r="U16">
        <v>62</v>
      </c>
      <c r="V16">
        <v>59</v>
      </c>
      <c r="W16">
        <v>59</v>
      </c>
      <c r="X16">
        <v>56</v>
      </c>
      <c r="Y16">
        <v>54</v>
      </c>
      <c r="Z16">
        <v>55</v>
      </c>
      <c r="AA16">
        <v>56</v>
      </c>
      <c r="AB16">
        <v>54</v>
      </c>
      <c r="AC16">
        <v>53</v>
      </c>
      <c r="AD16">
        <v>54</v>
      </c>
      <c r="AE16">
        <v>54</v>
      </c>
      <c r="AF16">
        <v>53</v>
      </c>
      <c r="AG16">
        <v>56</v>
      </c>
      <c r="AH16">
        <v>34</v>
      </c>
      <c r="AI16">
        <v>36</v>
      </c>
      <c r="AJ16">
        <v>35</v>
      </c>
      <c r="AK16">
        <v>35</v>
      </c>
      <c r="AL16">
        <v>34</v>
      </c>
      <c r="AM16">
        <v>36</v>
      </c>
      <c r="AN16">
        <v>36</v>
      </c>
      <c r="AO16">
        <v>37</v>
      </c>
      <c r="AP16">
        <v>38</v>
      </c>
      <c r="AQ16">
        <v>40</v>
      </c>
      <c r="AR16">
        <v>38</v>
      </c>
      <c r="AS16">
        <v>39</v>
      </c>
      <c r="AT16">
        <v>39</v>
      </c>
      <c r="AU16">
        <v>40</v>
      </c>
      <c r="AV16">
        <v>42</v>
      </c>
      <c r="AW16">
        <v>41</v>
      </c>
      <c r="AX16">
        <v>39</v>
      </c>
      <c r="AY16">
        <v>39</v>
      </c>
      <c r="AZ16">
        <v>39</v>
      </c>
      <c r="BA16">
        <v>39</v>
      </c>
      <c r="BB16">
        <v>40</v>
      </c>
      <c r="BC16">
        <v>42</v>
      </c>
      <c r="BD16">
        <v>44</v>
      </c>
      <c r="BE16">
        <v>44</v>
      </c>
      <c r="BF16">
        <v>44</v>
      </c>
      <c r="BG16">
        <v>42</v>
      </c>
      <c r="BH16">
        <v>43</v>
      </c>
      <c r="BI16">
        <v>42</v>
      </c>
      <c r="BJ16">
        <v>38</v>
      </c>
      <c r="BK16">
        <v>35</v>
      </c>
      <c r="BL16">
        <v>36</v>
      </c>
      <c r="BM16">
        <v>36</v>
      </c>
      <c r="BN16">
        <v>37</v>
      </c>
      <c r="BO16">
        <v>36</v>
      </c>
      <c r="BP16">
        <v>39</v>
      </c>
      <c r="BQ16">
        <v>41</v>
      </c>
      <c r="BR16">
        <v>42</v>
      </c>
      <c r="BS16">
        <v>42</v>
      </c>
      <c r="BT16">
        <v>39</v>
      </c>
      <c r="BU16">
        <v>38</v>
      </c>
      <c r="BV16">
        <v>37</v>
      </c>
      <c r="BW16">
        <v>37</v>
      </c>
      <c r="BX16">
        <v>38</v>
      </c>
      <c r="BY16">
        <v>38</v>
      </c>
      <c r="BZ16">
        <v>38</v>
      </c>
      <c r="CA16">
        <v>36</v>
      </c>
      <c r="CB16">
        <v>36</v>
      </c>
      <c r="CC16">
        <v>36</v>
      </c>
      <c r="CD16">
        <v>34</v>
      </c>
      <c r="CE16">
        <v>35</v>
      </c>
      <c r="CF16">
        <v>35</v>
      </c>
      <c r="CG16">
        <v>34</v>
      </c>
      <c r="CH16">
        <v>34</v>
      </c>
      <c r="CI16">
        <v>35</v>
      </c>
      <c r="CJ16">
        <v>37</v>
      </c>
      <c r="CK16">
        <v>38</v>
      </c>
      <c r="CL16">
        <v>39</v>
      </c>
      <c r="CM16">
        <v>38</v>
      </c>
      <c r="CN16">
        <v>35</v>
      </c>
      <c r="CO16">
        <v>36</v>
      </c>
      <c r="CP16">
        <v>38</v>
      </c>
      <c r="CQ16">
        <v>37</v>
      </c>
      <c r="CR16">
        <v>36</v>
      </c>
      <c r="CS16">
        <v>37</v>
      </c>
      <c r="CT16">
        <v>36</v>
      </c>
      <c r="CU16">
        <v>37</v>
      </c>
      <c r="CV16">
        <v>36</v>
      </c>
      <c r="CW16">
        <v>37</v>
      </c>
      <c r="CX16">
        <v>37</v>
      </c>
      <c r="CY16">
        <v>38</v>
      </c>
      <c r="CZ16">
        <v>36</v>
      </c>
      <c r="DA16">
        <v>36</v>
      </c>
      <c r="DB16">
        <v>36</v>
      </c>
      <c r="DC16">
        <v>34</v>
      </c>
      <c r="DD16">
        <v>37</v>
      </c>
      <c r="DE16">
        <v>36</v>
      </c>
      <c r="DF16">
        <v>34</v>
      </c>
      <c r="DG16">
        <v>34</v>
      </c>
      <c r="DH16">
        <v>33</v>
      </c>
      <c r="DI16">
        <v>32</v>
      </c>
      <c r="DJ16">
        <v>31</v>
      </c>
      <c r="DK16">
        <v>33</v>
      </c>
      <c r="DL16">
        <v>33</v>
      </c>
      <c r="DM16">
        <v>34</v>
      </c>
      <c r="DN16">
        <v>33</v>
      </c>
      <c r="DO16">
        <v>33</v>
      </c>
      <c r="DP16">
        <v>33</v>
      </c>
      <c r="DQ16">
        <v>33</v>
      </c>
      <c r="DR16">
        <v>33</v>
      </c>
      <c r="DS16">
        <v>34</v>
      </c>
      <c r="DT16">
        <v>34</v>
      </c>
      <c r="DU16">
        <v>34</v>
      </c>
      <c r="DV16">
        <v>35</v>
      </c>
      <c r="DW16">
        <v>37</v>
      </c>
      <c r="DX16">
        <v>38</v>
      </c>
      <c r="DY16">
        <v>38</v>
      </c>
      <c r="DZ16">
        <v>36</v>
      </c>
      <c r="EA16">
        <v>38</v>
      </c>
      <c r="EB16">
        <v>39</v>
      </c>
      <c r="EC16">
        <v>39</v>
      </c>
      <c r="ED16">
        <v>39</v>
      </c>
      <c r="EE16">
        <v>39</v>
      </c>
      <c r="EF16">
        <v>40</v>
      </c>
      <c r="EG16">
        <v>37</v>
      </c>
      <c r="EH16">
        <v>35</v>
      </c>
      <c r="EI16">
        <v>35</v>
      </c>
      <c r="EJ16">
        <v>34</v>
      </c>
      <c r="EK16">
        <v>30</v>
      </c>
      <c r="EL16">
        <v>29</v>
      </c>
      <c r="EM16">
        <v>29</v>
      </c>
      <c r="EN16">
        <v>33</v>
      </c>
      <c r="EO16">
        <v>35</v>
      </c>
      <c r="EP16">
        <v>32</v>
      </c>
      <c r="EQ16">
        <v>33</v>
      </c>
      <c r="ER16">
        <v>33</v>
      </c>
      <c r="ES16">
        <v>32</v>
      </c>
      <c r="ET16">
        <v>32</v>
      </c>
      <c r="EU16">
        <v>32</v>
      </c>
      <c r="EV16">
        <v>34</v>
      </c>
      <c r="EW16">
        <v>35</v>
      </c>
      <c r="EX16">
        <v>38</v>
      </c>
      <c r="EY16">
        <v>38</v>
      </c>
      <c r="EZ16">
        <v>36</v>
      </c>
      <c r="FA16">
        <v>38</v>
      </c>
      <c r="FB16">
        <v>39</v>
      </c>
      <c r="FC16">
        <v>38</v>
      </c>
      <c r="FD16">
        <v>37</v>
      </c>
      <c r="FE16">
        <v>37</v>
      </c>
      <c r="FF16">
        <v>35</v>
      </c>
      <c r="FG16">
        <v>36</v>
      </c>
      <c r="FH16">
        <v>35</v>
      </c>
      <c r="FI16">
        <v>35</v>
      </c>
      <c r="FJ16">
        <v>34</v>
      </c>
      <c r="FK16">
        <v>33</v>
      </c>
      <c r="FL16">
        <v>32</v>
      </c>
      <c r="FM16">
        <v>31</v>
      </c>
      <c r="FN16">
        <v>31</v>
      </c>
      <c r="FO16">
        <v>29</v>
      </c>
      <c r="FP16">
        <v>30</v>
      </c>
      <c r="FQ16">
        <v>30</v>
      </c>
      <c r="FR16">
        <v>30</v>
      </c>
      <c r="FS16">
        <v>30</v>
      </c>
      <c r="FT16">
        <v>31</v>
      </c>
      <c r="FU16">
        <v>31</v>
      </c>
      <c r="FV16">
        <v>30</v>
      </c>
      <c r="FW16">
        <v>31</v>
      </c>
      <c r="FX16">
        <v>31</v>
      </c>
      <c r="FY16">
        <v>31</v>
      </c>
      <c r="FZ16">
        <v>31</v>
      </c>
      <c r="GA16">
        <v>30</v>
      </c>
      <c r="GB16">
        <v>30</v>
      </c>
      <c r="GC16">
        <v>32</v>
      </c>
      <c r="GD16">
        <v>31</v>
      </c>
      <c r="GE16">
        <v>27</v>
      </c>
      <c r="GF16">
        <v>27</v>
      </c>
      <c r="GG16">
        <v>28</v>
      </c>
      <c r="GH16">
        <v>29</v>
      </c>
      <c r="GI16">
        <v>29</v>
      </c>
      <c r="GJ16">
        <v>29</v>
      </c>
      <c r="GK16">
        <v>29</v>
      </c>
      <c r="GL16">
        <v>28</v>
      </c>
      <c r="GM16">
        <v>28</v>
      </c>
      <c r="GN16">
        <v>28</v>
      </c>
      <c r="GO16">
        <v>30</v>
      </c>
      <c r="GP16">
        <v>30</v>
      </c>
      <c r="GQ16">
        <v>31</v>
      </c>
      <c r="GR16">
        <v>29</v>
      </c>
      <c r="GS16">
        <v>29</v>
      </c>
      <c r="GT16">
        <v>30</v>
      </c>
      <c r="GU16">
        <v>31</v>
      </c>
      <c r="GV16">
        <v>32</v>
      </c>
      <c r="GW16">
        <v>31</v>
      </c>
      <c r="GX16">
        <v>53</v>
      </c>
      <c r="GY16">
        <v>54</v>
      </c>
      <c r="GZ16">
        <v>56</v>
      </c>
      <c r="HA16">
        <v>54</v>
      </c>
      <c r="HB16">
        <v>55</v>
      </c>
      <c r="HC16">
        <v>56</v>
      </c>
      <c r="HD16">
        <v>55</v>
      </c>
      <c r="HE16">
        <v>55</v>
      </c>
      <c r="HF16">
        <v>58</v>
      </c>
      <c r="HG16">
        <v>56</v>
      </c>
      <c r="HH16">
        <v>56</v>
      </c>
      <c r="HI16">
        <v>60</v>
      </c>
      <c r="HJ16">
        <v>58</v>
      </c>
      <c r="HK16">
        <v>57</v>
      </c>
      <c r="HL16">
        <v>53</v>
      </c>
      <c r="HM16">
        <v>52</v>
      </c>
      <c r="HN16">
        <v>52</v>
      </c>
      <c r="HO16">
        <v>53</v>
      </c>
      <c r="HP16">
        <v>52</v>
      </c>
      <c r="HQ16">
        <v>57</v>
      </c>
      <c r="HR16">
        <v>58</v>
      </c>
      <c r="HS16">
        <v>57</v>
      </c>
      <c r="HT16">
        <v>55</v>
      </c>
      <c r="HU16">
        <v>53</v>
      </c>
      <c r="HV16">
        <v>52</v>
      </c>
      <c r="HW16">
        <v>52</v>
      </c>
      <c r="HX16">
        <v>50</v>
      </c>
      <c r="HY16">
        <v>52</v>
      </c>
      <c r="HZ16">
        <v>53</v>
      </c>
      <c r="IA16">
        <v>54</v>
      </c>
      <c r="IB16">
        <v>52</v>
      </c>
      <c r="IC16">
        <v>54</v>
      </c>
      <c r="ID16">
        <v>55</v>
      </c>
      <c r="IE16">
        <v>54</v>
      </c>
      <c r="IF16">
        <v>55</v>
      </c>
      <c r="IG16">
        <v>59</v>
      </c>
      <c r="IH16">
        <v>60</v>
      </c>
      <c r="II16">
        <v>61</v>
      </c>
      <c r="IJ16">
        <v>62</v>
      </c>
      <c r="IK16">
        <v>60</v>
      </c>
      <c r="IL16">
        <v>59</v>
      </c>
      <c r="IM16">
        <v>60</v>
      </c>
      <c r="IN16">
        <v>120</v>
      </c>
    </row>
    <row r="17" spans="1:248" x14ac:dyDescent="0.35">
      <c r="A17" t="s">
        <v>370</v>
      </c>
      <c r="B17" t="str">
        <f>VLOOKUP(A17,'CAMI genomes v4 region'!$I$2:$J$44,2,FALSE)</f>
        <v>Hydrotalea_sandarakina_strain_AF-51_(NR_109380.1)</v>
      </c>
      <c r="C17">
        <v>100</v>
      </c>
      <c r="D17" s="11">
        <f t="shared" si="0"/>
        <v>149.67768595041323</v>
      </c>
      <c r="E17">
        <f t="shared" si="1"/>
        <v>105</v>
      </c>
      <c r="G17">
        <v>114</v>
      </c>
      <c r="H17">
        <v>110</v>
      </c>
      <c r="I17">
        <v>112</v>
      </c>
      <c r="J17">
        <v>115</v>
      </c>
      <c r="K17">
        <v>114</v>
      </c>
      <c r="L17">
        <v>110</v>
      </c>
      <c r="M17">
        <v>114</v>
      </c>
      <c r="N17">
        <v>116</v>
      </c>
      <c r="O17">
        <v>118</v>
      </c>
      <c r="P17">
        <v>112</v>
      </c>
      <c r="Q17">
        <v>111</v>
      </c>
      <c r="R17">
        <v>113</v>
      </c>
      <c r="S17">
        <v>115</v>
      </c>
      <c r="T17">
        <v>112</v>
      </c>
      <c r="U17">
        <v>115</v>
      </c>
      <c r="V17">
        <v>116</v>
      </c>
      <c r="W17">
        <v>119</v>
      </c>
      <c r="X17">
        <v>121</v>
      </c>
      <c r="Y17">
        <v>117</v>
      </c>
      <c r="Z17">
        <v>117</v>
      </c>
      <c r="AA17">
        <v>117</v>
      </c>
      <c r="AB17">
        <v>117</v>
      </c>
      <c r="AC17">
        <v>116</v>
      </c>
      <c r="AD17">
        <v>120</v>
      </c>
      <c r="AE17">
        <v>122</v>
      </c>
      <c r="AF17">
        <v>123</v>
      </c>
      <c r="AG17">
        <v>123</v>
      </c>
      <c r="AH17">
        <v>121</v>
      </c>
      <c r="AI17">
        <v>122</v>
      </c>
      <c r="AJ17">
        <v>124</v>
      </c>
      <c r="AK17">
        <v>122</v>
      </c>
      <c r="AL17">
        <v>120</v>
      </c>
      <c r="AM17">
        <v>124</v>
      </c>
      <c r="AN17">
        <v>123</v>
      </c>
      <c r="AO17">
        <v>124</v>
      </c>
      <c r="AP17">
        <v>121</v>
      </c>
      <c r="AQ17">
        <v>122</v>
      </c>
      <c r="AR17">
        <v>123</v>
      </c>
      <c r="AS17">
        <v>122</v>
      </c>
      <c r="AT17">
        <v>125</v>
      </c>
      <c r="AU17">
        <v>122</v>
      </c>
      <c r="AV17">
        <v>120</v>
      </c>
      <c r="AW17">
        <v>118</v>
      </c>
      <c r="AX17">
        <v>114</v>
      </c>
      <c r="AY17">
        <v>114</v>
      </c>
      <c r="AZ17">
        <v>111</v>
      </c>
      <c r="BA17">
        <v>113</v>
      </c>
      <c r="BB17">
        <v>114</v>
      </c>
      <c r="BC17">
        <v>110</v>
      </c>
      <c r="BD17">
        <v>109</v>
      </c>
      <c r="BE17">
        <v>109</v>
      </c>
      <c r="BF17">
        <v>111</v>
      </c>
      <c r="BG17">
        <v>296</v>
      </c>
      <c r="BH17">
        <v>297</v>
      </c>
      <c r="BI17">
        <v>295</v>
      </c>
      <c r="BJ17">
        <v>291</v>
      </c>
      <c r="BK17">
        <v>291</v>
      </c>
      <c r="BL17">
        <v>286</v>
      </c>
      <c r="BM17">
        <v>286</v>
      </c>
      <c r="BN17">
        <v>284</v>
      </c>
      <c r="BO17">
        <v>287</v>
      </c>
      <c r="BP17">
        <v>280</v>
      </c>
      <c r="BQ17">
        <v>282</v>
      </c>
      <c r="BR17">
        <v>284</v>
      </c>
      <c r="BS17">
        <v>280</v>
      </c>
      <c r="BT17">
        <v>276</v>
      </c>
      <c r="BU17">
        <v>281</v>
      </c>
      <c r="BV17">
        <v>277</v>
      </c>
      <c r="BW17">
        <v>278</v>
      </c>
      <c r="BX17">
        <v>284</v>
      </c>
      <c r="BY17">
        <v>286</v>
      </c>
      <c r="BZ17">
        <v>288</v>
      </c>
      <c r="CA17">
        <v>287</v>
      </c>
      <c r="CB17">
        <v>285</v>
      </c>
      <c r="CC17">
        <v>287</v>
      </c>
      <c r="CD17">
        <v>288</v>
      </c>
      <c r="CE17">
        <v>289</v>
      </c>
      <c r="CF17">
        <v>290</v>
      </c>
      <c r="CG17">
        <v>285</v>
      </c>
      <c r="CH17">
        <v>281</v>
      </c>
      <c r="CI17">
        <v>279</v>
      </c>
      <c r="CJ17">
        <v>283</v>
      </c>
      <c r="CK17">
        <v>288</v>
      </c>
      <c r="CL17">
        <v>301</v>
      </c>
      <c r="CM17">
        <v>309</v>
      </c>
      <c r="CN17">
        <v>309</v>
      </c>
      <c r="CO17">
        <v>301</v>
      </c>
      <c r="CP17">
        <v>304</v>
      </c>
      <c r="CQ17">
        <v>295</v>
      </c>
      <c r="CR17">
        <v>195</v>
      </c>
      <c r="CS17">
        <v>196</v>
      </c>
      <c r="CT17">
        <v>192</v>
      </c>
      <c r="CU17">
        <v>188</v>
      </c>
      <c r="CV17">
        <v>186</v>
      </c>
      <c r="CW17">
        <v>185</v>
      </c>
      <c r="CX17">
        <v>181</v>
      </c>
      <c r="CY17">
        <v>186</v>
      </c>
      <c r="CZ17">
        <v>187</v>
      </c>
      <c r="DA17">
        <v>192</v>
      </c>
      <c r="DB17">
        <v>197</v>
      </c>
      <c r="DC17">
        <v>195</v>
      </c>
      <c r="DD17">
        <v>195</v>
      </c>
      <c r="DE17">
        <v>193</v>
      </c>
      <c r="DF17">
        <v>191</v>
      </c>
      <c r="DG17">
        <v>187</v>
      </c>
      <c r="DH17">
        <v>186</v>
      </c>
      <c r="DI17">
        <v>180</v>
      </c>
      <c r="DJ17">
        <v>179</v>
      </c>
      <c r="DK17">
        <v>174</v>
      </c>
      <c r="DL17">
        <v>117</v>
      </c>
      <c r="DM17">
        <v>115</v>
      </c>
      <c r="DN17">
        <v>117</v>
      </c>
      <c r="DO17">
        <v>115</v>
      </c>
      <c r="DP17">
        <v>115</v>
      </c>
      <c r="DQ17">
        <v>118</v>
      </c>
      <c r="DR17">
        <v>113</v>
      </c>
      <c r="DS17">
        <v>113</v>
      </c>
      <c r="DT17">
        <v>113</v>
      </c>
      <c r="DU17">
        <v>112</v>
      </c>
      <c r="DV17">
        <v>113</v>
      </c>
      <c r="DW17">
        <v>115</v>
      </c>
      <c r="DX17">
        <v>115</v>
      </c>
      <c r="DY17">
        <v>117</v>
      </c>
      <c r="DZ17">
        <v>116</v>
      </c>
      <c r="EA17">
        <v>115</v>
      </c>
      <c r="EB17">
        <v>115</v>
      </c>
      <c r="EC17">
        <v>115</v>
      </c>
      <c r="ED17">
        <v>121</v>
      </c>
      <c r="EE17">
        <v>117</v>
      </c>
      <c r="EF17">
        <v>118</v>
      </c>
      <c r="EG17">
        <v>119</v>
      </c>
      <c r="EH17">
        <v>118</v>
      </c>
      <c r="EI17">
        <v>115</v>
      </c>
      <c r="EJ17">
        <v>112</v>
      </c>
      <c r="EK17">
        <v>108</v>
      </c>
      <c r="EL17">
        <v>105</v>
      </c>
      <c r="EM17">
        <v>108</v>
      </c>
      <c r="EN17">
        <v>109</v>
      </c>
      <c r="EO17">
        <v>110</v>
      </c>
      <c r="EP17">
        <v>113</v>
      </c>
      <c r="EQ17">
        <v>115</v>
      </c>
      <c r="ER17">
        <v>114</v>
      </c>
      <c r="ES17">
        <v>116</v>
      </c>
      <c r="ET17">
        <v>117</v>
      </c>
      <c r="EU17">
        <v>121</v>
      </c>
      <c r="EV17">
        <v>123</v>
      </c>
      <c r="EW17">
        <v>120</v>
      </c>
      <c r="EX17">
        <v>122</v>
      </c>
      <c r="EY17">
        <v>118</v>
      </c>
      <c r="EZ17">
        <v>117</v>
      </c>
      <c r="FA17">
        <v>116</v>
      </c>
      <c r="FB17">
        <v>115</v>
      </c>
      <c r="FC17">
        <v>115</v>
      </c>
      <c r="FD17">
        <v>119</v>
      </c>
      <c r="FE17">
        <v>122</v>
      </c>
      <c r="FF17">
        <v>122</v>
      </c>
      <c r="FG17">
        <v>123</v>
      </c>
      <c r="FH17">
        <v>128</v>
      </c>
      <c r="FI17">
        <v>121</v>
      </c>
      <c r="FJ17">
        <v>120</v>
      </c>
      <c r="FK17">
        <v>121</v>
      </c>
      <c r="FL17">
        <v>122</v>
      </c>
      <c r="FM17">
        <v>126</v>
      </c>
      <c r="FN17">
        <v>125</v>
      </c>
      <c r="FO17">
        <v>123</v>
      </c>
      <c r="FP17">
        <v>124</v>
      </c>
      <c r="FQ17">
        <v>117</v>
      </c>
      <c r="FR17">
        <v>115</v>
      </c>
      <c r="FS17">
        <v>118</v>
      </c>
      <c r="FT17">
        <v>118</v>
      </c>
      <c r="FU17">
        <v>122</v>
      </c>
      <c r="FV17">
        <v>119</v>
      </c>
      <c r="FW17">
        <v>119</v>
      </c>
      <c r="FX17">
        <v>120</v>
      </c>
      <c r="FY17">
        <v>123</v>
      </c>
      <c r="FZ17">
        <v>123</v>
      </c>
      <c r="GA17">
        <v>122</v>
      </c>
      <c r="GB17">
        <v>125</v>
      </c>
      <c r="GC17">
        <v>124</v>
      </c>
      <c r="GD17">
        <v>124</v>
      </c>
      <c r="GE17">
        <v>122</v>
      </c>
      <c r="GF17">
        <v>125</v>
      </c>
      <c r="GG17">
        <v>126</v>
      </c>
      <c r="GH17">
        <v>126</v>
      </c>
      <c r="GI17">
        <v>124</v>
      </c>
      <c r="GJ17">
        <v>127</v>
      </c>
      <c r="GK17">
        <v>120</v>
      </c>
      <c r="GL17">
        <v>119</v>
      </c>
      <c r="GM17">
        <v>115</v>
      </c>
      <c r="GN17">
        <v>118</v>
      </c>
      <c r="GO17">
        <v>121</v>
      </c>
      <c r="GP17">
        <v>119</v>
      </c>
      <c r="GQ17">
        <v>119</v>
      </c>
      <c r="GR17">
        <v>117</v>
      </c>
      <c r="GS17">
        <v>119</v>
      </c>
      <c r="GT17">
        <v>120</v>
      </c>
      <c r="GU17">
        <v>122</v>
      </c>
      <c r="GV17">
        <v>119</v>
      </c>
      <c r="GW17">
        <v>119</v>
      </c>
      <c r="GX17">
        <v>116</v>
      </c>
      <c r="GY17">
        <v>117</v>
      </c>
      <c r="GZ17">
        <v>119</v>
      </c>
      <c r="HA17">
        <v>118</v>
      </c>
      <c r="HB17">
        <v>117</v>
      </c>
      <c r="HC17">
        <v>116</v>
      </c>
      <c r="HD17">
        <v>119</v>
      </c>
      <c r="HE17">
        <v>122</v>
      </c>
      <c r="HF17">
        <v>125</v>
      </c>
      <c r="HG17">
        <v>122</v>
      </c>
      <c r="HH17">
        <v>119</v>
      </c>
      <c r="HI17">
        <v>117</v>
      </c>
      <c r="HJ17">
        <v>118</v>
      </c>
      <c r="HK17">
        <v>123</v>
      </c>
      <c r="HL17">
        <v>122</v>
      </c>
      <c r="HM17">
        <v>117</v>
      </c>
      <c r="HN17">
        <v>116</v>
      </c>
      <c r="HO17">
        <v>120</v>
      </c>
      <c r="HP17">
        <v>116</v>
      </c>
      <c r="HQ17">
        <v>115</v>
      </c>
      <c r="HR17">
        <v>113</v>
      </c>
      <c r="HS17">
        <v>113</v>
      </c>
      <c r="HT17">
        <v>116</v>
      </c>
      <c r="HU17">
        <v>119</v>
      </c>
      <c r="HV17">
        <v>118</v>
      </c>
      <c r="HW17">
        <v>119</v>
      </c>
      <c r="HX17">
        <v>121</v>
      </c>
      <c r="HY17">
        <v>118</v>
      </c>
      <c r="HZ17">
        <v>122</v>
      </c>
      <c r="IA17">
        <v>121</v>
      </c>
      <c r="IB17">
        <v>118</v>
      </c>
      <c r="IC17">
        <v>116</v>
      </c>
      <c r="ID17">
        <v>115</v>
      </c>
      <c r="IE17">
        <v>115</v>
      </c>
      <c r="IF17">
        <v>116</v>
      </c>
      <c r="IG17">
        <v>118</v>
      </c>
      <c r="IH17">
        <v>121</v>
      </c>
      <c r="II17">
        <v>118</v>
      </c>
      <c r="IJ17">
        <v>114</v>
      </c>
      <c r="IK17">
        <v>112</v>
      </c>
      <c r="IL17">
        <v>110</v>
      </c>
      <c r="IM17">
        <v>110</v>
      </c>
      <c r="IN17">
        <v>110</v>
      </c>
    </row>
    <row r="18" spans="1:248" x14ac:dyDescent="0.35">
      <c r="A18" t="s">
        <v>372</v>
      </c>
      <c r="B18" t="str">
        <f>VLOOKUP(A18,'CAMI genomes v4 region'!$I$2:$J$44,2,FALSE)</f>
        <v>Pseudomonas_aeruginosa_strain_DSM_50071_(NR_117678.1)</v>
      </c>
      <c r="C18">
        <v>100</v>
      </c>
      <c r="D18" s="11">
        <f t="shared" si="0"/>
        <v>66.921487603305792</v>
      </c>
      <c r="E18">
        <f t="shared" si="1"/>
        <v>53</v>
      </c>
      <c r="G18">
        <v>60</v>
      </c>
      <c r="H18">
        <v>58</v>
      </c>
      <c r="I18">
        <v>61</v>
      </c>
      <c r="J18">
        <v>61</v>
      </c>
      <c r="K18">
        <v>62</v>
      </c>
      <c r="L18">
        <v>59</v>
      </c>
      <c r="M18">
        <v>59</v>
      </c>
      <c r="N18">
        <v>59</v>
      </c>
      <c r="O18">
        <v>58</v>
      </c>
      <c r="P18">
        <v>56</v>
      </c>
      <c r="Q18">
        <v>56</v>
      </c>
      <c r="R18">
        <v>54</v>
      </c>
      <c r="S18">
        <v>53</v>
      </c>
      <c r="T18">
        <v>56</v>
      </c>
      <c r="U18">
        <v>55</v>
      </c>
      <c r="V18">
        <v>54</v>
      </c>
      <c r="W18">
        <v>54</v>
      </c>
      <c r="X18">
        <v>55</v>
      </c>
      <c r="Y18">
        <v>55</v>
      </c>
      <c r="Z18">
        <v>57</v>
      </c>
      <c r="AA18">
        <v>58</v>
      </c>
      <c r="AB18">
        <v>56</v>
      </c>
      <c r="AC18">
        <v>54</v>
      </c>
      <c r="AD18">
        <v>54</v>
      </c>
      <c r="AE18">
        <v>56</v>
      </c>
      <c r="AF18">
        <v>58</v>
      </c>
      <c r="AG18">
        <v>59</v>
      </c>
      <c r="AH18">
        <v>61</v>
      </c>
      <c r="AI18">
        <v>62</v>
      </c>
      <c r="AJ18">
        <v>62</v>
      </c>
      <c r="AK18">
        <v>65</v>
      </c>
      <c r="AL18">
        <v>68</v>
      </c>
      <c r="AM18">
        <v>66</v>
      </c>
      <c r="AN18">
        <v>69</v>
      </c>
      <c r="AO18">
        <v>66</v>
      </c>
      <c r="AP18">
        <v>67</v>
      </c>
      <c r="AQ18">
        <v>67</v>
      </c>
      <c r="AR18">
        <v>64</v>
      </c>
      <c r="AS18">
        <v>65</v>
      </c>
      <c r="AT18">
        <v>63</v>
      </c>
      <c r="AU18">
        <v>64</v>
      </c>
      <c r="AV18">
        <v>64</v>
      </c>
      <c r="AW18">
        <v>62</v>
      </c>
      <c r="AX18">
        <v>56</v>
      </c>
      <c r="AY18">
        <v>56</v>
      </c>
      <c r="AZ18">
        <v>58</v>
      </c>
      <c r="BA18">
        <v>60</v>
      </c>
      <c r="BB18">
        <v>59</v>
      </c>
      <c r="BC18">
        <v>57</v>
      </c>
      <c r="BD18">
        <v>61</v>
      </c>
      <c r="BE18">
        <v>59</v>
      </c>
      <c r="BF18">
        <v>60</v>
      </c>
      <c r="BG18">
        <v>66</v>
      </c>
      <c r="BH18">
        <v>66</v>
      </c>
      <c r="BI18">
        <v>66</v>
      </c>
      <c r="BJ18">
        <v>71</v>
      </c>
      <c r="BK18">
        <v>71</v>
      </c>
      <c r="BL18">
        <v>72</v>
      </c>
      <c r="BM18">
        <v>71</v>
      </c>
      <c r="BN18">
        <v>69</v>
      </c>
      <c r="BO18">
        <v>70</v>
      </c>
      <c r="BP18">
        <v>68</v>
      </c>
      <c r="BQ18">
        <v>66</v>
      </c>
      <c r="BR18">
        <v>66</v>
      </c>
      <c r="BS18">
        <v>66</v>
      </c>
      <c r="BT18">
        <v>66</v>
      </c>
      <c r="BU18">
        <v>64</v>
      </c>
      <c r="BV18">
        <v>68</v>
      </c>
      <c r="BW18">
        <v>72</v>
      </c>
      <c r="BX18">
        <v>71</v>
      </c>
      <c r="BY18">
        <v>71</v>
      </c>
      <c r="BZ18">
        <v>72</v>
      </c>
      <c r="CA18">
        <v>74</v>
      </c>
      <c r="CB18">
        <v>71</v>
      </c>
      <c r="CC18">
        <v>69</v>
      </c>
      <c r="CD18">
        <v>70</v>
      </c>
      <c r="CE18">
        <v>72</v>
      </c>
      <c r="CF18">
        <v>75</v>
      </c>
      <c r="CG18">
        <v>73</v>
      </c>
      <c r="CH18">
        <v>73</v>
      </c>
      <c r="CI18">
        <v>78</v>
      </c>
      <c r="CJ18">
        <v>78</v>
      </c>
      <c r="CK18">
        <v>80</v>
      </c>
      <c r="CL18">
        <v>79</v>
      </c>
      <c r="CM18">
        <v>81</v>
      </c>
      <c r="CN18">
        <v>83</v>
      </c>
      <c r="CO18">
        <v>83</v>
      </c>
      <c r="CP18">
        <v>85</v>
      </c>
      <c r="CQ18">
        <v>86</v>
      </c>
      <c r="CR18">
        <v>86</v>
      </c>
      <c r="CS18">
        <v>86</v>
      </c>
      <c r="CT18">
        <v>88</v>
      </c>
      <c r="CU18">
        <v>87</v>
      </c>
      <c r="CV18">
        <v>87</v>
      </c>
      <c r="CW18">
        <v>88</v>
      </c>
      <c r="CX18">
        <v>89</v>
      </c>
      <c r="CY18">
        <v>88</v>
      </c>
      <c r="CZ18">
        <v>89</v>
      </c>
      <c r="DA18">
        <v>86</v>
      </c>
      <c r="DB18">
        <v>84</v>
      </c>
      <c r="DC18">
        <v>85</v>
      </c>
      <c r="DD18">
        <v>82</v>
      </c>
      <c r="DE18">
        <v>81</v>
      </c>
      <c r="DF18">
        <v>80</v>
      </c>
      <c r="DG18">
        <v>80</v>
      </c>
      <c r="DH18">
        <v>81</v>
      </c>
      <c r="DI18">
        <v>79</v>
      </c>
      <c r="DJ18">
        <v>81</v>
      </c>
      <c r="DK18">
        <v>79</v>
      </c>
      <c r="DL18">
        <v>85</v>
      </c>
      <c r="DM18">
        <v>82</v>
      </c>
      <c r="DN18">
        <v>83</v>
      </c>
      <c r="DO18">
        <v>84</v>
      </c>
      <c r="DP18">
        <v>85</v>
      </c>
      <c r="DQ18">
        <v>82</v>
      </c>
      <c r="DR18">
        <v>81</v>
      </c>
      <c r="DS18">
        <v>79</v>
      </c>
      <c r="DT18">
        <v>78</v>
      </c>
      <c r="DU18">
        <v>77</v>
      </c>
      <c r="DV18">
        <v>77</v>
      </c>
      <c r="DW18">
        <v>79</v>
      </c>
      <c r="DX18">
        <v>79</v>
      </c>
      <c r="DY18">
        <v>79</v>
      </c>
      <c r="DZ18">
        <v>76</v>
      </c>
      <c r="EA18">
        <v>76</v>
      </c>
      <c r="EB18">
        <v>76</v>
      </c>
      <c r="EC18">
        <v>78</v>
      </c>
      <c r="ED18">
        <v>75</v>
      </c>
      <c r="EE18">
        <v>73</v>
      </c>
      <c r="EF18">
        <v>74</v>
      </c>
      <c r="EG18">
        <v>75</v>
      </c>
      <c r="EH18">
        <v>71</v>
      </c>
      <c r="EI18">
        <v>69</v>
      </c>
      <c r="EJ18">
        <v>71</v>
      </c>
      <c r="EK18">
        <v>73</v>
      </c>
      <c r="EL18">
        <v>69</v>
      </c>
      <c r="EM18">
        <v>73</v>
      </c>
      <c r="EN18">
        <v>73</v>
      </c>
      <c r="EO18">
        <v>75</v>
      </c>
      <c r="EP18">
        <v>77</v>
      </c>
      <c r="EQ18">
        <v>72</v>
      </c>
      <c r="ER18">
        <v>68</v>
      </c>
      <c r="ES18">
        <v>67</v>
      </c>
      <c r="ET18">
        <v>64</v>
      </c>
      <c r="EU18">
        <v>64</v>
      </c>
      <c r="EV18">
        <v>65</v>
      </c>
      <c r="EW18">
        <v>66</v>
      </c>
      <c r="EX18">
        <v>66</v>
      </c>
      <c r="EY18">
        <v>64</v>
      </c>
      <c r="EZ18">
        <v>63</v>
      </c>
      <c r="FA18">
        <v>62</v>
      </c>
      <c r="FB18">
        <v>64</v>
      </c>
      <c r="FC18">
        <v>62</v>
      </c>
      <c r="FD18">
        <v>60</v>
      </c>
      <c r="FE18">
        <v>61</v>
      </c>
      <c r="FF18">
        <v>62</v>
      </c>
      <c r="FG18">
        <v>60</v>
      </c>
      <c r="FH18">
        <v>60</v>
      </c>
      <c r="FI18">
        <v>59</v>
      </c>
      <c r="FJ18">
        <v>60</v>
      </c>
      <c r="FK18">
        <v>58</v>
      </c>
      <c r="FL18">
        <v>58</v>
      </c>
      <c r="FM18">
        <v>59</v>
      </c>
      <c r="FN18">
        <v>60</v>
      </c>
      <c r="FO18">
        <v>58</v>
      </c>
      <c r="FP18">
        <v>58</v>
      </c>
      <c r="FQ18">
        <v>59</v>
      </c>
      <c r="FR18">
        <v>54</v>
      </c>
      <c r="FS18">
        <v>56</v>
      </c>
      <c r="FT18">
        <v>57</v>
      </c>
      <c r="FU18">
        <v>60</v>
      </c>
      <c r="FV18">
        <v>59</v>
      </c>
      <c r="FW18">
        <v>61</v>
      </c>
      <c r="FX18">
        <v>61</v>
      </c>
      <c r="FY18">
        <v>57</v>
      </c>
      <c r="FZ18">
        <v>56</v>
      </c>
      <c r="GA18">
        <v>57</v>
      </c>
      <c r="GB18">
        <v>58</v>
      </c>
      <c r="GC18">
        <v>61</v>
      </c>
      <c r="GD18">
        <v>62</v>
      </c>
      <c r="GE18">
        <v>62</v>
      </c>
      <c r="GF18">
        <v>60</v>
      </c>
      <c r="GG18">
        <v>61</v>
      </c>
      <c r="GH18">
        <v>65</v>
      </c>
      <c r="GI18">
        <v>64</v>
      </c>
      <c r="GJ18">
        <v>68</v>
      </c>
      <c r="GK18">
        <v>68</v>
      </c>
      <c r="GL18">
        <v>66</v>
      </c>
      <c r="GM18">
        <v>64</v>
      </c>
      <c r="GN18">
        <v>66</v>
      </c>
      <c r="GO18">
        <v>66</v>
      </c>
      <c r="GP18">
        <v>69</v>
      </c>
      <c r="GQ18">
        <v>66</v>
      </c>
      <c r="GR18">
        <v>66</v>
      </c>
      <c r="GS18">
        <v>67</v>
      </c>
      <c r="GT18">
        <v>66</v>
      </c>
      <c r="GU18">
        <v>66</v>
      </c>
      <c r="GV18">
        <v>66</v>
      </c>
      <c r="GW18">
        <v>64</v>
      </c>
      <c r="GX18">
        <v>68</v>
      </c>
      <c r="GY18">
        <v>67</v>
      </c>
      <c r="GZ18">
        <v>61</v>
      </c>
      <c r="HA18">
        <v>62</v>
      </c>
      <c r="HB18">
        <v>64</v>
      </c>
      <c r="HC18">
        <v>64</v>
      </c>
      <c r="HD18">
        <v>61</v>
      </c>
      <c r="HE18">
        <v>60</v>
      </c>
      <c r="HF18">
        <v>60</v>
      </c>
      <c r="HG18">
        <v>59</v>
      </c>
      <c r="HH18">
        <v>58</v>
      </c>
      <c r="HI18">
        <v>60</v>
      </c>
      <c r="HJ18">
        <v>60</v>
      </c>
      <c r="HK18">
        <v>59</v>
      </c>
      <c r="HL18">
        <v>62</v>
      </c>
      <c r="HM18">
        <v>65</v>
      </c>
      <c r="HN18">
        <v>65</v>
      </c>
      <c r="HO18">
        <v>64</v>
      </c>
      <c r="HP18">
        <v>65</v>
      </c>
      <c r="HQ18">
        <v>66</v>
      </c>
      <c r="HR18">
        <v>63</v>
      </c>
      <c r="HS18">
        <v>60</v>
      </c>
      <c r="HT18">
        <v>58</v>
      </c>
      <c r="HU18">
        <v>56</v>
      </c>
      <c r="HV18">
        <v>57</v>
      </c>
      <c r="HW18">
        <v>56</v>
      </c>
      <c r="HX18">
        <v>56</v>
      </c>
      <c r="HY18">
        <v>55</v>
      </c>
      <c r="HZ18">
        <v>55</v>
      </c>
      <c r="IA18">
        <v>57</v>
      </c>
      <c r="IB18">
        <v>58</v>
      </c>
      <c r="IC18">
        <v>57</v>
      </c>
      <c r="ID18">
        <v>57</v>
      </c>
      <c r="IE18">
        <v>58</v>
      </c>
      <c r="IF18">
        <v>61</v>
      </c>
      <c r="IG18">
        <v>60</v>
      </c>
      <c r="IH18">
        <v>63</v>
      </c>
      <c r="II18">
        <v>63</v>
      </c>
      <c r="IJ18">
        <v>62</v>
      </c>
      <c r="IK18">
        <v>62</v>
      </c>
      <c r="IL18">
        <v>63</v>
      </c>
      <c r="IM18">
        <v>60</v>
      </c>
      <c r="IN18">
        <v>120</v>
      </c>
    </row>
    <row r="19" spans="1:248" x14ac:dyDescent="0.35">
      <c r="A19" t="s">
        <v>371</v>
      </c>
      <c r="B19" t="str">
        <f>VLOOKUP(A19,'CAMI genomes v4 region'!$I$2:$J$44,2,FALSE)</f>
        <v>Flavisolibacter_ginsengisoli_strain_Gsoil_643_(NR_041500.1)</v>
      </c>
      <c r="C19">
        <v>100</v>
      </c>
      <c r="D19" s="11">
        <f t="shared" si="0"/>
        <v>33.099173553719005</v>
      </c>
      <c r="E19">
        <f t="shared" si="1"/>
        <v>21</v>
      </c>
      <c r="G19">
        <v>35</v>
      </c>
      <c r="H19">
        <v>36</v>
      </c>
      <c r="I19">
        <v>37</v>
      </c>
      <c r="J19">
        <v>36</v>
      </c>
      <c r="K19">
        <v>38</v>
      </c>
      <c r="L19">
        <v>39</v>
      </c>
      <c r="M19">
        <v>41</v>
      </c>
      <c r="N19">
        <v>44</v>
      </c>
      <c r="O19">
        <v>44</v>
      </c>
      <c r="P19">
        <v>45</v>
      </c>
      <c r="Q19">
        <v>45</v>
      </c>
      <c r="R19">
        <v>43</v>
      </c>
      <c r="S19">
        <v>42</v>
      </c>
      <c r="T19">
        <v>44</v>
      </c>
      <c r="U19">
        <v>43</v>
      </c>
      <c r="V19">
        <v>41</v>
      </c>
      <c r="W19">
        <v>42</v>
      </c>
      <c r="X19">
        <v>39</v>
      </c>
      <c r="Y19">
        <v>38</v>
      </c>
      <c r="Z19">
        <v>38</v>
      </c>
      <c r="AA19">
        <v>38</v>
      </c>
      <c r="AB19">
        <v>37</v>
      </c>
      <c r="AC19">
        <v>37</v>
      </c>
      <c r="AD19">
        <v>37</v>
      </c>
      <c r="AE19">
        <v>37</v>
      </c>
      <c r="AF19">
        <v>38</v>
      </c>
      <c r="AG19">
        <v>37</v>
      </c>
      <c r="AH19">
        <v>37</v>
      </c>
      <c r="AI19">
        <v>36</v>
      </c>
      <c r="AJ19">
        <v>36</v>
      </c>
      <c r="AK19">
        <v>34</v>
      </c>
      <c r="AL19">
        <v>35</v>
      </c>
      <c r="AM19">
        <v>33</v>
      </c>
      <c r="AN19">
        <v>33</v>
      </c>
      <c r="AO19">
        <v>32</v>
      </c>
      <c r="AP19">
        <v>33</v>
      </c>
      <c r="AQ19">
        <v>33</v>
      </c>
      <c r="AR19">
        <v>35</v>
      </c>
      <c r="AS19">
        <v>35</v>
      </c>
      <c r="AT19">
        <v>34</v>
      </c>
      <c r="AU19">
        <v>32</v>
      </c>
      <c r="AV19">
        <v>29</v>
      </c>
      <c r="AW19">
        <v>29</v>
      </c>
      <c r="AX19">
        <v>30</v>
      </c>
      <c r="AY19">
        <v>30</v>
      </c>
      <c r="AZ19">
        <v>30</v>
      </c>
      <c r="BA19">
        <v>30</v>
      </c>
      <c r="BB19">
        <v>30</v>
      </c>
      <c r="BC19">
        <v>31</v>
      </c>
      <c r="BD19">
        <v>34</v>
      </c>
      <c r="BE19">
        <v>33</v>
      </c>
      <c r="BF19">
        <v>34</v>
      </c>
      <c r="BG19">
        <v>34</v>
      </c>
      <c r="BH19">
        <v>33</v>
      </c>
      <c r="BI19">
        <v>34</v>
      </c>
      <c r="BJ19">
        <v>33</v>
      </c>
      <c r="BK19">
        <v>33</v>
      </c>
      <c r="BL19">
        <v>30</v>
      </c>
      <c r="BM19">
        <v>28</v>
      </c>
      <c r="BN19">
        <v>28</v>
      </c>
      <c r="BO19">
        <v>27</v>
      </c>
      <c r="BP19">
        <v>24</v>
      </c>
      <c r="BQ19">
        <v>23</v>
      </c>
      <c r="BR19">
        <v>23</v>
      </c>
      <c r="BS19">
        <v>22</v>
      </c>
      <c r="BT19">
        <v>22</v>
      </c>
      <c r="BU19">
        <v>22</v>
      </c>
      <c r="BV19">
        <v>22</v>
      </c>
      <c r="BW19">
        <v>24</v>
      </c>
      <c r="BX19">
        <v>25</v>
      </c>
      <c r="BY19">
        <v>26</v>
      </c>
      <c r="BZ19">
        <v>25</v>
      </c>
      <c r="CA19">
        <v>21</v>
      </c>
      <c r="CB19">
        <v>23</v>
      </c>
      <c r="CC19">
        <v>25</v>
      </c>
      <c r="CD19">
        <v>25</v>
      </c>
      <c r="CE19">
        <v>26</v>
      </c>
      <c r="CF19">
        <v>27</v>
      </c>
      <c r="CG19">
        <v>26</v>
      </c>
      <c r="CH19">
        <v>26</v>
      </c>
      <c r="CI19">
        <v>28</v>
      </c>
      <c r="CJ19">
        <v>28</v>
      </c>
      <c r="CK19">
        <v>30</v>
      </c>
      <c r="CL19">
        <v>29</v>
      </c>
      <c r="CM19">
        <v>29</v>
      </c>
      <c r="CN19">
        <v>30</v>
      </c>
      <c r="CO19">
        <v>32</v>
      </c>
      <c r="CP19">
        <v>32</v>
      </c>
      <c r="CQ19">
        <v>32</v>
      </c>
      <c r="CR19">
        <v>36</v>
      </c>
      <c r="CS19">
        <v>37</v>
      </c>
      <c r="CT19">
        <v>34</v>
      </c>
      <c r="CU19">
        <v>34</v>
      </c>
      <c r="CV19">
        <v>37</v>
      </c>
      <c r="CW19">
        <v>35</v>
      </c>
      <c r="CX19">
        <v>35</v>
      </c>
      <c r="CY19">
        <v>34</v>
      </c>
      <c r="CZ19">
        <v>33</v>
      </c>
      <c r="DA19">
        <v>34</v>
      </c>
      <c r="DB19">
        <v>34</v>
      </c>
      <c r="DC19">
        <v>33</v>
      </c>
      <c r="DD19">
        <v>33</v>
      </c>
      <c r="DE19">
        <v>31</v>
      </c>
      <c r="DF19">
        <v>30</v>
      </c>
      <c r="DG19">
        <v>31</v>
      </c>
      <c r="DH19">
        <v>30</v>
      </c>
      <c r="DI19">
        <v>31</v>
      </c>
      <c r="DJ19">
        <v>32</v>
      </c>
      <c r="DK19">
        <v>31</v>
      </c>
      <c r="DL19">
        <v>32</v>
      </c>
      <c r="DM19">
        <v>33</v>
      </c>
      <c r="DN19">
        <v>33</v>
      </c>
      <c r="DO19">
        <v>32</v>
      </c>
      <c r="DP19">
        <v>32</v>
      </c>
      <c r="DQ19">
        <v>33</v>
      </c>
      <c r="DR19">
        <v>31</v>
      </c>
      <c r="DS19">
        <v>32</v>
      </c>
      <c r="DT19">
        <v>33</v>
      </c>
      <c r="DU19">
        <v>32</v>
      </c>
      <c r="DV19">
        <v>35</v>
      </c>
      <c r="DW19">
        <v>35</v>
      </c>
      <c r="DX19">
        <v>36</v>
      </c>
      <c r="DY19">
        <v>37</v>
      </c>
      <c r="DZ19">
        <v>37</v>
      </c>
      <c r="EA19">
        <v>35</v>
      </c>
      <c r="EB19">
        <v>36</v>
      </c>
      <c r="EC19">
        <v>34</v>
      </c>
      <c r="ED19">
        <v>31</v>
      </c>
      <c r="EE19">
        <v>33</v>
      </c>
      <c r="EF19">
        <v>32</v>
      </c>
      <c r="EG19">
        <v>32</v>
      </c>
      <c r="EH19">
        <v>33</v>
      </c>
      <c r="EI19">
        <v>33</v>
      </c>
      <c r="EJ19">
        <v>33</v>
      </c>
      <c r="EK19">
        <v>34</v>
      </c>
      <c r="EL19">
        <v>35</v>
      </c>
      <c r="EM19">
        <v>36</v>
      </c>
      <c r="EN19">
        <v>37</v>
      </c>
      <c r="EO19">
        <v>38</v>
      </c>
      <c r="EP19">
        <v>39</v>
      </c>
      <c r="EQ19">
        <v>40</v>
      </c>
      <c r="ER19">
        <v>39</v>
      </c>
      <c r="ES19">
        <v>38</v>
      </c>
      <c r="ET19">
        <v>36</v>
      </c>
      <c r="EU19">
        <v>37</v>
      </c>
      <c r="EV19">
        <v>36</v>
      </c>
      <c r="EW19">
        <v>35</v>
      </c>
      <c r="EX19">
        <v>36</v>
      </c>
      <c r="EY19">
        <v>36</v>
      </c>
      <c r="EZ19">
        <v>37</v>
      </c>
      <c r="FA19">
        <v>39</v>
      </c>
      <c r="FB19">
        <v>37</v>
      </c>
      <c r="FC19">
        <v>36</v>
      </c>
      <c r="FD19">
        <v>37</v>
      </c>
      <c r="FE19">
        <v>34</v>
      </c>
      <c r="FF19">
        <v>35</v>
      </c>
      <c r="FG19">
        <v>35</v>
      </c>
      <c r="FH19">
        <v>37</v>
      </c>
      <c r="FI19">
        <v>38</v>
      </c>
      <c r="FJ19">
        <v>39</v>
      </c>
      <c r="FK19">
        <v>37</v>
      </c>
      <c r="FL19">
        <v>39</v>
      </c>
      <c r="FM19">
        <v>38</v>
      </c>
      <c r="FN19">
        <v>37</v>
      </c>
      <c r="FO19">
        <v>36</v>
      </c>
      <c r="FP19">
        <v>36</v>
      </c>
      <c r="FQ19">
        <v>33</v>
      </c>
      <c r="FR19">
        <v>33</v>
      </c>
      <c r="FS19">
        <v>31</v>
      </c>
      <c r="FT19">
        <v>31</v>
      </c>
      <c r="FU19">
        <v>31</v>
      </c>
      <c r="FV19">
        <v>32</v>
      </c>
      <c r="FW19">
        <v>31</v>
      </c>
      <c r="FX19">
        <v>33</v>
      </c>
      <c r="FY19">
        <v>31</v>
      </c>
      <c r="FZ19">
        <v>34</v>
      </c>
      <c r="GA19">
        <v>33</v>
      </c>
      <c r="GB19">
        <v>33</v>
      </c>
      <c r="GC19">
        <v>33</v>
      </c>
      <c r="GD19">
        <v>35</v>
      </c>
      <c r="GE19">
        <v>34</v>
      </c>
      <c r="GF19">
        <v>33</v>
      </c>
      <c r="GG19">
        <v>34</v>
      </c>
      <c r="GH19">
        <v>32</v>
      </c>
      <c r="GI19">
        <v>32</v>
      </c>
      <c r="GJ19">
        <v>32</v>
      </c>
      <c r="GK19">
        <v>33</v>
      </c>
      <c r="GL19">
        <v>33</v>
      </c>
      <c r="GM19">
        <v>34</v>
      </c>
      <c r="GN19">
        <v>32</v>
      </c>
      <c r="GO19">
        <v>31</v>
      </c>
      <c r="GP19">
        <v>33</v>
      </c>
      <c r="GQ19">
        <v>35</v>
      </c>
      <c r="GR19">
        <v>32</v>
      </c>
      <c r="GS19">
        <v>32</v>
      </c>
      <c r="GT19">
        <v>32</v>
      </c>
      <c r="GU19">
        <v>35</v>
      </c>
      <c r="GV19">
        <v>33</v>
      </c>
      <c r="GW19">
        <v>33</v>
      </c>
      <c r="GX19">
        <v>34</v>
      </c>
      <c r="GY19">
        <v>33</v>
      </c>
      <c r="GZ19">
        <v>36</v>
      </c>
      <c r="HA19">
        <v>35</v>
      </c>
      <c r="HB19">
        <v>36</v>
      </c>
      <c r="HC19">
        <v>37</v>
      </c>
      <c r="HD19">
        <v>36</v>
      </c>
      <c r="HE19">
        <v>35</v>
      </c>
      <c r="HF19">
        <v>36</v>
      </c>
      <c r="HG19">
        <v>36</v>
      </c>
      <c r="HH19">
        <v>34</v>
      </c>
      <c r="HI19">
        <v>33</v>
      </c>
      <c r="HJ19">
        <v>35</v>
      </c>
      <c r="HK19">
        <v>34</v>
      </c>
      <c r="HL19">
        <v>35</v>
      </c>
      <c r="HM19">
        <v>34</v>
      </c>
      <c r="HN19">
        <v>35</v>
      </c>
      <c r="HO19">
        <v>34</v>
      </c>
      <c r="HP19">
        <v>34</v>
      </c>
      <c r="HQ19">
        <v>35</v>
      </c>
      <c r="HR19">
        <v>34</v>
      </c>
      <c r="HS19">
        <v>33</v>
      </c>
      <c r="HT19">
        <v>33</v>
      </c>
      <c r="HU19">
        <v>33</v>
      </c>
      <c r="HV19">
        <v>32</v>
      </c>
      <c r="HW19">
        <v>31</v>
      </c>
      <c r="HX19">
        <v>33</v>
      </c>
      <c r="HY19">
        <v>31</v>
      </c>
      <c r="HZ19">
        <v>30</v>
      </c>
      <c r="IA19">
        <v>30</v>
      </c>
      <c r="IB19">
        <v>28</v>
      </c>
      <c r="IC19">
        <v>27</v>
      </c>
      <c r="ID19">
        <v>25</v>
      </c>
      <c r="IE19">
        <v>25</v>
      </c>
      <c r="IF19">
        <v>26</v>
      </c>
      <c r="IG19">
        <v>26</v>
      </c>
      <c r="IH19">
        <v>27</v>
      </c>
      <c r="II19">
        <v>26</v>
      </c>
      <c r="IJ19">
        <v>26</v>
      </c>
      <c r="IK19">
        <v>26</v>
      </c>
      <c r="IL19">
        <v>25</v>
      </c>
      <c r="IM19">
        <v>25</v>
      </c>
      <c r="IN19">
        <v>27</v>
      </c>
    </row>
    <row r="20" spans="1:248" x14ac:dyDescent="0.35">
      <c r="A20" t="s">
        <v>373</v>
      </c>
      <c r="B20" t="str">
        <f>VLOOKUP(A20,'CAMI genomes v4 region'!$I$2:$J$44,2,FALSE)</f>
        <v>Paracoccus_denitrificans_strain_381_(NR_026456.1)</v>
      </c>
      <c r="C20">
        <v>100</v>
      </c>
      <c r="D20" s="11">
        <f t="shared" si="0"/>
        <v>41.442148760330582</v>
      </c>
      <c r="E20">
        <f t="shared" si="1"/>
        <v>27</v>
      </c>
      <c r="G20">
        <v>57</v>
      </c>
      <c r="H20">
        <v>55</v>
      </c>
      <c r="I20">
        <v>56</v>
      </c>
      <c r="J20">
        <v>58</v>
      </c>
      <c r="K20">
        <v>59</v>
      </c>
      <c r="L20">
        <v>60</v>
      </c>
      <c r="M20">
        <v>59</v>
      </c>
      <c r="N20">
        <v>61</v>
      </c>
      <c r="O20">
        <v>62</v>
      </c>
      <c r="P20">
        <v>62</v>
      </c>
      <c r="Q20">
        <v>63</v>
      </c>
      <c r="R20">
        <v>62</v>
      </c>
      <c r="S20">
        <v>61</v>
      </c>
      <c r="T20">
        <v>59</v>
      </c>
      <c r="U20">
        <v>62</v>
      </c>
      <c r="V20">
        <v>59</v>
      </c>
      <c r="W20">
        <v>59</v>
      </c>
      <c r="X20">
        <v>56</v>
      </c>
      <c r="Y20">
        <v>54</v>
      </c>
      <c r="Z20">
        <v>55</v>
      </c>
      <c r="AA20">
        <v>56</v>
      </c>
      <c r="AB20">
        <v>54</v>
      </c>
      <c r="AC20">
        <v>53</v>
      </c>
      <c r="AD20">
        <v>54</v>
      </c>
      <c r="AE20">
        <v>54</v>
      </c>
      <c r="AF20">
        <v>53</v>
      </c>
      <c r="AG20">
        <v>56</v>
      </c>
      <c r="AH20">
        <v>34</v>
      </c>
      <c r="AI20">
        <v>36</v>
      </c>
      <c r="AJ20">
        <v>35</v>
      </c>
      <c r="AK20">
        <v>35</v>
      </c>
      <c r="AL20">
        <v>34</v>
      </c>
      <c r="AM20">
        <v>36</v>
      </c>
      <c r="AN20">
        <v>36</v>
      </c>
      <c r="AO20">
        <v>37</v>
      </c>
      <c r="AP20">
        <v>38</v>
      </c>
      <c r="AQ20">
        <v>40</v>
      </c>
      <c r="AR20">
        <v>38</v>
      </c>
      <c r="AS20">
        <v>39</v>
      </c>
      <c r="AT20">
        <v>39</v>
      </c>
      <c r="AU20">
        <v>40</v>
      </c>
      <c r="AV20">
        <v>42</v>
      </c>
      <c r="AW20">
        <v>41</v>
      </c>
      <c r="AX20">
        <v>39</v>
      </c>
      <c r="AY20">
        <v>39</v>
      </c>
      <c r="AZ20">
        <v>39</v>
      </c>
      <c r="BA20">
        <v>39</v>
      </c>
      <c r="BB20">
        <v>40</v>
      </c>
      <c r="BC20">
        <v>42</v>
      </c>
      <c r="BD20">
        <v>44</v>
      </c>
      <c r="BE20">
        <v>44</v>
      </c>
      <c r="BF20">
        <v>44</v>
      </c>
      <c r="BG20">
        <v>42</v>
      </c>
      <c r="BH20">
        <v>43</v>
      </c>
      <c r="BI20">
        <v>42</v>
      </c>
      <c r="BJ20">
        <v>38</v>
      </c>
      <c r="BK20">
        <v>35</v>
      </c>
      <c r="BL20">
        <v>36</v>
      </c>
      <c r="BM20">
        <v>36</v>
      </c>
      <c r="BN20">
        <v>37</v>
      </c>
      <c r="BO20">
        <v>36</v>
      </c>
      <c r="BP20">
        <v>39</v>
      </c>
      <c r="BQ20">
        <v>41</v>
      </c>
      <c r="BR20">
        <v>42</v>
      </c>
      <c r="BS20">
        <v>42</v>
      </c>
      <c r="BT20">
        <v>39</v>
      </c>
      <c r="BU20">
        <v>38</v>
      </c>
      <c r="BV20">
        <v>37</v>
      </c>
      <c r="BW20">
        <v>37</v>
      </c>
      <c r="BX20">
        <v>38</v>
      </c>
      <c r="BY20">
        <v>38</v>
      </c>
      <c r="BZ20">
        <v>38</v>
      </c>
      <c r="CA20">
        <v>36</v>
      </c>
      <c r="CB20">
        <v>36</v>
      </c>
      <c r="CC20">
        <v>36</v>
      </c>
      <c r="CD20">
        <v>34</v>
      </c>
      <c r="CE20">
        <v>35</v>
      </c>
      <c r="CF20">
        <v>35</v>
      </c>
      <c r="CG20">
        <v>34</v>
      </c>
      <c r="CH20">
        <v>34</v>
      </c>
      <c r="CI20">
        <v>35</v>
      </c>
      <c r="CJ20">
        <v>37</v>
      </c>
      <c r="CK20">
        <v>38</v>
      </c>
      <c r="CL20">
        <v>39</v>
      </c>
      <c r="CM20">
        <v>38</v>
      </c>
      <c r="CN20">
        <v>35</v>
      </c>
      <c r="CO20">
        <v>36</v>
      </c>
      <c r="CP20">
        <v>38</v>
      </c>
      <c r="CQ20">
        <v>37</v>
      </c>
      <c r="CR20">
        <v>36</v>
      </c>
      <c r="CS20">
        <v>37</v>
      </c>
      <c r="CT20">
        <v>36</v>
      </c>
      <c r="CU20">
        <v>37</v>
      </c>
      <c r="CV20">
        <v>36</v>
      </c>
      <c r="CW20">
        <v>37</v>
      </c>
      <c r="CX20">
        <v>37</v>
      </c>
      <c r="CY20">
        <v>38</v>
      </c>
      <c r="CZ20">
        <v>36</v>
      </c>
      <c r="DA20">
        <v>36</v>
      </c>
      <c r="DB20">
        <v>36</v>
      </c>
      <c r="DC20">
        <v>34</v>
      </c>
      <c r="DD20">
        <v>37</v>
      </c>
      <c r="DE20">
        <v>36</v>
      </c>
      <c r="DF20">
        <v>34</v>
      </c>
      <c r="DG20">
        <v>34</v>
      </c>
      <c r="DH20">
        <v>33</v>
      </c>
      <c r="DI20">
        <v>32</v>
      </c>
      <c r="DJ20">
        <v>31</v>
      </c>
      <c r="DK20">
        <v>33</v>
      </c>
      <c r="DL20">
        <v>33</v>
      </c>
      <c r="DM20">
        <v>34</v>
      </c>
      <c r="DN20">
        <v>33</v>
      </c>
      <c r="DO20">
        <v>33</v>
      </c>
      <c r="DP20">
        <v>33</v>
      </c>
      <c r="DQ20">
        <v>33</v>
      </c>
      <c r="DR20">
        <v>33</v>
      </c>
      <c r="DS20">
        <v>34</v>
      </c>
      <c r="DT20">
        <v>34</v>
      </c>
      <c r="DU20">
        <v>34</v>
      </c>
      <c r="DV20">
        <v>35</v>
      </c>
      <c r="DW20">
        <v>37</v>
      </c>
      <c r="DX20">
        <v>38</v>
      </c>
      <c r="DY20">
        <v>38</v>
      </c>
      <c r="DZ20">
        <v>36</v>
      </c>
      <c r="EA20">
        <v>38</v>
      </c>
      <c r="EB20">
        <v>39</v>
      </c>
      <c r="EC20">
        <v>39</v>
      </c>
      <c r="ED20">
        <v>39</v>
      </c>
      <c r="EE20">
        <v>39</v>
      </c>
      <c r="EF20">
        <v>40</v>
      </c>
      <c r="EG20">
        <v>37</v>
      </c>
      <c r="EH20">
        <v>35</v>
      </c>
      <c r="EI20">
        <v>35</v>
      </c>
      <c r="EJ20">
        <v>34</v>
      </c>
      <c r="EK20">
        <v>30</v>
      </c>
      <c r="EL20">
        <v>29</v>
      </c>
      <c r="EM20">
        <v>29</v>
      </c>
      <c r="EN20">
        <v>33</v>
      </c>
      <c r="EO20">
        <v>35</v>
      </c>
      <c r="EP20">
        <v>32</v>
      </c>
      <c r="EQ20">
        <v>33</v>
      </c>
      <c r="ER20">
        <v>33</v>
      </c>
      <c r="ES20">
        <v>32</v>
      </c>
      <c r="ET20">
        <v>32</v>
      </c>
      <c r="EU20">
        <v>32</v>
      </c>
      <c r="EV20">
        <v>34</v>
      </c>
      <c r="EW20">
        <v>35</v>
      </c>
      <c r="EX20">
        <v>38</v>
      </c>
      <c r="EY20">
        <v>38</v>
      </c>
      <c r="EZ20">
        <v>36</v>
      </c>
      <c r="FA20">
        <v>38</v>
      </c>
      <c r="FB20">
        <v>39</v>
      </c>
      <c r="FC20">
        <v>38</v>
      </c>
      <c r="FD20">
        <v>37</v>
      </c>
      <c r="FE20">
        <v>37</v>
      </c>
      <c r="FF20">
        <v>35</v>
      </c>
      <c r="FG20">
        <v>36</v>
      </c>
      <c r="FH20">
        <v>35</v>
      </c>
      <c r="FI20">
        <v>35</v>
      </c>
      <c r="FJ20">
        <v>34</v>
      </c>
      <c r="FK20">
        <v>33</v>
      </c>
      <c r="FL20">
        <v>32</v>
      </c>
      <c r="FM20">
        <v>31</v>
      </c>
      <c r="FN20">
        <v>31</v>
      </c>
      <c r="FO20">
        <v>29</v>
      </c>
      <c r="FP20">
        <v>30</v>
      </c>
      <c r="FQ20">
        <v>30</v>
      </c>
      <c r="FR20">
        <v>30</v>
      </c>
      <c r="FS20">
        <v>30</v>
      </c>
      <c r="FT20">
        <v>31</v>
      </c>
      <c r="FU20">
        <v>31</v>
      </c>
      <c r="FV20">
        <v>30</v>
      </c>
      <c r="FW20">
        <v>31</v>
      </c>
      <c r="FX20">
        <v>31</v>
      </c>
      <c r="FY20">
        <v>31</v>
      </c>
      <c r="FZ20">
        <v>31</v>
      </c>
      <c r="GA20">
        <v>30</v>
      </c>
      <c r="GB20">
        <v>30</v>
      </c>
      <c r="GC20">
        <v>32</v>
      </c>
      <c r="GD20">
        <v>31</v>
      </c>
      <c r="GE20">
        <v>27</v>
      </c>
      <c r="GF20">
        <v>27</v>
      </c>
      <c r="GG20">
        <v>28</v>
      </c>
      <c r="GH20">
        <v>29</v>
      </c>
      <c r="GI20">
        <v>29</v>
      </c>
      <c r="GJ20">
        <v>29</v>
      </c>
      <c r="GK20">
        <v>29</v>
      </c>
      <c r="GL20">
        <v>28</v>
      </c>
      <c r="GM20">
        <v>28</v>
      </c>
      <c r="GN20">
        <v>28</v>
      </c>
      <c r="GO20">
        <v>30</v>
      </c>
      <c r="GP20">
        <v>30</v>
      </c>
      <c r="GQ20">
        <v>31</v>
      </c>
      <c r="GR20">
        <v>29</v>
      </c>
      <c r="GS20">
        <v>29</v>
      </c>
      <c r="GT20">
        <v>30</v>
      </c>
      <c r="GU20">
        <v>31</v>
      </c>
      <c r="GV20">
        <v>32</v>
      </c>
      <c r="GW20">
        <v>31</v>
      </c>
      <c r="GX20">
        <v>53</v>
      </c>
      <c r="GY20">
        <v>54</v>
      </c>
      <c r="GZ20">
        <v>56</v>
      </c>
      <c r="HA20">
        <v>54</v>
      </c>
      <c r="HB20">
        <v>55</v>
      </c>
      <c r="HC20">
        <v>56</v>
      </c>
      <c r="HD20">
        <v>55</v>
      </c>
      <c r="HE20">
        <v>55</v>
      </c>
      <c r="HF20">
        <v>58</v>
      </c>
      <c r="HG20">
        <v>56</v>
      </c>
      <c r="HH20">
        <v>56</v>
      </c>
      <c r="HI20">
        <v>60</v>
      </c>
      <c r="HJ20">
        <v>58</v>
      </c>
      <c r="HK20">
        <v>57</v>
      </c>
      <c r="HL20">
        <v>53</v>
      </c>
      <c r="HM20">
        <v>52</v>
      </c>
      <c r="HN20">
        <v>52</v>
      </c>
      <c r="HO20">
        <v>53</v>
      </c>
      <c r="HP20">
        <v>52</v>
      </c>
      <c r="HQ20">
        <v>57</v>
      </c>
      <c r="HR20">
        <v>58</v>
      </c>
      <c r="HS20">
        <v>57</v>
      </c>
      <c r="HT20">
        <v>55</v>
      </c>
      <c r="HU20">
        <v>53</v>
      </c>
      <c r="HV20">
        <v>52</v>
      </c>
      <c r="HW20">
        <v>52</v>
      </c>
      <c r="HX20">
        <v>50</v>
      </c>
      <c r="HY20">
        <v>52</v>
      </c>
      <c r="HZ20">
        <v>53</v>
      </c>
      <c r="IA20">
        <v>54</v>
      </c>
      <c r="IB20">
        <v>52</v>
      </c>
      <c r="IC20">
        <v>54</v>
      </c>
      <c r="ID20">
        <v>55</v>
      </c>
      <c r="IE20">
        <v>54</v>
      </c>
      <c r="IF20">
        <v>55</v>
      </c>
      <c r="IG20">
        <v>59</v>
      </c>
      <c r="IH20">
        <v>60</v>
      </c>
      <c r="II20">
        <v>61</v>
      </c>
      <c r="IJ20">
        <v>62</v>
      </c>
      <c r="IK20">
        <v>60</v>
      </c>
      <c r="IL20">
        <v>59</v>
      </c>
      <c r="IM20">
        <v>60</v>
      </c>
      <c r="IN20">
        <v>120</v>
      </c>
    </row>
    <row r="21" spans="1:248" x14ac:dyDescent="0.35">
      <c r="A21" t="s">
        <v>374</v>
      </c>
      <c r="B21" t="str">
        <f>VLOOKUP(A21,'CAMI genomes v4 region'!$I$2:$J$44,2,FALSE)</f>
        <v>Exiguobacterium_acetylicum_strain_DSM_20416_(NR_043479.1)</v>
      </c>
      <c r="C21">
        <v>100</v>
      </c>
      <c r="D21" s="11">
        <f t="shared" si="0"/>
        <v>18.537190082644628</v>
      </c>
      <c r="E21">
        <f t="shared" si="1"/>
        <v>2</v>
      </c>
      <c r="G21">
        <v>10</v>
      </c>
      <c r="H21">
        <v>11</v>
      </c>
      <c r="I21">
        <v>12</v>
      </c>
      <c r="J21">
        <v>13</v>
      </c>
      <c r="K21">
        <v>13</v>
      </c>
      <c r="L21">
        <v>13</v>
      </c>
      <c r="M21">
        <v>12</v>
      </c>
      <c r="N21">
        <v>11</v>
      </c>
      <c r="O21">
        <v>12</v>
      </c>
      <c r="P21">
        <v>12</v>
      </c>
      <c r="Q21">
        <v>11</v>
      </c>
      <c r="R21">
        <v>11</v>
      </c>
      <c r="S21">
        <v>11</v>
      </c>
      <c r="T21">
        <v>10</v>
      </c>
      <c r="U21">
        <v>10</v>
      </c>
      <c r="V21">
        <v>11</v>
      </c>
      <c r="W21">
        <v>11</v>
      </c>
      <c r="X21">
        <v>11</v>
      </c>
      <c r="Y21">
        <v>10</v>
      </c>
      <c r="Z21">
        <v>10</v>
      </c>
      <c r="AA21">
        <v>10</v>
      </c>
      <c r="AB21">
        <v>10</v>
      </c>
      <c r="AC21">
        <v>9</v>
      </c>
      <c r="AD21">
        <v>9</v>
      </c>
      <c r="AE21">
        <v>9</v>
      </c>
      <c r="AF21">
        <v>10</v>
      </c>
      <c r="AG21">
        <v>10</v>
      </c>
      <c r="AH21">
        <v>9</v>
      </c>
      <c r="AI21">
        <v>9</v>
      </c>
      <c r="AJ21">
        <v>10</v>
      </c>
      <c r="AK21">
        <v>10</v>
      </c>
      <c r="AL21">
        <v>9</v>
      </c>
      <c r="AM21">
        <v>10</v>
      </c>
      <c r="AN21">
        <v>10</v>
      </c>
      <c r="AO21">
        <v>9</v>
      </c>
      <c r="AP21">
        <v>8</v>
      </c>
      <c r="AQ21">
        <v>9</v>
      </c>
      <c r="AR21">
        <v>9</v>
      </c>
      <c r="AS21">
        <v>9</v>
      </c>
      <c r="AT21">
        <v>9</v>
      </c>
      <c r="AU21">
        <v>9</v>
      </c>
      <c r="AV21">
        <v>9</v>
      </c>
      <c r="AW21">
        <v>9</v>
      </c>
      <c r="AX21">
        <v>9</v>
      </c>
      <c r="AY21">
        <v>9</v>
      </c>
      <c r="AZ21">
        <v>8</v>
      </c>
      <c r="BA21">
        <v>8</v>
      </c>
      <c r="BB21">
        <v>8</v>
      </c>
      <c r="BC21">
        <v>8</v>
      </c>
      <c r="BD21">
        <v>8</v>
      </c>
      <c r="BE21">
        <v>8</v>
      </c>
      <c r="BF21">
        <v>7</v>
      </c>
      <c r="BG21">
        <v>8</v>
      </c>
      <c r="BH21">
        <v>9</v>
      </c>
      <c r="BI21">
        <v>9</v>
      </c>
      <c r="BJ21">
        <v>9</v>
      </c>
      <c r="BK21">
        <v>9</v>
      </c>
      <c r="BL21">
        <v>8</v>
      </c>
      <c r="BM21">
        <v>7</v>
      </c>
      <c r="BN21">
        <v>5</v>
      </c>
      <c r="BO21">
        <v>7</v>
      </c>
      <c r="BP21">
        <v>7</v>
      </c>
      <c r="BQ21">
        <v>7</v>
      </c>
      <c r="BR21">
        <v>7</v>
      </c>
      <c r="BS21">
        <v>7</v>
      </c>
      <c r="BT21">
        <v>8</v>
      </c>
      <c r="BU21">
        <v>9</v>
      </c>
      <c r="BV21">
        <v>9</v>
      </c>
      <c r="BW21">
        <v>10</v>
      </c>
      <c r="BX21">
        <v>12</v>
      </c>
      <c r="BY21">
        <v>12</v>
      </c>
      <c r="BZ21">
        <v>48</v>
      </c>
      <c r="CA21">
        <v>47</v>
      </c>
      <c r="CB21">
        <v>47</v>
      </c>
      <c r="CC21">
        <v>48</v>
      </c>
      <c r="CD21">
        <v>49</v>
      </c>
      <c r="CE21">
        <v>48</v>
      </c>
      <c r="CF21">
        <v>46</v>
      </c>
      <c r="CG21">
        <v>47</v>
      </c>
      <c r="CH21">
        <v>46</v>
      </c>
      <c r="CI21">
        <v>46</v>
      </c>
      <c r="CJ21">
        <v>48</v>
      </c>
      <c r="CK21">
        <v>47</v>
      </c>
      <c r="CL21">
        <v>44</v>
      </c>
      <c r="CM21">
        <v>12</v>
      </c>
      <c r="CN21">
        <v>11</v>
      </c>
      <c r="CO21">
        <v>12</v>
      </c>
      <c r="CP21">
        <v>12</v>
      </c>
      <c r="CQ21">
        <v>12</v>
      </c>
      <c r="CR21">
        <v>11</v>
      </c>
      <c r="CS21">
        <v>12</v>
      </c>
      <c r="CT21">
        <v>12</v>
      </c>
      <c r="CU21">
        <v>9</v>
      </c>
      <c r="CV21">
        <v>9</v>
      </c>
      <c r="CW21">
        <v>10</v>
      </c>
      <c r="CX21">
        <v>10</v>
      </c>
      <c r="CY21">
        <v>9</v>
      </c>
      <c r="CZ21">
        <v>9</v>
      </c>
      <c r="DA21">
        <v>9</v>
      </c>
      <c r="DB21">
        <v>9</v>
      </c>
      <c r="DC21">
        <v>9</v>
      </c>
      <c r="DD21">
        <v>9</v>
      </c>
      <c r="DE21">
        <v>8</v>
      </c>
      <c r="DF21">
        <v>8</v>
      </c>
      <c r="DG21">
        <v>8</v>
      </c>
      <c r="DH21">
        <v>8</v>
      </c>
      <c r="DI21">
        <v>9</v>
      </c>
      <c r="DJ21">
        <v>9</v>
      </c>
      <c r="DK21">
        <v>9</v>
      </c>
      <c r="DL21">
        <v>9</v>
      </c>
      <c r="DM21">
        <v>9</v>
      </c>
      <c r="DN21">
        <v>10</v>
      </c>
      <c r="DO21">
        <v>9</v>
      </c>
      <c r="DP21">
        <v>8</v>
      </c>
      <c r="DQ21">
        <v>9</v>
      </c>
      <c r="DR21">
        <v>9</v>
      </c>
      <c r="DS21">
        <v>8</v>
      </c>
      <c r="DT21">
        <v>7</v>
      </c>
      <c r="DU21">
        <v>7</v>
      </c>
      <c r="DV21">
        <v>7</v>
      </c>
      <c r="DW21">
        <v>7</v>
      </c>
      <c r="DX21">
        <v>8</v>
      </c>
      <c r="DY21">
        <v>8</v>
      </c>
      <c r="DZ21">
        <v>8</v>
      </c>
      <c r="EA21">
        <v>8</v>
      </c>
      <c r="EB21">
        <v>8</v>
      </c>
      <c r="EC21">
        <v>9</v>
      </c>
      <c r="ED21">
        <v>9</v>
      </c>
      <c r="EE21">
        <v>8</v>
      </c>
      <c r="EF21">
        <v>8</v>
      </c>
      <c r="EG21">
        <v>9</v>
      </c>
      <c r="EH21">
        <v>9</v>
      </c>
      <c r="EI21">
        <v>9</v>
      </c>
      <c r="EJ21">
        <v>9</v>
      </c>
      <c r="EK21">
        <v>10</v>
      </c>
      <c r="EL21">
        <v>10</v>
      </c>
      <c r="EM21">
        <v>10</v>
      </c>
      <c r="EN21">
        <v>10</v>
      </c>
      <c r="EO21">
        <v>11</v>
      </c>
      <c r="EP21">
        <v>12</v>
      </c>
      <c r="EQ21">
        <v>12</v>
      </c>
      <c r="ER21">
        <v>10</v>
      </c>
      <c r="ES21">
        <v>11</v>
      </c>
      <c r="ET21">
        <v>9</v>
      </c>
      <c r="EU21">
        <v>8</v>
      </c>
      <c r="EV21">
        <v>9</v>
      </c>
      <c r="EW21">
        <v>9</v>
      </c>
      <c r="EX21">
        <v>8</v>
      </c>
      <c r="EY21">
        <v>8</v>
      </c>
      <c r="EZ21">
        <v>8</v>
      </c>
      <c r="FA21">
        <v>8</v>
      </c>
      <c r="FB21">
        <v>8</v>
      </c>
      <c r="FC21">
        <v>9</v>
      </c>
      <c r="FD21">
        <v>10</v>
      </c>
      <c r="FE21">
        <v>10</v>
      </c>
      <c r="FF21">
        <v>10</v>
      </c>
      <c r="FG21">
        <v>11</v>
      </c>
      <c r="FH21">
        <v>11</v>
      </c>
      <c r="FI21">
        <v>11</v>
      </c>
      <c r="FJ21">
        <v>11</v>
      </c>
      <c r="FK21">
        <v>11</v>
      </c>
      <c r="FL21">
        <v>11</v>
      </c>
      <c r="FM21">
        <v>11</v>
      </c>
      <c r="FN21">
        <v>10</v>
      </c>
      <c r="FO21">
        <v>10</v>
      </c>
      <c r="FP21">
        <v>10</v>
      </c>
      <c r="FQ21">
        <v>10</v>
      </c>
      <c r="FR21">
        <v>10</v>
      </c>
      <c r="FS21">
        <v>10</v>
      </c>
      <c r="FT21">
        <v>9</v>
      </c>
      <c r="FU21">
        <v>9</v>
      </c>
      <c r="FV21">
        <v>9</v>
      </c>
      <c r="FW21">
        <v>8</v>
      </c>
      <c r="FX21">
        <v>8</v>
      </c>
      <c r="FY21">
        <v>8</v>
      </c>
      <c r="FZ21">
        <v>7</v>
      </c>
      <c r="GA21">
        <v>6</v>
      </c>
      <c r="GB21">
        <v>6</v>
      </c>
      <c r="GC21">
        <v>6</v>
      </c>
      <c r="GD21">
        <v>7</v>
      </c>
      <c r="GE21">
        <v>7</v>
      </c>
      <c r="GF21">
        <v>7</v>
      </c>
      <c r="GG21">
        <v>6</v>
      </c>
      <c r="GH21">
        <v>6</v>
      </c>
      <c r="GI21">
        <v>6</v>
      </c>
      <c r="GJ21">
        <v>6</v>
      </c>
      <c r="GK21">
        <v>6</v>
      </c>
      <c r="GL21">
        <v>5</v>
      </c>
      <c r="GM21">
        <v>5</v>
      </c>
      <c r="GN21">
        <v>5</v>
      </c>
      <c r="GO21">
        <v>4</v>
      </c>
      <c r="GP21">
        <v>5</v>
      </c>
      <c r="GQ21">
        <v>5</v>
      </c>
      <c r="GR21">
        <v>4</v>
      </c>
      <c r="GS21">
        <v>4</v>
      </c>
      <c r="GT21">
        <v>2</v>
      </c>
      <c r="GU21">
        <v>2</v>
      </c>
      <c r="GV21">
        <v>2</v>
      </c>
      <c r="GW21">
        <v>2</v>
      </c>
      <c r="GX21">
        <v>2</v>
      </c>
      <c r="GY21">
        <v>3</v>
      </c>
      <c r="GZ21">
        <v>3</v>
      </c>
      <c r="HA21">
        <v>3</v>
      </c>
      <c r="HB21">
        <v>4</v>
      </c>
      <c r="HC21">
        <v>5</v>
      </c>
      <c r="HD21">
        <v>6</v>
      </c>
      <c r="HE21">
        <v>7</v>
      </c>
      <c r="HF21">
        <v>7</v>
      </c>
      <c r="HG21">
        <v>64</v>
      </c>
      <c r="HH21">
        <v>65</v>
      </c>
      <c r="HI21">
        <v>64</v>
      </c>
      <c r="HJ21">
        <v>64</v>
      </c>
      <c r="HK21">
        <v>64</v>
      </c>
      <c r="HL21">
        <v>64</v>
      </c>
      <c r="HM21">
        <v>63</v>
      </c>
      <c r="HN21">
        <v>69</v>
      </c>
      <c r="HO21">
        <v>71</v>
      </c>
      <c r="HP21">
        <v>68</v>
      </c>
      <c r="HQ21">
        <v>67</v>
      </c>
      <c r="HR21">
        <v>67</v>
      </c>
      <c r="HS21">
        <v>64</v>
      </c>
      <c r="HT21">
        <v>61</v>
      </c>
      <c r="HU21">
        <v>58</v>
      </c>
      <c r="HV21">
        <v>62</v>
      </c>
      <c r="HW21">
        <v>62</v>
      </c>
      <c r="HX21">
        <v>64</v>
      </c>
      <c r="HY21">
        <v>63</v>
      </c>
      <c r="HZ21">
        <v>62</v>
      </c>
      <c r="IA21">
        <v>62</v>
      </c>
      <c r="IB21">
        <v>62</v>
      </c>
      <c r="IC21">
        <v>63</v>
      </c>
      <c r="ID21">
        <v>65</v>
      </c>
      <c r="IE21">
        <v>63</v>
      </c>
      <c r="IF21">
        <v>66</v>
      </c>
      <c r="IG21">
        <v>68</v>
      </c>
      <c r="IH21">
        <v>67</v>
      </c>
      <c r="II21">
        <v>66</v>
      </c>
      <c r="IJ21">
        <v>66</v>
      </c>
      <c r="IK21">
        <v>64</v>
      </c>
      <c r="IL21">
        <v>64</v>
      </c>
      <c r="IM21">
        <v>64</v>
      </c>
      <c r="IN21">
        <v>65</v>
      </c>
    </row>
    <row r="22" spans="1:248" x14ac:dyDescent="0.35">
      <c r="A22" t="s">
        <v>375</v>
      </c>
      <c r="B22" t="str">
        <f>VLOOKUP(A22,'CAMI genomes v4 region'!$I$2:$J$44,2,FALSE)</f>
        <v>Hydrotalea_sandarakina_strain_AF-51_(NR_109380.1)</v>
      </c>
      <c r="C22">
        <v>100</v>
      </c>
      <c r="D22" s="11">
        <f t="shared" si="0"/>
        <v>145.50413223140495</v>
      </c>
      <c r="E22">
        <f t="shared" si="1"/>
        <v>1</v>
      </c>
      <c r="G22">
        <v>215</v>
      </c>
      <c r="H22">
        <v>214</v>
      </c>
      <c r="I22">
        <v>215</v>
      </c>
      <c r="J22">
        <v>215</v>
      </c>
      <c r="K22">
        <v>211</v>
      </c>
      <c r="L22">
        <v>209</v>
      </c>
      <c r="M22">
        <v>210</v>
      </c>
      <c r="N22">
        <v>207</v>
      </c>
      <c r="O22">
        <v>203</v>
      </c>
      <c r="P22">
        <v>203</v>
      </c>
      <c r="Q22">
        <v>202</v>
      </c>
      <c r="R22">
        <v>197</v>
      </c>
      <c r="S22">
        <v>202</v>
      </c>
      <c r="T22">
        <v>200</v>
      </c>
      <c r="U22">
        <v>198</v>
      </c>
      <c r="V22">
        <v>202</v>
      </c>
      <c r="W22">
        <v>200</v>
      </c>
      <c r="X22">
        <v>196</v>
      </c>
      <c r="Y22">
        <v>193</v>
      </c>
      <c r="Z22">
        <v>199</v>
      </c>
      <c r="AA22">
        <v>199</v>
      </c>
      <c r="AB22">
        <v>204</v>
      </c>
      <c r="AC22">
        <v>199</v>
      </c>
      <c r="AD22">
        <v>196</v>
      </c>
      <c r="AE22">
        <v>189</v>
      </c>
      <c r="AF22">
        <v>190</v>
      </c>
      <c r="AG22">
        <v>190</v>
      </c>
      <c r="AH22">
        <v>193</v>
      </c>
      <c r="AI22">
        <v>194</v>
      </c>
      <c r="AJ22">
        <v>200</v>
      </c>
      <c r="AK22">
        <v>197</v>
      </c>
      <c r="AL22">
        <v>193</v>
      </c>
      <c r="AM22">
        <v>194</v>
      </c>
      <c r="AN22">
        <v>196</v>
      </c>
      <c r="AO22">
        <v>195</v>
      </c>
      <c r="AP22">
        <v>191</v>
      </c>
      <c r="AQ22">
        <v>187</v>
      </c>
      <c r="AR22">
        <v>189</v>
      </c>
      <c r="AS22">
        <v>185</v>
      </c>
      <c r="AT22">
        <v>186</v>
      </c>
      <c r="AU22">
        <v>191</v>
      </c>
      <c r="AV22">
        <v>192</v>
      </c>
      <c r="AW22">
        <v>193</v>
      </c>
      <c r="AX22">
        <v>194</v>
      </c>
      <c r="AY22">
        <v>193</v>
      </c>
      <c r="AZ22">
        <v>189</v>
      </c>
      <c r="BA22">
        <v>191</v>
      </c>
      <c r="BB22">
        <v>192</v>
      </c>
      <c r="BC22">
        <v>190</v>
      </c>
      <c r="BD22">
        <v>189</v>
      </c>
      <c r="BE22">
        <v>185</v>
      </c>
      <c r="BF22">
        <v>184</v>
      </c>
      <c r="BG22">
        <v>296</v>
      </c>
      <c r="BH22">
        <v>297</v>
      </c>
      <c r="BI22">
        <v>295</v>
      </c>
      <c r="BJ22">
        <v>291</v>
      </c>
      <c r="BK22">
        <v>291</v>
      </c>
      <c r="BL22">
        <v>286</v>
      </c>
      <c r="BM22">
        <v>286</v>
      </c>
      <c r="BN22">
        <v>284</v>
      </c>
      <c r="BO22">
        <v>287</v>
      </c>
      <c r="BP22">
        <v>280</v>
      </c>
      <c r="BQ22">
        <v>282</v>
      </c>
      <c r="BR22">
        <v>284</v>
      </c>
      <c r="BS22">
        <v>280</v>
      </c>
      <c r="BT22">
        <v>276</v>
      </c>
      <c r="BU22">
        <v>281</v>
      </c>
      <c r="BV22">
        <v>277</v>
      </c>
      <c r="BW22">
        <v>278</v>
      </c>
      <c r="BX22">
        <v>284</v>
      </c>
      <c r="BY22">
        <v>286</v>
      </c>
      <c r="BZ22">
        <v>288</v>
      </c>
      <c r="CA22">
        <v>287</v>
      </c>
      <c r="CB22">
        <v>285</v>
      </c>
      <c r="CC22">
        <v>287</v>
      </c>
      <c r="CD22">
        <v>288</v>
      </c>
      <c r="CE22">
        <v>289</v>
      </c>
      <c r="CF22">
        <v>290</v>
      </c>
      <c r="CG22">
        <v>285</v>
      </c>
      <c r="CH22">
        <v>281</v>
      </c>
      <c r="CI22">
        <v>279</v>
      </c>
      <c r="CJ22">
        <v>283</v>
      </c>
      <c r="CK22">
        <v>288</v>
      </c>
      <c r="CL22">
        <v>301</v>
      </c>
      <c r="CM22">
        <v>309</v>
      </c>
      <c r="CN22">
        <v>309</v>
      </c>
      <c r="CO22">
        <v>301</v>
      </c>
      <c r="CP22">
        <v>304</v>
      </c>
      <c r="CQ22">
        <v>295</v>
      </c>
      <c r="CR22">
        <v>98</v>
      </c>
      <c r="CS22">
        <v>101</v>
      </c>
      <c r="CT22">
        <v>104</v>
      </c>
      <c r="CU22">
        <v>104</v>
      </c>
      <c r="CV22">
        <v>102</v>
      </c>
      <c r="CW22">
        <v>99</v>
      </c>
      <c r="CX22">
        <v>99</v>
      </c>
      <c r="CY22">
        <v>100</v>
      </c>
      <c r="CZ22">
        <v>102</v>
      </c>
      <c r="DA22">
        <v>102</v>
      </c>
      <c r="DB22">
        <v>99</v>
      </c>
      <c r="DC22">
        <v>100</v>
      </c>
      <c r="DD22">
        <v>100</v>
      </c>
      <c r="DE22">
        <v>99</v>
      </c>
      <c r="DF22">
        <v>100</v>
      </c>
      <c r="DG22">
        <v>101</v>
      </c>
      <c r="DH22">
        <v>102</v>
      </c>
      <c r="DI22">
        <v>100</v>
      </c>
      <c r="DJ22">
        <v>103</v>
      </c>
      <c r="DK22">
        <v>107</v>
      </c>
      <c r="DL22">
        <v>109</v>
      </c>
      <c r="DM22">
        <v>116</v>
      </c>
      <c r="DN22">
        <v>119</v>
      </c>
      <c r="DO22">
        <v>119</v>
      </c>
      <c r="DP22">
        <v>123</v>
      </c>
      <c r="DQ22">
        <v>123</v>
      </c>
      <c r="DR22">
        <v>122</v>
      </c>
      <c r="DS22">
        <v>119</v>
      </c>
      <c r="DT22">
        <v>118</v>
      </c>
      <c r="DU22">
        <v>121</v>
      </c>
      <c r="DV22">
        <v>120</v>
      </c>
      <c r="DW22">
        <v>117</v>
      </c>
      <c r="DX22">
        <v>119</v>
      </c>
      <c r="DY22">
        <v>119</v>
      </c>
      <c r="DZ22">
        <v>124</v>
      </c>
      <c r="EA22">
        <v>126</v>
      </c>
      <c r="EB22">
        <v>125</v>
      </c>
      <c r="EC22">
        <v>130</v>
      </c>
      <c r="ED22">
        <v>126</v>
      </c>
      <c r="EE22">
        <v>125</v>
      </c>
      <c r="EF22">
        <v>122</v>
      </c>
      <c r="EG22">
        <v>129</v>
      </c>
      <c r="EH22">
        <v>124</v>
      </c>
      <c r="EI22">
        <v>124</v>
      </c>
      <c r="EJ22">
        <v>121</v>
      </c>
      <c r="EK22">
        <v>119</v>
      </c>
      <c r="EL22">
        <v>3</v>
      </c>
      <c r="EM22">
        <v>3</v>
      </c>
      <c r="EN22">
        <v>3</v>
      </c>
      <c r="EO22">
        <v>3</v>
      </c>
      <c r="EP22">
        <v>72</v>
      </c>
      <c r="EQ22">
        <v>72</v>
      </c>
      <c r="ER22">
        <v>73</v>
      </c>
      <c r="ES22">
        <v>71</v>
      </c>
      <c r="ET22">
        <v>73</v>
      </c>
      <c r="EU22">
        <v>74</v>
      </c>
      <c r="EV22">
        <v>74</v>
      </c>
      <c r="EW22">
        <v>76</v>
      </c>
      <c r="EX22">
        <v>77</v>
      </c>
      <c r="EY22">
        <v>78</v>
      </c>
      <c r="EZ22">
        <v>1</v>
      </c>
      <c r="FA22">
        <v>1</v>
      </c>
      <c r="FB22">
        <v>1</v>
      </c>
      <c r="FC22">
        <v>1</v>
      </c>
      <c r="FD22">
        <v>2</v>
      </c>
      <c r="FE22">
        <v>3</v>
      </c>
      <c r="FF22">
        <v>4</v>
      </c>
      <c r="FG22">
        <v>4</v>
      </c>
      <c r="FH22">
        <v>4</v>
      </c>
      <c r="FI22">
        <v>4</v>
      </c>
      <c r="FJ22">
        <v>5</v>
      </c>
      <c r="FK22">
        <v>6</v>
      </c>
      <c r="FL22">
        <v>6</v>
      </c>
      <c r="FM22">
        <v>6</v>
      </c>
      <c r="FN22">
        <v>6</v>
      </c>
      <c r="FO22">
        <v>5</v>
      </c>
      <c r="FP22">
        <v>4</v>
      </c>
      <c r="FQ22">
        <v>4</v>
      </c>
      <c r="FR22">
        <v>3</v>
      </c>
      <c r="FS22">
        <v>3</v>
      </c>
      <c r="FT22">
        <v>2</v>
      </c>
      <c r="FU22">
        <v>2</v>
      </c>
      <c r="FV22">
        <v>2</v>
      </c>
      <c r="FW22">
        <v>2</v>
      </c>
      <c r="FX22">
        <v>2</v>
      </c>
      <c r="FY22">
        <v>2</v>
      </c>
      <c r="FZ22">
        <v>2</v>
      </c>
      <c r="GA22">
        <v>2</v>
      </c>
      <c r="GB22">
        <v>3</v>
      </c>
      <c r="GC22">
        <v>3</v>
      </c>
      <c r="GD22">
        <v>3</v>
      </c>
      <c r="GE22">
        <v>3</v>
      </c>
      <c r="GF22">
        <v>3</v>
      </c>
      <c r="GG22">
        <v>3</v>
      </c>
      <c r="GH22">
        <v>3</v>
      </c>
      <c r="GI22">
        <v>3</v>
      </c>
      <c r="GJ22">
        <v>58</v>
      </c>
      <c r="GK22">
        <v>59</v>
      </c>
      <c r="GL22">
        <v>61</v>
      </c>
      <c r="GM22">
        <v>62</v>
      </c>
      <c r="GN22">
        <v>60</v>
      </c>
      <c r="GO22">
        <v>60</v>
      </c>
      <c r="GP22">
        <v>60</v>
      </c>
      <c r="GQ22">
        <v>58</v>
      </c>
      <c r="GR22">
        <v>57</v>
      </c>
      <c r="GS22">
        <v>56</v>
      </c>
      <c r="GT22">
        <v>57</v>
      </c>
      <c r="GU22">
        <v>57</v>
      </c>
      <c r="GV22">
        <v>61</v>
      </c>
      <c r="GW22">
        <v>58</v>
      </c>
      <c r="GX22">
        <v>191</v>
      </c>
      <c r="GY22">
        <v>188</v>
      </c>
      <c r="GZ22">
        <v>186</v>
      </c>
      <c r="HA22">
        <v>187</v>
      </c>
      <c r="HB22">
        <v>185</v>
      </c>
      <c r="HC22">
        <v>181</v>
      </c>
      <c r="HD22">
        <v>182</v>
      </c>
      <c r="HE22">
        <v>174</v>
      </c>
      <c r="HF22">
        <v>169</v>
      </c>
      <c r="HG22">
        <v>170</v>
      </c>
      <c r="HH22">
        <v>175</v>
      </c>
      <c r="HI22">
        <v>171</v>
      </c>
      <c r="HJ22">
        <v>166</v>
      </c>
      <c r="HK22">
        <v>165</v>
      </c>
      <c r="HL22">
        <v>164</v>
      </c>
      <c r="HM22">
        <v>167</v>
      </c>
      <c r="HN22">
        <v>169</v>
      </c>
      <c r="HO22">
        <v>172</v>
      </c>
      <c r="HP22">
        <v>171</v>
      </c>
      <c r="HQ22">
        <v>172</v>
      </c>
      <c r="HR22">
        <v>171</v>
      </c>
      <c r="HS22">
        <v>170</v>
      </c>
      <c r="HT22">
        <v>172</v>
      </c>
      <c r="HU22">
        <v>173</v>
      </c>
      <c r="HV22">
        <v>179</v>
      </c>
      <c r="HW22">
        <v>180</v>
      </c>
      <c r="HX22">
        <v>180</v>
      </c>
      <c r="HY22">
        <v>177</v>
      </c>
      <c r="HZ22">
        <v>169</v>
      </c>
      <c r="IA22">
        <v>171</v>
      </c>
      <c r="IB22">
        <v>169</v>
      </c>
      <c r="IC22">
        <v>169</v>
      </c>
      <c r="ID22">
        <v>168</v>
      </c>
      <c r="IE22">
        <v>171</v>
      </c>
      <c r="IF22">
        <v>170</v>
      </c>
      <c r="IG22">
        <v>164</v>
      </c>
      <c r="IH22">
        <v>166</v>
      </c>
      <c r="II22">
        <v>166</v>
      </c>
      <c r="IJ22">
        <v>162</v>
      </c>
      <c r="IK22">
        <v>162</v>
      </c>
      <c r="IL22">
        <v>163</v>
      </c>
      <c r="IM22">
        <v>164</v>
      </c>
      <c r="IN22">
        <v>190</v>
      </c>
    </row>
    <row r="23" spans="1:248" x14ac:dyDescent="0.35">
      <c r="A23" t="s">
        <v>378</v>
      </c>
      <c r="B23" t="str">
        <f>VLOOKUP(A23,'CAMI genomes v4 region'!$I$2:$J$44,2,FALSE)</f>
        <v>Hydrotalea_sandarakina_strain_AF-51_(NR_109380.1)</v>
      </c>
      <c r="C23">
        <v>100</v>
      </c>
      <c r="D23" s="11">
        <f t="shared" si="0"/>
        <v>159.9917355371901</v>
      </c>
      <c r="E23">
        <f t="shared" si="1"/>
        <v>60</v>
      </c>
      <c r="G23">
        <v>215</v>
      </c>
      <c r="H23">
        <v>214</v>
      </c>
      <c r="I23">
        <v>215</v>
      </c>
      <c r="J23">
        <v>215</v>
      </c>
      <c r="K23">
        <v>211</v>
      </c>
      <c r="L23">
        <v>209</v>
      </c>
      <c r="M23">
        <v>210</v>
      </c>
      <c r="N23">
        <v>207</v>
      </c>
      <c r="O23">
        <v>203</v>
      </c>
      <c r="P23">
        <v>203</v>
      </c>
      <c r="Q23">
        <v>202</v>
      </c>
      <c r="R23">
        <v>197</v>
      </c>
      <c r="S23">
        <v>202</v>
      </c>
      <c r="T23">
        <v>200</v>
      </c>
      <c r="U23">
        <v>198</v>
      </c>
      <c r="V23">
        <v>202</v>
      </c>
      <c r="W23">
        <v>200</v>
      </c>
      <c r="X23">
        <v>196</v>
      </c>
      <c r="Y23">
        <v>193</v>
      </c>
      <c r="Z23">
        <v>199</v>
      </c>
      <c r="AA23">
        <v>199</v>
      </c>
      <c r="AB23">
        <v>204</v>
      </c>
      <c r="AC23">
        <v>199</v>
      </c>
      <c r="AD23">
        <v>196</v>
      </c>
      <c r="AE23">
        <v>189</v>
      </c>
      <c r="AF23">
        <v>190</v>
      </c>
      <c r="AG23">
        <v>190</v>
      </c>
      <c r="AH23">
        <v>193</v>
      </c>
      <c r="AI23">
        <v>194</v>
      </c>
      <c r="AJ23">
        <v>200</v>
      </c>
      <c r="AK23">
        <v>197</v>
      </c>
      <c r="AL23">
        <v>193</v>
      </c>
      <c r="AM23">
        <v>194</v>
      </c>
      <c r="AN23">
        <v>196</v>
      </c>
      <c r="AO23">
        <v>195</v>
      </c>
      <c r="AP23">
        <v>191</v>
      </c>
      <c r="AQ23">
        <v>187</v>
      </c>
      <c r="AR23">
        <v>189</v>
      </c>
      <c r="AS23">
        <v>185</v>
      </c>
      <c r="AT23">
        <v>186</v>
      </c>
      <c r="AU23">
        <v>191</v>
      </c>
      <c r="AV23">
        <v>192</v>
      </c>
      <c r="AW23">
        <v>193</v>
      </c>
      <c r="AX23">
        <v>194</v>
      </c>
      <c r="AY23">
        <v>193</v>
      </c>
      <c r="AZ23">
        <v>189</v>
      </c>
      <c r="BA23">
        <v>191</v>
      </c>
      <c r="BB23">
        <v>192</v>
      </c>
      <c r="BC23">
        <v>190</v>
      </c>
      <c r="BD23">
        <v>189</v>
      </c>
      <c r="BE23">
        <v>185</v>
      </c>
      <c r="BF23">
        <v>184</v>
      </c>
      <c r="BG23">
        <v>296</v>
      </c>
      <c r="BH23">
        <v>297</v>
      </c>
      <c r="BI23">
        <v>295</v>
      </c>
      <c r="BJ23">
        <v>291</v>
      </c>
      <c r="BK23">
        <v>291</v>
      </c>
      <c r="BL23">
        <v>286</v>
      </c>
      <c r="BM23">
        <v>286</v>
      </c>
      <c r="BN23">
        <v>284</v>
      </c>
      <c r="BO23">
        <v>287</v>
      </c>
      <c r="BP23">
        <v>280</v>
      </c>
      <c r="BQ23">
        <v>282</v>
      </c>
      <c r="BR23">
        <v>284</v>
      </c>
      <c r="BS23">
        <v>280</v>
      </c>
      <c r="BT23">
        <v>276</v>
      </c>
      <c r="BU23">
        <v>281</v>
      </c>
      <c r="BV23">
        <v>277</v>
      </c>
      <c r="BW23">
        <v>278</v>
      </c>
      <c r="BX23">
        <v>284</v>
      </c>
      <c r="BY23">
        <v>286</v>
      </c>
      <c r="BZ23">
        <v>288</v>
      </c>
      <c r="CA23">
        <v>287</v>
      </c>
      <c r="CB23">
        <v>285</v>
      </c>
      <c r="CC23">
        <v>287</v>
      </c>
      <c r="CD23">
        <v>288</v>
      </c>
      <c r="CE23">
        <v>289</v>
      </c>
      <c r="CF23">
        <v>290</v>
      </c>
      <c r="CG23">
        <v>285</v>
      </c>
      <c r="CH23">
        <v>281</v>
      </c>
      <c r="CI23">
        <v>279</v>
      </c>
      <c r="CJ23">
        <v>283</v>
      </c>
      <c r="CK23">
        <v>288</v>
      </c>
      <c r="CL23">
        <v>301</v>
      </c>
      <c r="CM23">
        <v>309</v>
      </c>
      <c r="CN23">
        <v>309</v>
      </c>
      <c r="CO23">
        <v>301</v>
      </c>
      <c r="CP23">
        <v>304</v>
      </c>
      <c r="CQ23">
        <v>295</v>
      </c>
      <c r="CR23">
        <v>195</v>
      </c>
      <c r="CS23">
        <v>196</v>
      </c>
      <c r="CT23">
        <v>192</v>
      </c>
      <c r="CU23">
        <v>188</v>
      </c>
      <c r="CV23">
        <v>186</v>
      </c>
      <c r="CW23">
        <v>185</v>
      </c>
      <c r="CX23">
        <v>181</v>
      </c>
      <c r="CY23">
        <v>186</v>
      </c>
      <c r="CZ23">
        <v>187</v>
      </c>
      <c r="DA23">
        <v>192</v>
      </c>
      <c r="DB23">
        <v>197</v>
      </c>
      <c r="DC23">
        <v>195</v>
      </c>
      <c r="DD23">
        <v>195</v>
      </c>
      <c r="DE23">
        <v>193</v>
      </c>
      <c r="DF23">
        <v>191</v>
      </c>
      <c r="DG23">
        <v>187</v>
      </c>
      <c r="DH23">
        <v>186</v>
      </c>
      <c r="DI23">
        <v>180</v>
      </c>
      <c r="DJ23">
        <v>179</v>
      </c>
      <c r="DK23">
        <v>174</v>
      </c>
      <c r="DL23">
        <v>60</v>
      </c>
      <c r="DM23">
        <v>64</v>
      </c>
      <c r="DN23">
        <v>62</v>
      </c>
      <c r="DO23">
        <v>63</v>
      </c>
      <c r="DP23">
        <v>64</v>
      </c>
      <c r="DQ23">
        <v>65</v>
      </c>
      <c r="DR23">
        <v>65</v>
      </c>
      <c r="DS23">
        <v>63</v>
      </c>
      <c r="DT23">
        <v>65</v>
      </c>
      <c r="DU23">
        <v>68</v>
      </c>
      <c r="DV23">
        <v>66</v>
      </c>
      <c r="DW23">
        <v>65</v>
      </c>
      <c r="DX23">
        <v>67</v>
      </c>
      <c r="DY23">
        <v>67</v>
      </c>
      <c r="DZ23">
        <v>70</v>
      </c>
      <c r="EA23">
        <v>69</v>
      </c>
      <c r="EB23">
        <v>70</v>
      </c>
      <c r="EC23">
        <v>70</v>
      </c>
      <c r="ED23">
        <v>73</v>
      </c>
      <c r="EE23">
        <v>73</v>
      </c>
      <c r="EF23">
        <v>76</v>
      </c>
      <c r="EG23">
        <v>73</v>
      </c>
      <c r="EH23">
        <v>73</v>
      </c>
      <c r="EI23">
        <v>72</v>
      </c>
      <c r="EJ23">
        <v>71</v>
      </c>
      <c r="EK23">
        <v>71</v>
      </c>
      <c r="EL23">
        <v>68</v>
      </c>
      <c r="EM23">
        <v>69</v>
      </c>
      <c r="EN23">
        <v>72</v>
      </c>
      <c r="EO23">
        <v>73</v>
      </c>
      <c r="EP23">
        <v>72</v>
      </c>
      <c r="EQ23">
        <v>72</v>
      </c>
      <c r="ER23">
        <v>73</v>
      </c>
      <c r="ES23">
        <v>71</v>
      </c>
      <c r="ET23">
        <v>73</v>
      </c>
      <c r="EU23">
        <v>74</v>
      </c>
      <c r="EV23">
        <v>74</v>
      </c>
      <c r="EW23">
        <v>76</v>
      </c>
      <c r="EX23">
        <v>77</v>
      </c>
      <c r="EY23">
        <v>78</v>
      </c>
      <c r="EZ23">
        <v>77</v>
      </c>
      <c r="FA23">
        <v>70</v>
      </c>
      <c r="FB23">
        <v>75</v>
      </c>
      <c r="FC23">
        <v>74</v>
      </c>
      <c r="FD23">
        <v>73</v>
      </c>
      <c r="FE23">
        <v>73</v>
      </c>
      <c r="FF23">
        <v>70</v>
      </c>
      <c r="FG23">
        <v>74</v>
      </c>
      <c r="FH23">
        <v>73</v>
      </c>
      <c r="FI23">
        <v>73</v>
      </c>
      <c r="FJ23">
        <v>73</v>
      </c>
      <c r="FK23">
        <v>73</v>
      </c>
      <c r="FL23">
        <v>73</v>
      </c>
      <c r="FM23">
        <v>75</v>
      </c>
      <c r="FN23">
        <v>76</v>
      </c>
      <c r="FO23">
        <v>78</v>
      </c>
      <c r="FP23">
        <v>76</v>
      </c>
      <c r="FQ23">
        <v>77</v>
      </c>
      <c r="FR23">
        <v>74</v>
      </c>
      <c r="FS23">
        <v>78</v>
      </c>
      <c r="FT23">
        <v>79</v>
      </c>
      <c r="FU23">
        <v>80</v>
      </c>
      <c r="FV23">
        <v>81</v>
      </c>
      <c r="FW23">
        <v>80</v>
      </c>
      <c r="FX23">
        <v>78</v>
      </c>
      <c r="FY23">
        <v>78</v>
      </c>
      <c r="FZ23">
        <v>77</v>
      </c>
      <c r="GA23">
        <v>80</v>
      </c>
      <c r="GB23">
        <v>81</v>
      </c>
      <c r="GC23">
        <v>82</v>
      </c>
      <c r="GD23">
        <v>82</v>
      </c>
      <c r="GE23">
        <v>80</v>
      </c>
      <c r="GF23">
        <v>80</v>
      </c>
      <c r="GG23">
        <v>78</v>
      </c>
      <c r="GH23">
        <v>78</v>
      </c>
      <c r="GI23">
        <v>77</v>
      </c>
      <c r="GJ23">
        <v>78</v>
      </c>
      <c r="GK23">
        <v>79</v>
      </c>
      <c r="GL23">
        <v>79</v>
      </c>
      <c r="GM23">
        <v>78</v>
      </c>
      <c r="GN23">
        <v>77</v>
      </c>
      <c r="GO23">
        <v>77</v>
      </c>
      <c r="GP23">
        <v>74</v>
      </c>
      <c r="GQ23">
        <v>75</v>
      </c>
      <c r="GR23">
        <v>76</v>
      </c>
      <c r="GS23">
        <v>76</v>
      </c>
      <c r="GT23">
        <v>74</v>
      </c>
      <c r="GU23">
        <v>74</v>
      </c>
      <c r="GV23">
        <v>75</v>
      </c>
      <c r="GW23">
        <v>76</v>
      </c>
      <c r="GX23">
        <v>191</v>
      </c>
      <c r="GY23">
        <v>188</v>
      </c>
      <c r="GZ23">
        <v>186</v>
      </c>
      <c r="HA23">
        <v>187</v>
      </c>
      <c r="HB23">
        <v>185</v>
      </c>
      <c r="HC23">
        <v>181</v>
      </c>
      <c r="HD23">
        <v>182</v>
      </c>
      <c r="HE23">
        <v>174</v>
      </c>
      <c r="HF23">
        <v>169</v>
      </c>
      <c r="HG23">
        <v>170</v>
      </c>
      <c r="HH23">
        <v>175</v>
      </c>
      <c r="HI23">
        <v>171</v>
      </c>
      <c r="HJ23">
        <v>166</v>
      </c>
      <c r="HK23">
        <v>165</v>
      </c>
      <c r="HL23">
        <v>164</v>
      </c>
      <c r="HM23">
        <v>167</v>
      </c>
      <c r="HN23">
        <v>169</v>
      </c>
      <c r="HO23">
        <v>172</v>
      </c>
      <c r="HP23">
        <v>171</v>
      </c>
      <c r="HQ23">
        <v>172</v>
      </c>
      <c r="HR23">
        <v>171</v>
      </c>
      <c r="HS23">
        <v>170</v>
      </c>
      <c r="HT23">
        <v>172</v>
      </c>
      <c r="HU23">
        <v>173</v>
      </c>
      <c r="HV23">
        <v>179</v>
      </c>
      <c r="HW23">
        <v>180</v>
      </c>
      <c r="HX23">
        <v>180</v>
      </c>
      <c r="HY23">
        <v>177</v>
      </c>
      <c r="HZ23">
        <v>169</v>
      </c>
      <c r="IA23">
        <v>171</v>
      </c>
      <c r="IB23">
        <v>169</v>
      </c>
      <c r="IC23">
        <v>169</v>
      </c>
      <c r="ID23">
        <v>168</v>
      </c>
      <c r="IE23">
        <v>171</v>
      </c>
      <c r="IF23">
        <v>170</v>
      </c>
      <c r="IG23">
        <v>164</v>
      </c>
      <c r="IH23">
        <v>166</v>
      </c>
      <c r="II23">
        <v>166</v>
      </c>
      <c r="IJ23">
        <v>162</v>
      </c>
      <c r="IK23">
        <v>162</v>
      </c>
      <c r="IL23">
        <v>163</v>
      </c>
      <c r="IM23">
        <v>164</v>
      </c>
      <c r="IN23">
        <v>190</v>
      </c>
    </row>
    <row r="24" spans="1:248" x14ac:dyDescent="0.35">
      <c r="A24" t="s">
        <v>376</v>
      </c>
      <c r="B24" t="str">
        <f>VLOOKUP(A24,'CAMI genomes v4 region'!$I$2:$J$44,2,FALSE)</f>
        <v>Exiguobacterium_acetylicum_strain_DSM_20416_(NR_043479.1)</v>
      </c>
      <c r="C24">
        <v>100</v>
      </c>
      <c r="D24" s="11">
        <f t="shared" si="0"/>
        <v>30.384297520661157</v>
      </c>
      <c r="E24">
        <f t="shared" si="1"/>
        <v>6</v>
      </c>
      <c r="G24">
        <v>61</v>
      </c>
      <c r="H24">
        <v>66</v>
      </c>
      <c r="I24">
        <v>66</v>
      </c>
      <c r="J24">
        <v>66</v>
      </c>
      <c r="K24">
        <v>66</v>
      </c>
      <c r="L24">
        <v>68</v>
      </c>
      <c r="M24">
        <v>64</v>
      </c>
      <c r="N24">
        <v>63</v>
      </c>
      <c r="O24">
        <v>60</v>
      </c>
      <c r="P24">
        <v>57</v>
      </c>
      <c r="Q24">
        <v>55</v>
      </c>
      <c r="R24">
        <v>54</v>
      </c>
      <c r="S24">
        <v>54</v>
      </c>
      <c r="T24">
        <v>55</v>
      </c>
      <c r="U24">
        <v>18</v>
      </c>
      <c r="V24">
        <v>18</v>
      </c>
      <c r="W24">
        <v>18</v>
      </c>
      <c r="X24">
        <v>19</v>
      </c>
      <c r="Y24">
        <v>19</v>
      </c>
      <c r="Z24">
        <v>20</v>
      </c>
      <c r="AA24">
        <v>21</v>
      </c>
      <c r="AB24">
        <v>21</v>
      </c>
      <c r="AC24">
        <v>20</v>
      </c>
      <c r="AD24">
        <v>19</v>
      </c>
      <c r="AE24">
        <v>20</v>
      </c>
      <c r="AF24">
        <v>21</v>
      </c>
      <c r="AG24">
        <v>21</v>
      </c>
      <c r="AH24">
        <v>20</v>
      </c>
      <c r="AI24">
        <v>20</v>
      </c>
      <c r="AJ24">
        <v>21</v>
      </c>
      <c r="AK24">
        <v>21</v>
      </c>
      <c r="AL24">
        <v>21</v>
      </c>
      <c r="AM24">
        <v>21</v>
      </c>
      <c r="AN24">
        <v>21</v>
      </c>
      <c r="AO24">
        <v>20</v>
      </c>
      <c r="AP24">
        <v>20</v>
      </c>
      <c r="AQ24">
        <v>18</v>
      </c>
      <c r="AR24">
        <v>18</v>
      </c>
      <c r="AS24">
        <v>19</v>
      </c>
      <c r="AT24">
        <v>18</v>
      </c>
      <c r="AU24">
        <v>17</v>
      </c>
      <c r="AV24">
        <v>19</v>
      </c>
      <c r="AW24">
        <v>17</v>
      </c>
      <c r="AX24">
        <v>18</v>
      </c>
      <c r="AY24">
        <v>21</v>
      </c>
      <c r="AZ24">
        <v>29</v>
      </c>
      <c r="BA24">
        <v>29</v>
      </c>
      <c r="BB24">
        <v>27</v>
      </c>
      <c r="BC24">
        <v>29</v>
      </c>
      <c r="BD24">
        <v>29</v>
      </c>
      <c r="BE24">
        <v>30</v>
      </c>
      <c r="BF24">
        <v>28</v>
      </c>
      <c r="BG24">
        <v>28</v>
      </c>
      <c r="BH24">
        <v>28</v>
      </c>
      <c r="BI24">
        <v>28</v>
      </c>
      <c r="BJ24">
        <v>26</v>
      </c>
      <c r="BK24">
        <v>26</v>
      </c>
      <c r="BL24">
        <v>28</v>
      </c>
      <c r="BM24">
        <v>26</v>
      </c>
      <c r="BN24">
        <v>29</v>
      </c>
      <c r="BO24">
        <v>28</v>
      </c>
      <c r="BP24">
        <v>28</v>
      </c>
      <c r="BQ24">
        <v>28</v>
      </c>
      <c r="BR24">
        <v>28</v>
      </c>
      <c r="BS24">
        <v>64</v>
      </c>
      <c r="BT24">
        <v>62</v>
      </c>
      <c r="BU24">
        <v>61</v>
      </c>
      <c r="BV24">
        <v>63</v>
      </c>
      <c r="BW24">
        <v>27</v>
      </c>
      <c r="BX24">
        <v>28</v>
      </c>
      <c r="BY24">
        <v>29</v>
      </c>
      <c r="BZ24">
        <v>29</v>
      </c>
      <c r="CA24">
        <v>32</v>
      </c>
      <c r="CB24">
        <v>31</v>
      </c>
      <c r="CC24">
        <v>30</v>
      </c>
      <c r="CD24">
        <v>31</v>
      </c>
      <c r="CE24">
        <v>31</v>
      </c>
      <c r="CF24">
        <v>29</v>
      </c>
      <c r="CG24">
        <v>29</v>
      </c>
      <c r="CH24">
        <v>27</v>
      </c>
      <c r="CI24">
        <v>28</v>
      </c>
      <c r="CJ24">
        <v>27</v>
      </c>
      <c r="CK24">
        <v>25</v>
      </c>
      <c r="CL24">
        <v>25</v>
      </c>
      <c r="CM24">
        <v>26</v>
      </c>
      <c r="CN24">
        <v>30</v>
      </c>
      <c r="CO24">
        <v>32</v>
      </c>
      <c r="CP24">
        <v>32</v>
      </c>
      <c r="CQ24">
        <v>33</v>
      </c>
      <c r="CR24">
        <v>31</v>
      </c>
      <c r="CS24">
        <v>29</v>
      </c>
      <c r="CT24">
        <v>31</v>
      </c>
      <c r="CU24">
        <v>30</v>
      </c>
      <c r="CV24">
        <v>30</v>
      </c>
      <c r="CW24">
        <v>29</v>
      </c>
      <c r="CX24">
        <v>28</v>
      </c>
      <c r="CY24">
        <v>30</v>
      </c>
      <c r="CZ24">
        <v>31</v>
      </c>
      <c r="DA24">
        <v>32</v>
      </c>
      <c r="DB24">
        <v>33</v>
      </c>
      <c r="DC24">
        <v>33</v>
      </c>
      <c r="DD24">
        <v>36</v>
      </c>
      <c r="DE24">
        <v>34</v>
      </c>
      <c r="DF24">
        <v>33</v>
      </c>
      <c r="DG24">
        <v>32</v>
      </c>
      <c r="DH24">
        <v>33</v>
      </c>
      <c r="DI24">
        <v>8</v>
      </c>
      <c r="DJ24">
        <v>8</v>
      </c>
      <c r="DK24">
        <v>8</v>
      </c>
      <c r="DL24">
        <v>9</v>
      </c>
      <c r="DM24">
        <v>9</v>
      </c>
      <c r="DN24">
        <v>10</v>
      </c>
      <c r="DO24">
        <v>10</v>
      </c>
      <c r="DP24">
        <v>9</v>
      </c>
      <c r="DQ24">
        <v>8</v>
      </c>
      <c r="DR24">
        <v>8</v>
      </c>
      <c r="DS24">
        <v>8</v>
      </c>
      <c r="DT24">
        <v>8</v>
      </c>
      <c r="DU24">
        <v>6</v>
      </c>
      <c r="DV24">
        <v>7</v>
      </c>
      <c r="DW24">
        <v>7</v>
      </c>
      <c r="DX24">
        <v>6</v>
      </c>
      <c r="DY24">
        <v>6</v>
      </c>
      <c r="DZ24">
        <v>6</v>
      </c>
      <c r="EA24">
        <v>7</v>
      </c>
      <c r="EB24">
        <v>7</v>
      </c>
      <c r="EC24">
        <v>7</v>
      </c>
      <c r="ED24">
        <v>10</v>
      </c>
      <c r="EE24">
        <v>10</v>
      </c>
      <c r="EF24">
        <v>11</v>
      </c>
      <c r="EG24">
        <v>11</v>
      </c>
      <c r="EH24">
        <v>10</v>
      </c>
      <c r="EI24">
        <v>9</v>
      </c>
      <c r="EJ24">
        <v>7</v>
      </c>
      <c r="EK24">
        <v>8</v>
      </c>
      <c r="EL24">
        <v>8</v>
      </c>
      <c r="EM24">
        <v>9</v>
      </c>
      <c r="EN24">
        <v>9</v>
      </c>
      <c r="EO24">
        <v>9</v>
      </c>
      <c r="EP24">
        <v>9</v>
      </c>
      <c r="EQ24">
        <v>9</v>
      </c>
      <c r="ER24">
        <v>9</v>
      </c>
      <c r="ES24">
        <v>10</v>
      </c>
      <c r="ET24">
        <v>10</v>
      </c>
      <c r="EU24">
        <v>10</v>
      </c>
      <c r="EV24">
        <v>9</v>
      </c>
      <c r="EW24">
        <v>11</v>
      </c>
      <c r="EX24">
        <v>10</v>
      </c>
      <c r="EY24">
        <v>10</v>
      </c>
      <c r="EZ24">
        <v>10</v>
      </c>
      <c r="FA24">
        <v>10</v>
      </c>
      <c r="FB24">
        <v>11</v>
      </c>
      <c r="FC24">
        <v>11</v>
      </c>
      <c r="FD24">
        <v>11</v>
      </c>
      <c r="FE24">
        <v>11</v>
      </c>
      <c r="FF24">
        <v>8</v>
      </c>
      <c r="FG24">
        <v>29</v>
      </c>
      <c r="FH24">
        <v>22</v>
      </c>
      <c r="FI24">
        <v>23</v>
      </c>
      <c r="FJ24">
        <v>22</v>
      </c>
      <c r="FK24">
        <v>24</v>
      </c>
      <c r="FL24">
        <v>25</v>
      </c>
      <c r="FM24">
        <v>24</v>
      </c>
      <c r="FN24">
        <v>25</v>
      </c>
      <c r="FO24">
        <v>25</v>
      </c>
      <c r="FP24">
        <v>25</v>
      </c>
      <c r="FQ24">
        <v>25</v>
      </c>
      <c r="FR24">
        <v>25</v>
      </c>
      <c r="FS24">
        <v>25</v>
      </c>
      <c r="FT24">
        <v>25</v>
      </c>
      <c r="FU24">
        <v>25</v>
      </c>
      <c r="FV24">
        <v>24</v>
      </c>
      <c r="FW24">
        <v>24</v>
      </c>
      <c r="FX24">
        <v>24</v>
      </c>
      <c r="FY24">
        <v>24</v>
      </c>
      <c r="FZ24">
        <v>24</v>
      </c>
      <c r="GA24">
        <v>25</v>
      </c>
      <c r="GB24">
        <v>27</v>
      </c>
      <c r="GC24">
        <v>27</v>
      </c>
      <c r="GD24">
        <v>27</v>
      </c>
      <c r="GE24">
        <v>29</v>
      </c>
      <c r="GF24">
        <v>27</v>
      </c>
      <c r="GG24">
        <v>27</v>
      </c>
      <c r="GH24">
        <v>24</v>
      </c>
      <c r="GI24">
        <v>23</v>
      </c>
      <c r="GJ24">
        <v>24</v>
      </c>
      <c r="GK24">
        <v>23</v>
      </c>
      <c r="GL24">
        <v>22</v>
      </c>
      <c r="GM24">
        <v>21</v>
      </c>
      <c r="GN24">
        <v>20</v>
      </c>
      <c r="GO24">
        <v>19</v>
      </c>
      <c r="GP24">
        <v>19</v>
      </c>
      <c r="GQ24">
        <v>17</v>
      </c>
      <c r="GR24">
        <v>18</v>
      </c>
      <c r="GS24">
        <v>19</v>
      </c>
      <c r="GT24">
        <v>20</v>
      </c>
      <c r="GU24">
        <v>20</v>
      </c>
      <c r="GV24">
        <v>20</v>
      </c>
      <c r="GW24">
        <v>19</v>
      </c>
      <c r="GX24">
        <v>21</v>
      </c>
      <c r="GY24">
        <v>21</v>
      </c>
      <c r="GZ24">
        <v>21</v>
      </c>
      <c r="HA24">
        <v>23</v>
      </c>
      <c r="HB24">
        <v>24</v>
      </c>
      <c r="HC24">
        <v>53</v>
      </c>
      <c r="HD24">
        <v>52</v>
      </c>
      <c r="HE24">
        <v>53</v>
      </c>
      <c r="HF24">
        <v>58</v>
      </c>
      <c r="HG24">
        <v>64</v>
      </c>
      <c r="HH24">
        <v>65</v>
      </c>
      <c r="HI24">
        <v>64</v>
      </c>
      <c r="HJ24">
        <v>64</v>
      </c>
      <c r="HK24">
        <v>64</v>
      </c>
      <c r="HL24">
        <v>64</v>
      </c>
      <c r="HM24">
        <v>63</v>
      </c>
      <c r="HN24">
        <v>69</v>
      </c>
      <c r="HO24">
        <v>71</v>
      </c>
      <c r="HP24">
        <v>68</v>
      </c>
      <c r="HQ24">
        <v>67</v>
      </c>
      <c r="HR24">
        <v>67</v>
      </c>
      <c r="HS24">
        <v>64</v>
      </c>
      <c r="HT24">
        <v>61</v>
      </c>
      <c r="HU24">
        <v>58</v>
      </c>
      <c r="HV24">
        <v>62</v>
      </c>
      <c r="HW24">
        <v>62</v>
      </c>
      <c r="HX24">
        <v>64</v>
      </c>
      <c r="HY24">
        <v>63</v>
      </c>
      <c r="HZ24">
        <v>62</v>
      </c>
      <c r="IA24">
        <v>62</v>
      </c>
      <c r="IB24">
        <v>62</v>
      </c>
      <c r="IC24">
        <v>63</v>
      </c>
      <c r="ID24">
        <v>65</v>
      </c>
      <c r="IE24">
        <v>63</v>
      </c>
      <c r="IF24">
        <v>66</v>
      </c>
      <c r="IG24">
        <v>68</v>
      </c>
      <c r="IH24">
        <v>67</v>
      </c>
      <c r="II24">
        <v>66</v>
      </c>
      <c r="IJ24">
        <v>66</v>
      </c>
      <c r="IK24">
        <v>64</v>
      </c>
      <c r="IL24">
        <v>64</v>
      </c>
      <c r="IM24">
        <v>64</v>
      </c>
      <c r="IN24">
        <v>65</v>
      </c>
    </row>
    <row r="25" spans="1:248" x14ac:dyDescent="0.35">
      <c r="A25" t="s">
        <v>379</v>
      </c>
      <c r="B25" t="str">
        <f>VLOOKUP(A25,'CAMI genomes v4 region'!$I$2:$J$44,2,FALSE)</f>
        <v>Lysobacter_oryzae_strain_YC6269_(NR_044484.1)</v>
      </c>
      <c r="C25">
        <v>100</v>
      </c>
      <c r="D25" s="11">
        <f t="shared" si="0"/>
        <v>11.46694214876033</v>
      </c>
      <c r="E25">
        <f t="shared" si="1"/>
        <v>4</v>
      </c>
      <c r="G25">
        <v>20</v>
      </c>
      <c r="H25">
        <v>20</v>
      </c>
      <c r="I25">
        <v>19</v>
      </c>
      <c r="J25">
        <v>18</v>
      </c>
      <c r="K25">
        <v>18</v>
      </c>
      <c r="L25">
        <v>19</v>
      </c>
      <c r="M25">
        <v>19</v>
      </c>
      <c r="N25">
        <v>18</v>
      </c>
      <c r="O25">
        <v>17</v>
      </c>
      <c r="P25">
        <v>18</v>
      </c>
      <c r="Q25">
        <v>20</v>
      </c>
      <c r="R25">
        <v>18</v>
      </c>
      <c r="S25">
        <v>11</v>
      </c>
      <c r="T25">
        <v>11</v>
      </c>
      <c r="U25">
        <v>10</v>
      </c>
      <c r="V25">
        <v>10</v>
      </c>
      <c r="W25">
        <v>10</v>
      </c>
      <c r="X25">
        <v>9</v>
      </c>
      <c r="Y25">
        <v>9</v>
      </c>
      <c r="Z25">
        <v>9</v>
      </c>
      <c r="AA25">
        <v>9</v>
      </c>
      <c r="AB25">
        <v>9</v>
      </c>
      <c r="AC25">
        <v>6</v>
      </c>
      <c r="AD25">
        <v>6</v>
      </c>
      <c r="AE25">
        <v>6</v>
      </c>
      <c r="AF25">
        <v>6</v>
      </c>
      <c r="AG25">
        <v>7</v>
      </c>
      <c r="AH25">
        <v>8</v>
      </c>
      <c r="AI25">
        <v>8</v>
      </c>
      <c r="AJ25">
        <v>9</v>
      </c>
      <c r="AK25">
        <v>9</v>
      </c>
      <c r="AL25">
        <v>9</v>
      </c>
      <c r="AM25">
        <v>9</v>
      </c>
      <c r="AN25">
        <v>9</v>
      </c>
      <c r="AO25">
        <v>9</v>
      </c>
      <c r="AP25">
        <v>9</v>
      </c>
      <c r="AQ25">
        <v>9</v>
      </c>
      <c r="AR25">
        <v>9</v>
      </c>
      <c r="AS25">
        <v>9</v>
      </c>
      <c r="AT25">
        <v>9</v>
      </c>
      <c r="AU25">
        <v>10</v>
      </c>
      <c r="AV25">
        <v>10</v>
      </c>
      <c r="AW25">
        <v>9</v>
      </c>
      <c r="AX25">
        <v>9</v>
      </c>
      <c r="AY25">
        <v>9</v>
      </c>
      <c r="AZ25">
        <v>9</v>
      </c>
      <c r="BA25">
        <v>8</v>
      </c>
      <c r="BB25">
        <v>8</v>
      </c>
      <c r="BC25">
        <v>7</v>
      </c>
      <c r="BD25">
        <v>7</v>
      </c>
      <c r="BE25">
        <v>8</v>
      </c>
      <c r="BF25">
        <v>7</v>
      </c>
      <c r="BG25">
        <v>7</v>
      </c>
      <c r="BH25">
        <v>7</v>
      </c>
      <c r="BI25">
        <v>7</v>
      </c>
      <c r="BJ25">
        <v>7</v>
      </c>
      <c r="BK25">
        <v>7</v>
      </c>
      <c r="BL25">
        <v>6</v>
      </c>
      <c r="BM25">
        <v>6</v>
      </c>
      <c r="BN25">
        <v>5</v>
      </c>
      <c r="BO25">
        <v>5</v>
      </c>
      <c r="BP25">
        <v>4</v>
      </c>
      <c r="BQ25">
        <v>7</v>
      </c>
      <c r="BR25">
        <v>7</v>
      </c>
      <c r="BS25">
        <v>6</v>
      </c>
      <c r="BT25">
        <v>6</v>
      </c>
      <c r="BU25">
        <v>6</v>
      </c>
      <c r="BV25">
        <v>6</v>
      </c>
      <c r="BW25">
        <v>5</v>
      </c>
      <c r="BX25">
        <v>5</v>
      </c>
      <c r="BY25">
        <v>5</v>
      </c>
      <c r="BZ25">
        <v>5</v>
      </c>
      <c r="CA25">
        <v>5</v>
      </c>
      <c r="CB25">
        <v>5</v>
      </c>
      <c r="CC25">
        <v>6</v>
      </c>
      <c r="CD25">
        <v>6</v>
      </c>
      <c r="CE25">
        <v>6</v>
      </c>
      <c r="CF25">
        <v>6</v>
      </c>
      <c r="CG25">
        <v>6</v>
      </c>
      <c r="CH25">
        <v>6</v>
      </c>
      <c r="CI25">
        <v>7</v>
      </c>
      <c r="CJ25">
        <v>6</v>
      </c>
      <c r="CK25">
        <v>6</v>
      </c>
      <c r="CL25">
        <v>6</v>
      </c>
      <c r="CM25">
        <v>6</v>
      </c>
      <c r="CN25">
        <v>6</v>
      </c>
      <c r="CO25">
        <v>7</v>
      </c>
      <c r="CP25">
        <v>7</v>
      </c>
      <c r="CQ25">
        <v>7</v>
      </c>
      <c r="CR25">
        <v>6</v>
      </c>
      <c r="CS25">
        <v>7</v>
      </c>
      <c r="CT25">
        <v>7</v>
      </c>
      <c r="CU25">
        <v>9</v>
      </c>
      <c r="CV25">
        <v>9</v>
      </c>
      <c r="CW25">
        <v>10</v>
      </c>
      <c r="CX25">
        <v>10</v>
      </c>
      <c r="CY25">
        <v>10</v>
      </c>
      <c r="CZ25">
        <v>10</v>
      </c>
      <c r="DA25">
        <v>10</v>
      </c>
      <c r="DB25">
        <v>10</v>
      </c>
      <c r="DC25">
        <v>10</v>
      </c>
      <c r="DD25">
        <v>10</v>
      </c>
      <c r="DE25">
        <v>10</v>
      </c>
      <c r="DF25">
        <v>9</v>
      </c>
      <c r="DG25">
        <v>9</v>
      </c>
      <c r="DH25">
        <v>8</v>
      </c>
      <c r="DI25">
        <v>9</v>
      </c>
      <c r="DJ25">
        <v>9</v>
      </c>
      <c r="DK25">
        <v>10</v>
      </c>
      <c r="DL25">
        <v>10</v>
      </c>
      <c r="DM25">
        <v>10</v>
      </c>
      <c r="DN25">
        <v>11</v>
      </c>
      <c r="DO25">
        <v>11</v>
      </c>
      <c r="DP25">
        <v>10</v>
      </c>
      <c r="DQ25">
        <v>10</v>
      </c>
      <c r="DR25">
        <v>11</v>
      </c>
      <c r="DS25">
        <v>13</v>
      </c>
      <c r="DT25">
        <v>13</v>
      </c>
      <c r="DU25">
        <v>12</v>
      </c>
      <c r="DV25">
        <v>11</v>
      </c>
      <c r="DW25">
        <v>12</v>
      </c>
      <c r="DX25">
        <v>12</v>
      </c>
      <c r="DY25">
        <v>13</v>
      </c>
      <c r="DZ25">
        <v>13</v>
      </c>
      <c r="EA25">
        <v>12</v>
      </c>
      <c r="EB25">
        <v>11</v>
      </c>
      <c r="EC25">
        <v>11</v>
      </c>
      <c r="ED25">
        <v>11</v>
      </c>
      <c r="EE25">
        <v>12</v>
      </c>
      <c r="EF25">
        <v>12</v>
      </c>
      <c r="EG25">
        <v>12</v>
      </c>
      <c r="EH25">
        <v>12</v>
      </c>
      <c r="EI25">
        <v>12</v>
      </c>
      <c r="EJ25">
        <v>12</v>
      </c>
      <c r="EK25">
        <v>12</v>
      </c>
      <c r="EL25">
        <v>13</v>
      </c>
      <c r="EM25">
        <v>13</v>
      </c>
      <c r="EN25">
        <v>14</v>
      </c>
      <c r="EO25">
        <v>14</v>
      </c>
      <c r="EP25">
        <v>15</v>
      </c>
      <c r="EQ25">
        <v>15</v>
      </c>
      <c r="ER25">
        <v>14</v>
      </c>
      <c r="ES25">
        <v>13</v>
      </c>
      <c r="ET25">
        <v>14</v>
      </c>
      <c r="EU25">
        <v>14</v>
      </c>
      <c r="EV25">
        <v>14</v>
      </c>
      <c r="EW25">
        <v>13</v>
      </c>
      <c r="EX25">
        <v>12</v>
      </c>
      <c r="EY25">
        <v>12</v>
      </c>
      <c r="EZ25">
        <v>11</v>
      </c>
      <c r="FA25">
        <v>10</v>
      </c>
      <c r="FB25">
        <v>10</v>
      </c>
      <c r="FC25">
        <v>9</v>
      </c>
      <c r="FD25">
        <v>9</v>
      </c>
      <c r="FE25">
        <v>8</v>
      </c>
      <c r="FF25">
        <v>9</v>
      </c>
      <c r="FG25">
        <v>9</v>
      </c>
      <c r="FH25">
        <v>9</v>
      </c>
      <c r="FI25">
        <v>10</v>
      </c>
      <c r="FJ25">
        <v>12</v>
      </c>
      <c r="FK25">
        <v>11</v>
      </c>
      <c r="FL25">
        <v>12</v>
      </c>
      <c r="FM25">
        <v>12</v>
      </c>
      <c r="FN25">
        <v>12</v>
      </c>
      <c r="FO25">
        <v>12</v>
      </c>
      <c r="FP25">
        <v>12</v>
      </c>
      <c r="FQ25">
        <v>11</v>
      </c>
      <c r="FR25">
        <v>11</v>
      </c>
      <c r="FS25">
        <v>11</v>
      </c>
      <c r="FT25">
        <v>11</v>
      </c>
      <c r="FU25">
        <v>11</v>
      </c>
      <c r="FV25">
        <v>10</v>
      </c>
      <c r="FW25">
        <v>10</v>
      </c>
      <c r="FX25">
        <v>9</v>
      </c>
      <c r="FY25">
        <v>10</v>
      </c>
      <c r="FZ25">
        <v>12</v>
      </c>
      <c r="GA25">
        <v>12</v>
      </c>
      <c r="GB25">
        <v>12</v>
      </c>
      <c r="GC25">
        <v>11</v>
      </c>
      <c r="GD25">
        <v>9</v>
      </c>
      <c r="GE25">
        <v>9</v>
      </c>
      <c r="GF25">
        <v>8</v>
      </c>
      <c r="GG25">
        <v>8</v>
      </c>
      <c r="GH25">
        <v>9</v>
      </c>
      <c r="GI25">
        <v>10</v>
      </c>
      <c r="GJ25">
        <v>10</v>
      </c>
      <c r="GK25">
        <v>10</v>
      </c>
      <c r="GL25">
        <v>10</v>
      </c>
      <c r="GM25">
        <v>10</v>
      </c>
      <c r="GN25">
        <v>10</v>
      </c>
      <c r="GO25">
        <v>10</v>
      </c>
      <c r="GP25">
        <v>9</v>
      </c>
      <c r="GQ25">
        <v>10</v>
      </c>
      <c r="GR25">
        <v>10</v>
      </c>
      <c r="GS25">
        <v>10</v>
      </c>
      <c r="GT25">
        <v>10</v>
      </c>
      <c r="GU25">
        <v>11</v>
      </c>
      <c r="GV25">
        <v>11</v>
      </c>
      <c r="GW25">
        <v>12</v>
      </c>
      <c r="GX25">
        <v>12</v>
      </c>
      <c r="GY25">
        <v>11</v>
      </c>
      <c r="GZ25">
        <v>11</v>
      </c>
      <c r="HA25">
        <v>11</v>
      </c>
      <c r="HB25">
        <v>11</v>
      </c>
      <c r="HC25">
        <v>11</v>
      </c>
      <c r="HD25">
        <v>11</v>
      </c>
      <c r="HE25">
        <v>12</v>
      </c>
      <c r="HF25">
        <v>12</v>
      </c>
      <c r="HG25">
        <v>12</v>
      </c>
      <c r="HH25">
        <v>13</v>
      </c>
      <c r="HI25">
        <v>12</v>
      </c>
      <c r="HJ25">
        <v>12</v>
      </c>
      <c r="HK25">
        <v>13</v>
      </c>
      <c r="HL25">
        <v>15</v>
      </c>
      <c r="HM25">
        <v>15</v>
      </c>
      <c r="HN25">
        <v>14</v>
      </c>
      <c r="HO25">
        <v>14</v>
      </c>
      <c r="HP25">
        <v>13</v>
      </c>
      <c r="HQ25">
        <v>12</v>
      </c>
      <c r="HR25">
        <v>12</v>
      </c>
      <c r="HS25">
        <v>11</v>
      </c>
      <c r="HT25">
        <v>11</v>
      </c>
      <c r="HU25">
        <v>11</v>
      </c>
      <c r="HV25">
        <v>11</v>
      </c>
      <c r="HW25">
        <v>11</v>
      </c>
      <c r="HX25">
        <v>12</v>
      </c>
      <c r="HY25">
        <v>11</v>
      </c>
      <c r="HZ25">
        <v>13</v>
      </c>
      <c r="IA25">
        <v>13</v>
      </c>
      <c r="IB25">
        <v>15</v>
      </c>
      <c r="IC25">
        <v>14</v>
      </c>
      <c r="ID25">
        <v>12</v>
      </c>
      <c r="IE25">
        <v>13</v>
      </c>
      <c r="IF25">
        <v>21</v>
      </c>
      <c r="IG25">
        <v>23</v>
      </c>
      <c r="IH25">
        <v>23</v>
      </c>
      <c r="II25">
        <v>24</v>
      </c>
      <c r="IJ25">
        <v>23</v>
      </c>
      <c r="IK25">
        <v>25</v>
      </c>
      <c r="IL25">
        <v>25</v>
      </c>
      <c r="IM25">
        <v>26</v>
      </c>
      <c r="IN25">
        <v>190</v>
      </c>
    </row>
    <row r="26" spans="1:248" x14ac:dyDescent="0.35">
      <c r="A26" t="s">
        <v>377</v>
      </c>
      <c r="B26" t="str">
        <f>VLOOKUP(A26,'CAMI genomes v4 region'!$I$2:$J$44,2,FALSE)</f>
        <v>Schwartzia_succinivorans_strain_S1-1_(NR_029325.1)</v>
      </c>
      <c r="C26">
        <v>100</v>
      </c>
      <c r="D26" s="11">
        <f t="shared" si="0"/>
        <v>258.5435684647303</v>
      </c>
      <c r="E26">
        <f t="shared" si="1"/>
        <v>241</v>
      </c>
      <c r="G26">
        <v>262</v>
      </c>
      <c r="H26">
        <v>260</v>
      </c>
      <c r="I26">
        <v>263</v>
      </c>
      <c r="J26">
        <v>266</v>
      </c>
      <c r="K26">
        <v>268</v>
      </c>
      <c r="L26">
        <v>270</v>
      </c>
      <c r="M26">
        <v>267</v>
      </c>
      <c r="N26">
        <v>270</v>
      </c>
      <c r="O26">
        <v>271</v>
      </c>
      <c r="P26">
        <v>271</v>
      </c>
      <c r="Q26">
        <v>275</v>
      </c>
      <c r="R26">
        <v>267</v>
      </c>
      <c r="S26">
        <v>265</v>
      </c>
      <c r="T26">
        <v>265</v>
      </c>
      <c r="U26">
        <v>264</v>
      </c>
      <c r="V26">
        <v>264</v>
      </c>
      <c r="W26">
        <v>267</v>
      </c>
      <c r="X26">
        <v>265</v>
      </c>
      <c r="Y26">
        <v>258</v>
      </c>
      <c r="Z26">
        <v>261</v>
      </c>
      <c r="AA26">
        <v>258</v>
      </c>
      <c r="AB26">
        <v>257</v>
      </c>
      <c r="AC26">
        <v>254</v>
      </c>
      <c r="AD26">
        <v>257</v>
      </c>
      <c r="AE26">
        <v>263</v>
      </c>
      <c r="AF26">
        <v>262</v>
      </c>
      <c r="AG26">
        <v>253</v>
      </c>
      <c r="AH26">
        <v>251</v>
      </c>
      <c r="AI26">
        <v>250</v>
      </c>
      <c r="AJ26">
        <v>253</v>
      </c>
      <c r="AK26">
        <v>256</v>
      </c>
      <c r="AL26">
        <v>253</v>
      </c>
      <c r="AM26">
        <v>261</v>
      </c>
      <c r="AN26">
        <v>258</v>
      </c>
      <c r="AO26">
        <v>258</v>
      </c>
      <c r="AP26">
        <v>254</v>
      </c>
      <c r="AQ26">
        <v>250</v>
      </c>
      <c r="AR26">
        <v>252</v>
      </c>
      <c r="AS26">
        <v>248</v>
      </c>
      <c r="AT26">
        <v>245</v>
      </c>
      <c r="AU26">
        <v>253</v>
      </c>
      <c r="AV26">
        <v>255</v>
      </c>
      <c r="AW26">
        <v>252</v>
      </c>
      <c r="AX26">
        <v>256</v>
      </c>
      <c r="AY26">
        <v>257</v>
      </c>
      <c r="AZ26">
        <v>261</v>
      </c>
      <c r="BA26">
        <v>258</v>
      </c>
      <c r="BB26">
        <v>258</v>
      </c>
      <c r="BC26">
        <v>260</v>
      </c>
      <c r="BD26">
        <v>258</v>
      </c>
      <c r="BE26">
        <v>253</v>
      </c>
      <c r="BF26">
        <v>255</v>
      </c>
      <c r="BG26">
        <v>258</v>
      </c>
      <c r="BH26">
        <v>263</v>
      </c>
      <c r="BI26">
        <v>266</v>
      </c>
      <c r="BJ26">
        <v>267</v>
      </c>
      <c r="BK26">
        <v>267</v>
      </c>
      <c r="BL26">
        <v>263</v>
      </c>
      <c r="BM26">
        <v>259</v>
      </c>
      <c r="BN26">
        <v>262</v>
      </c>
      <c r="BO26">
        <v>256</v>
      </c>
      <c r="BP26">
        <v>251</v>
      </c>
      <c r="BQ26">
        <v>250</v>
      </c>
      <c r="BR26">
        <v>260</v>
      </c>
      <c r="BS26">
        <v>256</v>
      </c>
      <c r="BT26">
        <v>255</v>
      </c>
      <c r="BU26">
        <v>258</v>
      </c>
      <c r="BV26">
        <v>260</v>
      </c>
      <c r="BW26">
        <v>256</v>
      </c>
      <c r="BX26">
        <v>258</v>
      </c>
      <c r="BY26">
        <v>262</v>
      </c>
      <c r="BZ26">
        <v>269</v>
      </c>
      <c r="CA26">
        <v>272</v>
      </c>
      <c r="CB26">
        <v>273</v>
      </c>
      <c r="CC26">
        <v>273</v>
      </c>
      <c r="CD26">
        <v>270</v>
      </c>
      <c r="CE26">
        <v>266</v>
      </c>
      <c r="CF26">
        <v>270</v>
      </c>
      <c r="CG26">
        <v>272</v>
      </c>
      <c r="CH26">
        <v>263</v>
      </c>
      <c r="CI26">
        <v>261</v>
      </c>
      <c r="CJ26">
        <v>260</v>
      </c>
      <c r="CK26">
        <v>260</v>
      </c>
      <c r="CL26">
        <v>264</v>
      </c>
      <c r="CM26">
        <v>267</v>
      </c>
      <c r="CN26">
        <v>267</v>
      </c>
      <c r="CO26">
        <v>269</v>
      </c>
      <c r="CP26">
        <v>268</v>
      </c>
      <c r="CQ26">
        <v>267</v>
      </c>
      <c r="CR26">
        <v>271</v>
      </c>
      <c r="CS26">
        <v>270</v>
      </c>
      <c r="CT26">
        <v>272</v>
      </c>
      <c r="CU26">
        <v>269</v>
      </c>
      <c r="CV26">
        <v>261</v>
      </c>
      <c r="CW26">
        <v>258</v>
      </c>
      <c r="CX26">
        <v>260</v>
      </c>
      <c r="CY26">
        <v>251</v>
      </c>
      <c r="CZ26">
        <v>258</v>
      </c>
      <c r="DA26">
        <v>259</v>
      </c>
      <c r="DB26">
        <v>259</v>
      </c>
      <c r="DC26">
        <v>253</v>
      </c>
      <c r="DD26">
        <v>257</v>
      </c>
      <c r="DE26">
        <v>257</v>
      </c>
      <c r="DF26">
        <v>252</v>
      </c>
      <c r="DG26">
        <v>255</v>
      </c>
      <c r="DH26">
        <v>249</v>
      </c>
      <c r="DI26">
        <v>246</v>
      </c>
      <c r="DJ26">
        <v>248</v>
      </c>
      <c r="DK26">
        <v>247</v>
      </c>
      <c r="DL26">
        <v>244</v>
      </c>
      <c r="DM26">
        <v>245</v>
      </c>
      <c r="DN26">
        <v>247</v>
      </c>
      <c r="DO26">
        <v>247</v>
      </c>
      <c r="DP26">
        <v>249</v>
      </c>
      <c r="DQ26">
        <v>244</v>
      </c>
      <c r="DR26">
        <v>245</v>
      </c>
      <c r="DS26">
        <v>247</v>
      </c>
      <c r="DT26">
        <v>249</v>
      </c>
      <c r="DU26">
        <v>248</v>
      </c>
      <c r="DV26">
        <v>250</v>
      </c>
      <c r="DW26">
        <v>254</v>
      </c>
      <c r="DX26">
        <v>255</v>
      </c>
      <c r="DY26">
        <v>260</v>
      </c>
      <c r="DZ26">
        <v>264</v>
      </c>
      <c r="EA26">
        <v>268</v>
      </c>
      <c r="EB26">
        <v>270</v>
      </c>
      <c r="EC26">
        <v>265</v>
      </c>
      <c r="ED26">
        <v>272</v>
      </c>
      <c r="EE26">
        <v>269</v>
      </c>
      <c r="EF26">
        <v>264</v>
      </c>
      <c r="EG26">
        <v>263</v>
      </c>
      <c r="EH26">
        <v>259</v>
      </c>
      <c r="EI26">
        <v>263</v>
      </c>
      <c r="EJ26">
        <v>263</v>
      </c>
      <c r="EK26">
        <v>264</v>
      </c>
      <c r="EL26">
        <v>267</v>
      </c>
      <c r="EM26">
        <v>272</v>
      </c>
      <c r="EN26">
        <v>267</v>
      </c>
      <c r="EO26">
        <v>266</v>
      </c>
      <c r="EP26">
        <v>264</v>
      </c>
      <c r="EQ26">
        <v>267</v>
      </c>
      <c r="ER26">
        <v>264</v>
      </c>
      <c r="ES26">
        <v>273</v>
      </c>
      <c r="ET26">
        <v>272</v>
      </c>
      <c r="EU26">
        <v>266</v>
      </c>
      <c r="EV26">
        <v>259</v>
      </c>
      <c r="EW26">
        <v>266</v>
      </c>
      <c r="EX26">
        <v>263</v>
      </c>
      <c r="EY26">
        <v>261</v>
      </c>
      <c r="EZ26">
        <v>258</v>
      </c>
      <c r="FA26">
        <v>254</v>
      </c>
      <c r="FB26">
        <v>253</v>
      </c>
      <c r="FC26">
        <v>249</v>
      </c>
      <c r="FD26">
        <v>252</v>
      </c>
      <c r="FE26">
        <v>248</v>
      </c>
      <c r="FF26">
        <v>249</v>
      </c>
      <c r="FG26">
        <v>249</v>
      </c>
      <c r="FH26">
        <v>256</v>
      </c>
      <c r="FI26">
        <v>254</v>
      </c>
      <c r="FJ26">
        <v>259</v>
      </c>
      <c r="FK26">
        <v>260</v>
      </c>
      <c r="FL26">
        <v>260</v>
      </c>
      <c r="FM26">
        <v>259</v>
      </c>
      <c r="FN26">
        <v>256</v>
      </c>
      <c r="FO26">
        <v>255</v>
      </c>
      <c r="FP26">
        <v>258</v>
      </c>
      <c r="FQ26">
        <v>251</v>
      </c>
      <c r="FR26">
        <v>249</v>
      </c>
      <c r="FS26">
        <v>251</v>
      </c>
      <c r="FT26">
        <v>254</v>
      </c>
      <c r="FU26">
        <v>248</v>
      </c>
      <c r="FV26">
        <v>248</v>
      </c>
      <c r="FW26">
        <v>250</v>
      </c>
      <c r="FX26">
        <v>244</v>
      </c>
      <c r="FY26">
        <v>247</v>
      </c>
      <c r="FZ26">
        <v>246</v>
      </c>
      <c r="GA26">
        <v>245</v>
      </c>
      <c r="GB26">
        <v>243</v>
      </c>
      <c r="GC26">
        <v>251</v>
      </c>
      <c r="GD26">
        <v>250</v>
      </c>
      <c r="GE26">
        <v>250</v>
      </c>
      <c r="GF26">
        <v>258</v>
      </c>
      <c r="GG26">
        <v>251</v>
      </c>
      <c r="GH26">
        <v>258</v>
      </c>
      <c r="GI26">
        <v>260</v>
      </c>
      <c r="GJ26">
        <v>262</v>
      </c>
      <c r="GK26">
        <v>263</v>
      </c>
      <c r="GL26">
        <v>264</v>
      </c>
      <c r="GM26">
        <v>262</v>
      </c>
      <c r="GN26">
        <v>268</v>
      </c>
      <c r="GO26">
        <v>265</v>
      </c>
      <c r="GP26">
        <v>268</v>
      </c>
      <c r="GQ26">
        <v>265</v>
      </c>
      <c r="GR26">
        <v>264</v>
      </c>
      <c r="GS26">
        <v>264</v>
      </c>
      <c r="GT26">
        <v>270</v>
      </c>
      <c r="GU26">
        <v>271</v>
      </c>
      <c r="GV26">
        <v>270</v>
      </c>
      <c r="GW26">
        <v>267</v>
      </c>
      <c r="GX26">
        <v>258</v>
      </c>
      <c r="GY26">
        <v>258</v>
      </c>
      <c r="GZ26">
        <v>261</v>
      </c>
      <c r="HA26">
        <v>260</v>
      </c>
      <c r="HB26">
        <v>261</v>
      </c>
      <c r="HC26">
        <v>268</v>
      </c>
      <c r="HD26">
        <v>271</v>
      </c>
      <c r="HE26">
        <v>271</v>
      </c>
      <c r="HF26">
        <v>272</v>
      </c>
      <c r="HG26">
        <v>271</v>
      </c>
      <c r="HH26">
        <v>273</v>
      </c>
      <c r="HI26">
        <v>269</v>
      </c>
      <c r="HJ26">
        <v>262</v>
      </c>
      <c r="HK26">
        <v>256</v>
      </c>
      <c r="HL26">
        <v>250</v>
      </c>
      <c r="HM26">
        <v>252</v>
      </c>
      <c r="HN26">
        <v>249</v>
      </c>
      <c r="HO26">
        <v>253</v>
      </c>
      <c r="HP26">
        <v>255</v>
      </c>
      <c r="HQ26">
        <v>255</v>
      </c>
      <c r="HR26">
        <v>254</v>
      </c>
      <c r="HS26">
        <v>258</v>
      </c>
      <c r="HT26">
        <v>257</v>
      </c>
      <c r="HU26">
        <v>261</v>
      </c>
      <c r="HV26">
        <v>256</v>
      </c>
      <c r="HW26">
        <v>253</v>
      </c>
      <c r="HX26">
        <v>255</v>
      </c>
      <c r="HY26">
        <v>248</v>
      </c>
      <c r="HZ26">
        <v>250</v>
      </c>
      <c r="IA26">
        <v>249</v>
      </c>
      <c r="IB26">
        <v>247</v>
      </c>
      <c r="IC26">
        <v>250</v>
      </c>
      <c r="ID26">
        <v>241</v>
      </c>
      <c r="IE26">
        <v>245</v>
      </c>
      <c r="IF26">
        <v>248</v>
      </c>
      <c r="IG26">
        <v>253</v>
      </c>
      <c r="IH26">
        <v>250</v>
      </c>
      <c r="II26">
        <v>245</v>
      </c>
      <c r="IJ26">
        <v>248</v>
      </c>
      <c r="IK26">
        <v>246</v>
      </c>
      <c r="IL26">
        <v>248</v>
      </c>
      <c r="IM26">
        <v>243</v>
      </c>
    </row>
    <row r="27" spans="1:248" x14ac:dyDescent="0.35">
      <c r="A27" t="s">
        <v>380</v>
      </c>
      <c r="B27" t="str">
        <f>VLOOKUP(A27,'CAMI genomes v4 region'!$I$2:$J$44,2,FALSE)</f>
        <v>Lampropedia_hyalina_strain_IAM_14890_(NR_040942.1)</v>
      </c>
      <c r="C27">
        <v>97</v>
      </c>
      <c r="D27" s="11">
        <f t="shared" si="0"/>
        <v>11.016528925619834</v>
      </c>
      <c r="E27">
        <f t="shared" si="1"/>
        <v>0</v>
      </c>
      <c r="G27">
        <v>67</v>
      </c>
      <c r="H27">
        <v>67</v>
      </c>
      <c r="I27">
        <v>66</v>
      </c>
      <c r="J27">
        <v>67</v>
      </c>
      <c r="K27">
        <v>64</v>
      </c>
      <c r="L27">
        <v>67</v>
      </c>
      <c r="M27">
        <v>69</v>
      </c>
      <c r="N27">
        <v>67</v>
      </c>
      <c r="O27">
        <v>64</v>
      </c>
      <c r="P27">
        <v>66</v>
      </c>
      <c r="Q27">
        <v>66</v>
      </c>
      <c r="R27">
        <v>65</v>
      </c>
      <c r="S27">
        <v>64</v>
      </c>
      <c r="T27">
        <v>65</v>
      </c>
      <c r="U27">
        <v>66</v>
      </c>
      <c r="V27">
        <v>66</v>
      </c>
      <c r="W27">
        <v>68</v>
      </c>
      <c r="X27">
        <v>65</v>
      </c>
      <c r="Y27">
        <v>63</v>
      </c>
      <c r="Z27">
        <v>64</v>
      </c>
      <c r="AA27">
        <v>63</v>
      </c>
      <c r="AB27">
        <v>63</v>
      </c>
      <c r="AC27">
        <v>66</v>
      </c>
      <c r="AD27">
        <v>66</v>
      </c>
      <c r="AE27">
        <v>66</v>
      </c>
      <c r="AF27">
        <v>5</v>
      </c>
      <c r="AG27">
        <v>5</v>
      </c>
      <c r="AH27">
        <v>5</v>
      </c>
      <c r="AI27">
        <v>5</v>
      </c>
      <c r="AJ27">
        <v>5</v>
      </c>
      <c r="AK27">
        <v>5</v>
      </c>
      <c r="AL27">
        <v>5</v>
      </c>
      <c r="AM27">
        <v>5</v>
      </c>
      <c r="AN27">
        <v>5</v>
      </c>
      <c r="AO27">
        <v>5</v>
      </c>
      <c r="AP27">
        <v>5</v>
      </c>
      <c r="AQ27">
        <v>5</v>
      </c>
      <c r="AR27">
        <v>5</v>
      </c>
      <c r="AS27">
        <v>5</v>
      </c>
      <c r="AT27">
        <v>5</v>
      </c>
      <c r="AU27">
        <v>5</v>
      </c>
      <c r="AV27">
        <v>5</v>
      </c>
      <c r="AW27">
        <v>5</v>
      </c>
      <c r="AX27">
        <v>5</v>
      </c>
      <c r="AY27">
        <v>5</v>
      </c>
      <c r="AZ27">
        <v>5</v>
      </c>
      <c r="BA27">
        <v>5</v>
      </c>
      <c r="BB27">
        <v>5</v>
      </c>
      <c r="BC27">
        <v>5</v>
      </c>
      <c r="BD27">
        <v>5</v>
      </c>
      <c r="BE27">
        <v>5</v>
      </c>
      <c r="BF27">
        <v>5</v>
      </c>
      <c r="BG27">
        <v>4</v>
      </c>
      <c r="BH27">
        <v>4</v>
      </c>
      <c r="BI27">
        <v>3</v>
      </c>
      <c r="BJ27">
        <v>3</v>
      </c>
      <c r="BK27">
        <v>3</v>
      </c>
      <c r="BL27">
        <v>2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2</v>
      </c>
      <c r="CD27">
        <v>2</v>
      </c>
      <c r="CE27">
        <v>2</v>
      </c>
      <c r="CF27">
        <v>2</v>
      </c>
      <c r="CG27">
        <v>2</v>
      </c>
      <c r="CH27">
        <v>2</v>
      </c>
      <c r="CI27">
        <v>2</v>
      </c>
      <c r="CJ27">
        <v>2</v>
      </c>
      <c r="CK27">
        <v>1</v>
      </c>
      <c r="CL27">
        <v>2</v>
      </c>
      <c r="CM27">
        <v>2</v>
      </c>
      <c r="CN27">
        <v>3</v>
      </c>
      <c r="CO27">
        <v>3</v>
      </c>
      <c r="CP27">
        <v>3</v>
      </c>
      <c r="CQ27">
        <v>3</v>
      </c>
      <c r="CR27">
        <v>3</v>
      </c>
      <c r="CS27">
        <v>3</v>
      </c>
      <c r="CT27">
        <v>3</v>
      </c>
      <c r="CU27">
        <v>2</v>
      </c>
      <c r="CV27">
        <v>2</v>
      </c>
      <c r="CW27">
        <v>2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2</v>
      </c>
      <c r="DD27">
        <v>2</v>
      </c>
      <c r="DE27">
        <v>2</v>
      </c>
      <c r="DF27">
        <v>2</v>
      </c>
      <c r="DG27">
        <v>2</v>
      </c>
      <c r="DH27">
        <v>2</v>
      </c>
      <c r="DI27">
        <v>2</v>
      </c>
      <c r="DJ27">
        <v>2</v>
      </c>
      <c r="DK27">
        <v>2</v>
      </c>
      <c r="DL27">
        <v>2</v>
      </c>
      <c r="DM27">
        <v>2</v>
      </c>
      <c r="DN27">
        <v>2</v>
      </c>
      <c r="DO27">
        <v>2</v>
      </c>
      <c r="DP27">
        <v>2</v>
      </c>
      <c r="DQ27">
        <v>2</v>
      </c>
      <c r="DR27">
        <v>3</v>
      </c>
      <c r="DS27">
        <v>3</v>
      </c>
      <c r="DT27">
        <v>2</v>
      </c>
      <c r="DU27">
        <v>2</v>
      </c>
      <c r="DV27">
        <v>2</v>
      </c>
      <c r="DW27">
        <v>2</v>
      </c>
      <c r="DX27">
        <v>2</v>
      </c>
      <c r="DY27">
        <v>3</v>
      </c>
      <c r="DZ27">
        <v>3</v>
      </c>
      <c r="EA27">
        <v>3</v>
      </c>
      <c r="EB27">
        <v>3</v>
      </c>
      <c r="EC27">
        <v>3</v>
      </c>
      <c r="ED27">
        <v>3</v>
      </c>
      <c r="EE27">
        <v>4</v>
      </c>
      <c r="EF27">
        <v>4</v>
      </c>
      <c r="EG27">
        <v>4</v>
      </c>
      <c r="EH27">
        <v>4</v>
      </c>
      <c r="EI27">
        <v>5</v>
      </c>
      <c r="EJ27">
        <v>5</v>
      </c>
      <c r="EK27">
        <v>5</v>
      </c>
      <c r="EL27">
        <v>5</v>
      </c>
      <c r="EM27">
        <v>5</v>
      </c>
      <c r="EN27">
        <v>5</v>
      </c>
      <c r="EO27">
        <v>5</v>
      </c>
      <c r="EP27">
        <v>5</v>
      </c>
      <c r="EQ27">
        <v>5</v>
      </c>
      <c r="ER27">
        <v>4</v>
      </c>
      <c r="ES27">
        <v>5</v>
      </c>
      <c r="ET27">
        <v>5</v>
      </c>
      <c r="EU27">
        <v>5</v>
      </c>
      <c r="EV27">
        <v>4</v>
      </c>
      <c r="EW27">
        <v>5</v>
      </c>
      <c r="EX27">
        <v>5</v>
      </c>
      <c r="EY27">
        <v>5</v>
      </c>
      <c r="EZ27">
        <v>4</v>
      </c>
      <c r="FA27">
        <v>4</v>
      </c>
      <c r="FB27">
        <v>4</v>
      </c>
      <c r="FC27">
        <v>4</v>
      </c>
      <c r="FD27">
        <v>4</v>
      </c>
      <c r="FE27">
        <v>4</v>
      </c>
      <c r="FF27">
        <v>4</v>
      </c>
      <c r="FG27">
        <v>4</v>
      </c>
      <c r="FH27">
        <v>4</v>
      </c>
      <c r="FI27">
        <v>4</v>
      </c>
      <c r="FJ27">
        <v>4</v>
      </c>
      <c r="FK27">
        <v>4</v>
      </c>
      <c r="FL27">
        <v>4</v>
      </c>
      <c r="FM27">
        <v>5</v>
      </c>
      <c r="FN27">
        <v>5</v>
      </c>
      <c r="FO27">
        <v>5</v>
      </c>
      <c r="FP27">
        <v>5</v>
      </c>
      <c r="FQ27">
        <v>5</v>
      </c>
      <c r="FR27">
        <v>6</v>
      </c>
      <c r="FS27">
        <v>7</v>
      </c>
      <c r="FT27">
        <v>7</v>
      </c>
      <c r="FU27">
        <v>7</v>
      </c>
      <c r="FV27">
        <v>6</v>
      </c>
      <c r="FW27">
        <v>6</v>
      </c>
      <c r="FX27">
        <v>5</v>
      </c>
      <c r="FY27">
        <v>5</v>
      </c>
      <c r="FZ27">
        <v>4</v>
      </c>
      <c r="GA27">
        <v>5</v>
      </c>
      <c r="GB27">
        <v>5</v>
      </c>
      <c r="GC27">
        <v>5</v>
      </c>
      <c r="GD27">
        <v>5</v>
      </c>
      <c r="GE27">
        <v>5</v>
      </c>
      <c r="GF27">
        <v>4</v>
      </c>
      <c r="GG27">
        <v>4</v>
      </c>
      <c r="GH27">
        <v>5</v>
      </c>
      <c r="GI27">
        <v>4</v>
      </c>
      <c r="GJ27">
        <v>4</v>
      </c>
      <c r="GK27">
        <v>3</v>
      </c>
      <c r="GL27">
        <v>3</v>
      </c>
      <c r="GM27">
        <v>3</v>
      </c>
      <c r="GN27">
        <v>2</v>
      </c>
      <c r="GO27">
        <v>2</v>
      </c>
      <c r="GP27">
        <v>2</v>
      </c>
      <c r="GQ27">
        <v>2</v>
      </c>
      <c r="GR27">
        <v>2</v>
      </c>
      <c r="GS27">
        <v>2</v>
      </c>
      <c r="GT27">
        <v>2</v>
      </c>
      <c r="GU27">
        <v>1</v>
      </c>
      <c r="GV27">
        <v>1</v>
      </c>
      <c r="GW27">
        <v>1</v>
      </c>
      <c r="GX27">
        <v>1</v>
      </c>
      <c r="GY27">
        <v>1</v>
      </c>
      <c r="GZ27">
        <v>1</v>
      </c>
      <c r="HA27">
        <v>1</v>
      </c>
      <c r="HB27">
        <v>1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2</v>
      </c>
      <c r="HJ27">
        <v>2</v>
      </c>
      <c r="HK27">
        <v>2</v>
      </c>
      <c r="HL27">
        <v>2</v>
      </c>
      <c r="HM27">
        <v>2</v>
      </c>
      <c r="HN27">
        <v>2</v>
      </c>
      <c r="HO27">
        <v>2</v>
      </c>
      <c r="HP27">
        <v>2</v>
      </c>
      <c r="HQ27">
        <v>2</v>
      </c>
      <c r="HR27">
        <v>2</v>
      </c>
      <c r="HS27">
        <v>2</v>
      </c>
      <c r="HT27">
        <v>2</v>
      </c>
      <c r="HU27">
        <v>2</v>
      </c>
      <c r="HV27">
        <v>2</v>
      </c>
      <c r="HW27">
        <v>2</v>
      </c>
      <c r="HX27">
        <v>2</v>
      </c>
      <c r="HY27">
        <v>2</v>
      </c>
      <c r="HZ27">
        <v>2</v>
      </c>
      <c r="IA27">
        <v>2</v>
      </c>
      <c r="IB27">
        <v>2</v>
      </c>
      <c r="IC27">
        <v>2</v>
      </c>
      <c r="ID27">
        <v>2</v>
      </c>
      <c r="IE27">
        <v>2</v>
      </c>
      <c r="IF27">
        <v>2</v>
      </c>
      <c r="IG27">
        <v>2</v>
      </c>
      <c r="IH27">
        <v>2</v>
      </c>
      <c r="II27">
        <v>61</v>
      </c>
      <c r="IJ27">
        <v>64</v>
      </c>
      <c r="IK27">
        <v>64</v>
      </c>
      <c r="IL27">
        <v>63</v>
      </c>
      <c r="IM27">
        <v>64</v>
      </c>
      <c r="IN27">
        <v>65</v>
      </c>
    </row>
    <row r="28" spans="1:248" x14ac:dyDescent="0.35">
      <c r="A28" t="s">
        <v>381</v>
      </c>
      <c r="B28" t="str">
        <f>VLOOKUP(A28,'CAMI genomes v4 region'!$I$2:$J$44,2,FALSE)</f>
        <v>Hydrotalea_sandarakina_strain_AF-51_(NR_109380.1)</v>
      </c>
      <c r="C28">
        <v>100</v>
      </c>
      <c r="D28" s="11">
        <f t="shared" si="0"/>
        <v>103.08264462809917</v>
      </c>
      <c r="E28">
        <f t="shared" si="1"/>
        <v>1</v>
      </c>
      <c r="G28">
        <v>215</v>
      </c>
      <c r="H28">
        <v>214</v>
      </c>
      <c r="I28">
        <v>6</v>
      </c>
      <c r="J28">
        <v>6</v>
      </c>
      <c r="K28">
        <v>5</v>
      </c>
      <c r="L28">
        <v>5</v>
      </c>
      <c r="M28">
        <v>6</v>
      </c>
      <c r="N28">
        <v>6</v>
      </c>
      <c r="O28">
        <v>6</v>
      </c>
      <c r="P28">
        <v>7</v>
      </c>
      <c r="Q28">
        <v>6</v>
      </c>
      <c r="R28">
        <v>7</v>
      </c>
      <c r="S28">
        <v>7</v>
      </c>
      <c r="T28">
        <v>7</v>
      </c>
      <c r="U28">
        <v>7</v>
      </c>
      <c r="V28">
        <v>6</v>
      </c>
      <c r="W28">
        <v>6</v>
      </c>
      <c r="X28">
        <v>6</v>
      </c>
      <c r="Y28">
        <v>5</v>
      </c>
      <c r="Z28">
        <v>4</v>
      </c>
      <c r="AA28">
        <v>4</v>
      </c>
      <c r="AB28">
        <v>4</v>
      </c>
      <c r="AC28">
        <v>116</v>
      </c>
      <c r="AD28">
        <v>120</v>
      </c>
      <c r="AE28">
        <v>122</v>
      </c>
      <c r="AF28">
        <v>123</v>
      </c>
      <c r="AG28">
        <v>123</v>
      </c>
      <c r="AH28">
        <v>121</v>
      </c>
      <c r="AI28">
        <v>122</v>
      </c>
      <c r="AJ28">
        <v>124</v>
      </c>
      <c r="AK28">
        <v>122</v>
      </c>
      <c r="AL28">
        <v>120</v>
      </c>
      <c r="AM28">
        <v>124</v>
      </c>
      <c r="AN28">
        <v>123</v>
      </c>
      <c r="AO28">
        <v>124</v>
      </c>
      <c r="AP28">
        <v>121</v>
      </c>
      <c r="AQ28">
        <v>122</v>
      </c>
      <c r="AR28">
        <v>123</v>
      </c>
      <c r="AS28">
        <v>122</v>
      </c>
      <c r="AT28">
        <v>125</v>
      </c>
      <c r="AU28">
        <v>122</v>
      </c>
      <c r="AV28">
        <v>120</v>
      </c>
      <c r="AW28">
        <v>118</v>
      </c>
      <c r="AX28">
        <v>114</v>
      </c>
      <c r="AY28">
        <v>114</v>
      </c>
      <c r="AZ28">
        <v>111</v>
      </c>
      <c r="BA28">
        <v>113</v>
      </c>
      <c r="BB28">
        <v>114</v>
      </c>
      <c r="BC28">
        <v>110</v>
      </c>
      <c r="BD28">
        <v>109</v>
      </c>
      <c r="BE28">
        <v>109</v>
      </c>
      <c r="BF28">
        <v>111</v>
      </c>
      <c r="BG28">
        <v>296</v>
      </c>
      <c r="BH28">
        <v>297</v>
      </c>
      <c r="BI28">
        <v>295</v>
      </c>
      <c r="BJ28">
        <v>291</v>
      </c>
      <c r="BK28">
        <v>291</v>
      </c>
      <c r="BL28">
        <v>286</v>
      </c>
      <c r="BM28">
        <v>286</v>
      </c>
      <c r="BN28">
        <v>284</v>
      </c>
      <c r="BO28">
        <v>287</v>
      </c>
      <c r="BP28">
        <v>280</v>
      </c>
      <c r="BQ28">
        <v>282</v>
      </c>
      <c r="BR28">
        <v>284</v>
      </c>
      <c r="BS28">
        <v>280</v>
      </c>
      <c r="BT28">
        <v>276</v>
      </c>
      <c r="BU28">
        <v>281</v>
      </c>
      <c r="BV28">
        <v>277</v>
      </c>
      <c r="BW28">
        <v>278</v>
      </c>
      <c r="BX28">
        <v>284</v>
      </c>
      <c r="BY28">
        <v>286</v>
      </c>
      <c r="BZ28">
        <v>288</v>
      </c>
      <c r="CA28">
        <v>287</v>
      </c>
      <c r="CB28">
        <v>285</v>
      </c>
      <c r="CC28">
        <v>287</v>
      </c>
      <c r="CD28">
        <v>288</v>
      </c>
      <c r="CE28">
        <v>289</v>
      </c>
      <c r="CF28">
        <v>290</v>
      </c>
      <c r="CG28">
        <v>285</v>
      </c>
      <c r="CH28">
        <v>281</v>
      </c>
      <c r="CI28">
        <v>279</v>
      </c>
      <c r="CJ28">
        <v>283</v>
      </c>
      <c r="CK28">
        <v>288</v>
      </c>
      <c r="CL28">
        <v>301</v>
      </c>
      <c r="CM28">
        <v>309</v>
      </c>
      <c r="CN28">
        <v>309</v>
      </c>
      <c r="CO28">
        <v>301</v>
      </c>
      <c r="CP28">
        <v>304</v>
      </c>
      <c r="CQ28">
        <v>295</v>
      </c>
      <c r="CR28">
        <v>195</v>
      </c>
      <c r="CS28">
        <v>196</v>
      </c>
      <c r="CT28">
        <v>192</v>
      </c>
      <c r="CU28">
        <v>188</v>
      </c>
      <c r="CV28">
        <v>186</v>
      </c>
      <c r="CW28">
        <v>185</v>
      </c>
      <c r="CX28">
        <v>181</v>
      </c>
      <c r="CY28">
        <v>186</v>
      </c>
      <c r="CZ28">
        <v>187</v>
      </c>
      <c r="DA28">
        <v>192</v>
      </c>
      <c r="DB28">
        <v>197</v>
      </c>
      <c r="DC28">
        <v>195</v>
      </c>
      <c r="DD28">
        <v>195</v>
      </c>
      <c r="DE28">
        <v>193</v>
      </c>
      <c r="DF28">
        <v>191</v>
      </c>
      <c r="DG28">
        <v>187</v>
      </c>
      <c r="DH28">
        <v>186</v>
      </c>
      <c r="DI28">
        <v>180</v>
      </c>
      <c r="DJ28">
        <v>179</v>
      </c>
      <c r="DK28">
        <v>174</v>
      </c>
      <c r="DL28">
        <v>117</v>
      </c>
      <c r="DM28">
        <v>115</v>
      </c>
      <c r="DN28">
        <v>117</v>
      </c>
      <c r="DO28">
        <v>115</v>
      </c>
      <c r="DP28">
        <v>115</v>
      </c>
      <c r="DQ28">
        <v>118</v>
      </c>
      <c r="DR28">
        <v>113</v>
      </c>
      <c r="DS28">
        <v>113</v>
      </c>
      <c r="DT28">
        <v>113</v>
      </c>
      <c r="DU28">
        <v>112</v>
      </c>
      <c r="DV28">
        <v>113</v>
      </c>
      <c r="DW28">
        <v>115</v>
      </c>
      <c r="DX28">
        <v>115</v>
      </c>
      <c r="DY28">
        <v>117</v>
      </c>
      <c r="DZ28">
        <v>116</v>
      </c>
      <c r="EA28">
        <v>115</v>
      </c>
      <c r="EB28">
        <v>115</v>
      </c>
      <c r="EC28">
        <v>115</v>
      </c>
      <c r="ED28">
        <v>121</v>
      </c>
      <c r="EE28">
        <v>117</v>
      </c>
      <c r="EF28">
        <v>118</v>
      </c>
      <c r="EG28">
        <v>119</v>
      </c>
      <c r="EH28">
        <v>118</v>
      </c>
      <c r="EI28">
        <v>115</v>
      </c>
      <c r="EJ28">
        <v>112</v>
      </c>
      <c r="EK28">
        <v>108</v>
      </c>
      <c r="EL28">
        <v>4</v>
      </c>
      <c r="EM28">
        <v>4</v>
      </c>
      <c r="EN28">
        <v>4</v>
      </c>
      <c r="EO28">
        <v>4</v>
      </c>
      <c r="EP28">
        <v>5</v>
      </c>
      <c r="EQ28">
        <v>5</v>
      </c>
      <c r="ER28">
        <v>4</v>
      </c>
      <c r="ES28">
        <v>4</v>
      </c>
      <c r="ET28">
        <v>4</v>
      </c>
      <c r="EU28">
        <v>3</v>
      </c>
      <c r="EV28">
        <v>1</v>
      </c>
      <c r="EW28">
        <v>1</v>
      </c>
      <c r="EX28">
        <v>1</v>
      </c>
      <c r="EY28">
        <v>1</v>
      </c>
      <c r="EZ28">
        <v>1</v>
      </c>
      <c r="FA28">
        <v>1</v>
      </c>
      <c r="FB28">
        <v>1</v>
      </c>
      <c r="FC28">
        <v>1</v>
      </c>
      <c r="FD28">
        <v>1</v>
      </c>
      <c r="FE28">
        <v>2</v>
      </c>
      <c r="FF28">
        <v>2</v>
      </c>
      <c r="FG28">
        <v>2</v>
      </c>
      <c r="FH28">
        <v>2</v>
      </c>
      <c r="FI28">
        <v>1</v>
      </c>
      <c r="FJ28">
        <v>2</v>
      </c>
      <c r="FK28">
        <v>1</v>
      </c>
      <c r="FL28">
        <v>1</v>
      </c>
      <c r="FM28">
        <v>1</v>
      </c>
      <c r="FN28">
        <v>1</v>
      </c>
      <c r="FO28">
        <v>1</v>
      </c>
      <c r="FP28">
        <v>1</v>
      </c>
      <c r="FQ28">
        <v>1</v>
      </c>
      <c r="FR28">
        <v>74</v>
      </c>
      <c r="FS28">
        <v>78</v>
      </c>
      <c r="FT28">
        <v>79</v>
      </c>
      <c r="FU28">
        <v>80</v>
      </c>
      <c r="FV28">
        <v>81</v>
      </c>
      <c r="FW28">
        <v>80</v>
      </c>
      <c r="FX28">
        <v>78</v>
      </c>
      <c r="FY28">
        <v>78</v>
      </c>
      <c r="FZ28">
        <v>77</v>
      </c>
      <c r="GA28">
        <v>80</v>
      </c>
      <c r="GB28">
        <v>81</v>
      </c>
      <c r="GC28">
        <v>82</v>
      </c>
      <c r="GD28">
        <v>82</v>
      </c>
      <c r="GE28">
        <v>2</v>
      </c>
      <c r="GF28">
        <v>2</v>
      </c>
      <c r="GG28">
        <v>2</v>
      </c>
      <c r="GH28">
        <v>2</v>
      </c>
      <c r="GI28">
        <v>2</v>
      </c>
      <c r="GJ28">
        <v>127</v>
      </c>
      <c r="GK28">
        <v>4</v>
      </c>
      <c r="GL28">
        <v>4</v>
      </c>
      <c r="GM28">
        <v>3</v>
      </c>
      <c r="GN28">
        <v>2</v>
      </c>
      <c r="GO28">
        <v>2</v>
      </c>
      <c r="GP28">
        <v>3</v>
      </c>
      <c r="GQ28">
        <v>2</v>
      </c>
      <c r="GR28">
        <v>2</v>
      </c>
      <c r="GS28">
        <v>2</v>
      </c>
      <c r="GT28">
        <v>3</v>
      </c>
      <c r="GU28">
        <v>3</v>
      </c>
      <c r="GV28">
        <v>1</v>
      </c>
      <c r="GW28">
        <v>3</v>
      </c>
      <c r="GX28">
        <v>4</v>
      </c>
      <c r="GY28">
        <v>4</v>
      </c>
      <c r="GZ28">
        <v>3</v>
      </c>
      <c r="HA28">
        <v>3</v>
      </c>
      <c r="HB28">
        <v>3</v>
      </c>
      <c r="HC28">
        <v>3</v>
      </c>
      <c r="HD28">
        <v>3</v>
      </c>
      <c r="HE28">
        <v>4</v>
      </c>
      <c r="HF28">
        <v>5</v>
      </c>
      <c r="HG28">
        <v>5</v>
      </c>
      <c r="HH28">
        <v>5</v>
      </c>
      <c r="HI28">
        <v>5</v>
      </c>
      <c r="HJ28">
        <v>5</v>
      </c>
      <c r="HK28">
        <v>5</v>
      </c>
      <c r="HL28">
        <v>5</v>
      </c>
      <c r="HM28">
        <v>5</v>
      </c>
      <c r="HN28">
        <v>6</v>
      </c>
      <c r="HO28">
        <v>5</v>
      </c>
      <c r="HP28">
        <v>4</v>
      </c>
      <c r="HQ28">
        <v>4</v>
      </c>
      <c r="HR28">
        <v>4</v>
      </c>
      <c r="HS28">
        <v>4</v>
      </c>
      <c r="HT28">
        <v>4</v>
      </c>
      <c r="HU28">
        <v>4</v>
      </c>
      <c r="HV28">
        <v>3</v>
      </c>
      <c r="HW28">
        <v>3</v>
      </c>
      <c r="HX28">
        <v>3</v>
      </c>
      <c r="HY28">
        <v>3</v>
      </c>
      <c r="HZ28">
        <v>3</v>
      </c>
      <c r="IA28">
        <v>3</v>
      </c>
      <c r="IB28">
        <v>3</v>
      </c>
      <c r="IC28">
        <v>169</v>
      </c>
      <c r="ID28">
        <v>168</v>
      </c>
      <c r="IE28">
        <v>171</v>
      </c>
      <c r="IF28">
        <v>170</v>
      </c>
      <c r="IG28">
        <v>164</v>
      </c>
      <c r="IH28">
        <v>166</v>
      </c>
      <c r="II28">
        <v>166</v>
      </c>
      <c r="IJ28">
        <v>162</v>
      </c>
      <c r="IK28">
        <v>162</v>
      </c>
      <c r="IL28">
        <v>163</v>
      </c>
      <c r="IM28">
        <v>164</v>
      </c>
      <c r="IN28">
        <v>190</v>
      </c>
    </row>
    <row r="29" spans="1:248" x14ac:dyDescent="0.35">
      <c r="A29" t="s">
        <v>383</v>
      </c>
      <c r="B29" t="str">
        <f>VLOOKUP(A29,'CAMI genomes v4 region'!$I$2:$J$44,2,FALSE)</f>
        <v>Exiguobacterium_acetylicum_strain_DSM_20416_(NR_043479.1)</v>
      </c>
      <c r="C29">
        <v>100</v>
      </c>
      <c r="D29" s="11">
        <f t="shared" si="0"/>
        <v>33.028925619834709</v>
      </c>
      <c r="E29">
        <f t="shared" si="1"/>
        <v>5</v>
      </c>
      <c r="G29">
        <v>12</v>
      </c>
      <c r="H29">
        <v>12</v>
      </c>
      <c r="I29">
        <v>12</v>
      </c>
      <c r="J29">
        <v>12</v>
      </c>
      <c r="K29">
        <v>12</v>
      </c>
      <c r="L29">
        <v>11</v>
      </c>
      <c r="M29">
        <v>11</v>
      </c>
      <c r="N29">
        <v>9</v>
      </c>
      <c r="O29">
        <v>9</v>
      </c>
      <c r="P29">
        <v>9</v>
      </c>
      <c r="Q29">
        <v>7</v>
      </c>
      <c r="R29">
        <v>6</v>
      </c>
      <c r="S29">
        <v>7</v>
      </c>
      <c r="T29">
        <v>7</v>
      </c>
      <c r="U29">
        <v>7</v>
      </c>
      <c r="V29">
        <v>6</v>
      </c>
      <c r="W29">
        <v>6</v>
      </c>
      <c r="X29">
        <v>6</v>
      </c>
      <c r="Y29">
        <v>5</v>
      </c>
      <c r="Z29">
        <v>5</v>
      </c>
      <c r="AA29">
        <v>6</v>
      </c>
      <c r="AB29">
        <v>5</v>
      </c>
      <c r="AC29">
        <v>6</v>
      </c>
      <c r="AD29">
        <v>5</v>
      </c>
      <c r="AE29">
        <v>5</v>
      </c>
      <c r="AF29">
        <v>6</v>
      </c>
      <c r="AG29">
        <v>8</v>
      </c>
      <c r="AH29">
        <v>8</v>
      </c>
      <c r="AI29">
        <v>8</v>
      </c>
      <c r="AJ29">
        <v>9</v>
      </c>
      <c r="AK29">
        <v>9</v>
      </c>
      <c r="AL29">
        <v>8</v>
      </c>
      <c r="AM29">
        <v>10</v>
      </c>
      <c r="AN29">
        <v>11</v>
      </c>
      <c r="AO29">
        <v>11</v>
      </c>
      <c r="AP29">
        <v>11</v>
      </c>
      <c r="AQ29">
        <v>12</v>
      </c>
      <c r="AR29">
        <v>10</v>
      </c>
      <c r="AS29">
        <v>9</v>
      </c>
      <c r="AT29">
        <v>9</v>
      </c>
      <c r="AU29">
        <v>8</v>
      </c>
      <c r="AV29">
        <v>8</v>
      </c>
      <c r="AW29">
        <v>8</v>
      </c>
      <c r="AX29">
        <v>8</v>
      </c>
      <c r="AY29">
        <v>8</v>
      </c>
      <c r="AZ29">
        <v>29</v>
      </c>
      <c r="BA29">
        <v>29</v>
      </c>
      <c r="BB29">
        <v>27</v>
      </c>
      <c r="BC29">
        <v>29</v>
      </c>
      <c r="BD29">
        <v>29</v>
      </c>
      <c r="BE29">
        <v>30</v>
      </c>
      <c r="BF29">
        <v>28</v>
      </c>
      <c r="BG29">
        <v>28</v>
      </c>
      <c r="BH29">
        <v>28</v>
      </c>
      <c r="BI29">
        <v>28</v>
      </c>
      <c r="BJ29">
        <v>26</v>
      </c>
      <c r="BK29">
        <v>26</v>
      </c>
      <c r="BL29">
        <v>28</v>
      </c>
      <c r="BM29">
        <v>26</v>
      </c>
      <c r="BN29">
        <v>29</v>
      </c>
      <c r="BO29">
        <v>28</v>
      </c>
      <c r="BP29">
        <v>28</v>
      </c>
      <c r="BQ29">
        <v>28</v>
      </c>
      <c r="BR29">
        <v>28</v>
      </c>
      <c r="BS29">
        <v>64</v>
      </c>
      <c r="BT29">
        <v>62</v>
      </c>
      <c r="BU29">
        <v>61</v>
      </c>
      <c r="BV29">
        <v>63</v>
      </c>
      <c r="BW29">
        <v>27</v>
      </c>
      <c r="BX29">
        <v>28</v>
      </c>
      <c r="BY29">
        <v>29</v>
      </c>
      <c r="BZ29">
        <v>29</v>
      </c>
      <c r="CA29">
        <v>32</v>
      </c>
      <c r="CB29">
        <v>31</v>
      </c>
      <c r="CC29">
        <v>30</v>
      </c>
      <c r="CD29">
        <v>31</v>
      </c>
      <c r="CE29">
        <v>31</v>
      </c>
      <c r="CF29">
        <v>29</v>
      </c>
      <c r="CG29">
        <v>29</v>
      </c>
      <c r="CH29">
        <v>27</v>
      </c>
      <c r="CI29">
        <v>28</v>
      </c>
      <c r="CJ29">
        <v>27</v>
      </c>
      <c r="CK29">
        <v>25</v>
      </c>
      <c r="CL29">
        <v>25</v>
      </c>
      <c r="CM29">
        <v>26</v>
      </c>
      <c r="CN29">
        <v>30</v>
      </c>
      <c r="CO29">
        <v>32</v>
      </c>
      <c r="CP29">
        <v>32</v>
      </c>
      <c r="CQ29">
        <v>33</v>
      </c>
      <c r="CR29">
        <v>31</v>
      </c>
      <c r="CS29">
        <v>29</v>
      </c>
      <c r="CT29">
        <v>31</v>
      </c>
      <c r="CU29">
        <v>30</v>
      </c>
      <c r="CV29">
        <v>30</v>
      </c>
      <c r="CW29">
        <v>29</v>
      </c>
      <c r="CX29">
        <v>28</v>
      </c>
      <c r="CY29">
        <v>30</v>
      </c>
      <c r="CZ29">
        <v>31</v>
      </c>
      <c r="DA29">
        <v>32</v>
      </c>
      <c r="DB29">
        <v>33</v>
      </c>
      <c r="DC29">
        <v>33</v>
      </c>
      <c r="DD29">
        <v>36</v>
      </c>
      <c r="DE29">
        <v>34</v>
      </c>
      <c r="DF29">
        <v>33</v>
      </c>
      <c r="DG29">
        <v>32</v>
      </c>
      <c r="DH29">
        <v>33</v>
      </c>
      <c r="DI29">
        <v>24</v>
      </c>
      <c r="DJ29">
        <v>24</v>
      </c>
      <c r="DK29">
        <v>26</v>
      </c>
      <c r="DL29">
        <v>26</v>
      </c>
      <c r="DM29">
        <v>25</v>
      </c>
      <c r="DN29">
        <v>25</v>
      </c>
      <c r="DO29">
        <v>25</v>
      </c>
      <c r="DP29">
        <v>24</v>
      </c>
      <c r="DQ29">
        <v>24</v>
      </c>
      <c r="DR29">
        <v>24</v>
      </c>
      <c r="DS29">
        <v>23</v>
      </c>
      <c r="DT29">
        <v>20</v>
      </c>
      <c r="DU29">
        <v>45</v>
      </c>
      <c r="DV29">
        <v>47</v>
      </c>
      <c r="DW29">
        <v>46</v>
      </c>
      <c r="DX29">
        <v>46</v>
      </c>
      <c r="DY29">
        <v>47</v>
      </c>
      <c r="DZ29">
        <v>44</v>
      </c>
      <c r="EA29">
        <v>43</v>
      </c>
      <c r="EB29">
        <v>43</v>
      </c>
      <c r="EC29">
        <v>43</v>
      </c>
      <c r="ED29">
        <v>42</v>
      </c>
      <c r="EE29">
        <v>44</v>
      </c>
      <c r="EF29">
        <v>45</v>
      </c>
      <c r="EG29">
        <v>45</v>
      </c>
      <c r="EH29">
        <v>46</v>
      </c>
      <c r="EI29">
        <v>46</v>
      </c>
      <c r="EJ29">
        <v>46</v>
      </c>
      <c r="EK29">
        <v>47</v>
      </c>
      <c r="EL29">
        <v>48</v>
      </c>
      <c r="EM29">
        <v>51</v>
      </c>
      <c r="EN29">
        <v>53</v>
      </c>
      <c r="EO29">
        <v>55</v>
      </c>
      <c r="EP29">
        <v>57</v>
      </c>
      <c r="EQ29">
        <v>59</v>
      </c>
      <c r="ER29">
        <v>58</v>
      </c>
      <c r="ES29">
        <v>56</v>
      </c>
      <c r="ET29">
        <v>55</v>
      </c>
      <c r="EU29">
        <v>56</v>
      </c>
      <c r="EV29">
        <v>56</v>
      </c>
      <c r="EW29">
        <v>54</v>
      </c>
      <c r="EX29">
        <v>53</v>
      </c>
      <c r="EY29">
        <v>55</v>
      </c>
      <c r="EZ29">
        <v>58</v>
      </c>
      <c r="FA29">
        <v>61</v>
      </c>
      <c r="FB29">
        <v>61</v>
      </c>
      <c r="FC29">
        <v>62</v>
      </c>
      <c r="FD29">
        <v>60</v>
      </c>
      <c r="FE29">
        <v>21</v>
      </c>
      <c r="FF29">
        <v>21</v>
      </c>
      <c r="FG29">
        <v>29</v>
      </c>
      <c r="FH29">
        <v>22</v>
      </c>
      <c r="FI29">
        <v>23</v>
      </c>
      <c r="FJ29">
        <v>22</v>
      </c>
      <c r="FK29">
        <v>24</v>
      </c>
      <c r="FL29">
        <v>25</v>
      </c>
      <c r="FM29">
        <v>24</v>
      </c>
      <c r="FN29">
        <v>25</v>
      </c>
      <c r="FO29">
        <v>25</v>
      </c>
      <c r="FP29">
        <v>25</v>
      </c>
      <c r="FQ29">
        <v>25</v>
      </c>
      <c r="FR29">
        <v>25</v>
      </c>
      <c r="FS29">
        <v>25</v>
      </c>
      <c r="FT29">
        <v>25</v>
      </c>
      <c r="FU29">
        <v>25</v>
      </c>
      <c r="FV29">
        <v>24</v>
      </c>
      <c r="FW29">
        <v>24</v>
      </c>
      <c r="FX29">
        <v>24</v>
      </c>
      <c r="FY29">
        <v>24</v>
      </c>
      <c r="FZ29">
        <v>24</v>
      </c>
      <c r="GA29">
        <v>25</v>
      </c>
      <c r="GB29">
        <v>27</v>
      </c>
      <c r="GC29">
        <v>27</v>
      </c>
      <c r="GD29">
        <v>27</v>
      </c>
      <c r="GE29">
        <v>29</v>
      </c>
      <c r="GF29">
        <v>27</v>
      </c>
      <c r="GG29">
        <v>27</v>
      </c>
      <c r="GH29">
        <v>24</v>
      </c>
      <c r="GI29">
        <v>23</v>
      </c>
      <c r="GJ29">
        <v>24</v>
      </c>
      <c r="GK29">
        <v>23</v>
      </c>
      <c r="GL29">
        <v>22</v>
      </c>
      <c r="GM29">
        <v>21</v>
      </c>
      <c r="GN29">
        <v>20</v>
      </c>
      <c r="GO29">
        <v>19</v>
      </c>
      <c r="GP29">
        <v>19</v>
      </c>
      <c r="GQ29">
        <v>17</v>
      </c>
      <c r="GR29">
        <v>18</v>
      </c>
      <c r="GS29">
        <v>19</v>
      </c>
      <c r="GT29">
        <v>20</v>
      </c>
      <c r="GU29">
        <v>20</v>
      </c>
      <c r="GV29">
        <v>20</v>
      </c>
      <c r="GW29">
        <v>19</v>
      </c>
      <c r="GX29">
        <v>21</v>
      </c>
      <c r="GY29">
        <v>21</v>
      </c>
      <c r="GZ29">
        <v>21</v>
      </c>
      <c r="HA29">
        <v>23</v>
      </c>
      <c r="HB29">
        <v>24</v>
      </c>
      <c r="HC29">
        <v>53</v>
      </c>
      <c r="HD29">
        <v>52</v>
      </c>
      <c r="HE29">
        <v>53</v>
      </c>
      <c r="HF29">
        <v>58</v>
      </c>
      <c r="HG29">
        <v>64</v>
      </c>
      <c r="HH29">
        <v>65</v>
      </c>
      <c r="HI29">
        <v>64</v>
      </c>
      <c r="HJ29">
        <v>64</v>
      </c>
      <c r="HK29">
        <v>64</v>
      </c>
      <c r="HL29">
        <v>64</v>
      </c>
      <c r="HM29">
        <v>63</v>
      </c>
      <c r="HN29">
        <v>69</v>
      </c>
      <c r="HO29">
        <v>71</v>
      </c>
      <c r="HP29">
        <v>68</v>
      </c>
      <c r="HQ29">
        <v>67</v>
      </c>
      <c r="HR29">
        <v>67</v>
      </c>
      <c r="HS29">
        <v>64</v>
      </c>
      <c r="HT29">
        <v>61</v>
      </c>
      <c r="HU29">
        <v>58</v>
      </c>
      <c r="HV29">
        <v>62</v>
      </c>
      <c r="HW29">
        <v>62</v>
      </c>
      <c r="HX29">
        <v>64</v>
      </c>
      <c r="HY29">
        <v>63</v>
      </c>
      <c r="HZ29">
        <v>62</v>
      </c>
      <c r="IA29">
        <v>62</v>
      </c>
      <c r="IB29">
        <v>62</v>
      </c>
      <c r="IC29">
        <v>63</v>
      </c>
      <c r="ID29">
        <v>65</v>
      </c>
      <c r="IE29">
        <v>63</v>
      </c>
      <c r="IF29">
        <v>66</v>
      </c>
      <c r="IG29">
        <v>68</v>
      </c>
      <c r="IH29">
        <v>67</v>
      </c>
      <c r="II29">
        <v>66</v>
      </c>
      <c r="IJ29">
        <v>66</v>
      </c>
      <c r="IK29">
        <v>64</v>
      </c>
      <c r="IL29">
        <v>64</v>
      </c>
      <c r="IM29">
        <v>64</v>
      </c>
      <c r="IN29">
        <v>65</v>
      </c>
    </row>
    <row r="30" spans="1:248" x14ac:dyDescent="0.35">
      <c r="A30" t="s">
        <v>382</v>
      </c>
      <c r="B30" t="str">
        <f>VLOOKUP(A30,'CAMI genomes v4 region'!$I$2:$J$44,2,FALSE)</f>
        <v>Tepidibacter_formicigenes_strain_DV1184_(NR_029081.1)</v>
      </c>
      <c r="C30">
        <v>100</v>
      </c>
      <c r="D30" s="11">
        <f t="shared" si="0"/>
        <v>6.8464730290456428</v>
      </c>
      <c r="E30">
        <f t="shared" si="1"/>
        <v>4</v>
      </c>
      <c r="G30">
        <v>9</v>
      </c>
      <c r="H30">
        <v>9</v>
      </c>
      <c r="I30">
        <v>9</v>
      </c>
      <c r="J30">
        <v>9</v>
      </c>
      <c r="K30">
        <v>9</v>
      </c>
      <c r="L30">
        <v>9</v>
      </c>
      <c r="M30">
        <v>9</v>
      </c>
      <c r="N30">
        <v>9</v>
      </c>
      <c r="O30">
        <v>9</v>
      </c>
      <c r="P30">
        <v>9</v>
      </c>
      <c r="Q30">
        <v>9</v>
      </c>
      <c r="R30">
        <v>10</v>
      </c>
      <c r="S30">
        <v>8</v>
      </c>
      <c r="T30">
        <v>8</v>
      </c>
      <c r="U30">
        <v>7</v>
      </c>
      <c r="V30">
        <v>6</v>
      </c>
      <c r="W30">
        <v>6</v>
      </c>
      <c r="X30">
        <v>6</v>
      </c>
      <c r="Y30">
        <v>6</v>
      </c>
      <c r="Z30">
        <v>6</v>
      </c>
      <c r="AA30">
        <v>5</v>
      </c>
      <c r="AB30">
        <v>5</v>
      </c>
      <c r="AC30">
        <v>5</v>
      </c>
      <c r="AD30">
        <v>5</v>
      </c>
      <c r="AE30">
        <v>5</v>
      </c>
      <c r="AF30">
        <v>4</v>
      </c>
      <c r="AG30">
        <v>5</v>
      </c>
      <c r="AH30">
        <v>5</v>
      </c>
      <c r="AI30">
        <v>5</v>
      </c>
      <c r="AJ30">
        <v>5</v>
      </c>
      <c r="AK30">
        <v>5</v>
      </c>
      <c r="AL30">
        <v>5</v>
      </c>
      <c r="AM30">
        <v>5</v>
      </c>
      <c r="AN30">
        <v>5</v>
      </c>
      <c r="AO30">
        <v>5</v>
      </c>
      <c r="AP30">
        <v>6</v>
      </c>
      <c r="AQ30">
        <v>6</v>
      </c>
      <c r="AR30">
        <v>6</v>
      </c>
      <c r="AS30">
        <v>7</v>
      </c>
      <c r="AT30">
        <v>7</v>
      </c>
      <c r="AU30">
        <v>7</v>
      </c>
      <c r="AV30">
        <v>8</v>
      </c>
      <c r="AW30">
        <v>8</v>
      </c>
      <c r="AX30">
        <v>8</v>
      </c>
      <c r="AY30">
        <v>8</v>
      </c>
      <c r="AZ30">
        <v>8</v>
      </c>
      <c r="BA30">
        <v>8</v>
      </c>
      <c r="BB30">
        <v>8</v>
      </c>
      <c r="BC30">
        <v>9</v>
      </c>
      <c r="BD30">
        <v>8</v>
      </c>
      <c r="BE30">
        <v>8</v>
      </c>
      <c r="BF30">
        <v>8</v>
      </c>
      <c r="BG30">
        <v>8</v>
      </c>
      <c r="BH30">
        <v>8</v>
      </c>
      <c r="BI30">
        <v>8</v>
      </c>
      <c r="BJ30">
        <v>8</v>
      </c>
      <c r="BK30">
        <v>6</v>
      </c>
      <c r="BL30">
        <v>6</v>
      </c>
      <c r="BM30">
        <v>5</v>
      </c>
      <c r="BN30">
        <v>5</v>
      </c>
      <c r="BO30">
        <v>5</v>
      </c>
      <c r="BP30">
        <v>5</v>
      </c>
      <c r="BQ30">
        <v>6</v>
      </c>
      <c r="BR30">
        <v>6</v>
      </c>
      <c r="BS30">
        <v>7</v>
      </c>
      <c r="BT30">
        <v>6</v>
      </c>
      <c r="BU30">
        <v>6</v>
      </c>
      <c r="BV30">
        <v>6</v>
      </c>
      <c r="BW30">
        <v>6</v>
      </c>
      <c r="BX30">
        <v>6</v>
      </c>
      <c r="BY30">
        <v>7</v>
      </c>
      <c r="BZ30">
        <v>7</v>
      </c>
      <c r="CA30">
        <v>8</v>
      </c>
      <c r="CB30">
        <v>8</v>
      </c>
      <c r="CC30">
        <v>8</v>
      </c>
      <c r="CD30">
        <v>7</v>
      </c>
      <c r="CE30">
        <v>7</v>
      </c>
      <c r="CF30">
        <v>7</v>
      </c>
      <c r="CG30">
        <v>7</v>
      </c>
      <c r="CH30">
        <v>7</v>
      </c>
      <c r="CI30">
        <v>7</v>
      </c>
      <c r="CJ30">
        <v>7</v>
      </c>
      <c r="CK30">
        <v>7</v>
      </c>
      <c r="CL30">
        <v>7</v>
      </c>
      <c r="CM30">
        <v>7</v>
      </c>
      <c r="CN30">
        <v>7</v>
      </c>
      <c r="CO30">
        <v>7</v>
      </c>
      <c r="CP30">
        <v>7</v>
      </c>
      <c r="CQ30">
        <v>9</v>
      </c>
      <c r="CR30">
        <v>9</v>
      </c>
      <c r="CS30">
        <v>8</v>
      </c>
      <c r="CT30">
        <v>7</v>
      </c>
      <c r="CU30">
        <v>7</v>
      </c>
      <c r="CV30">
        <v>7</v>
      </c>
      <c r="CW30">
        <v>6</v>
      </c>
      <c r="CX30">
        <v>6</v>
      </c>
      <c r="CY30">
        <v>5</v>
      </c>
      <c r="CZ30">
        <v>5</v>
      </c>
      <c r="DA30">
        <v>5</v>
      </c>
      <c r="DB30">
        <v>4</v>
      </c>
      <c r="DC30">
        <v>4</v>
      </c>
      <c r="DD30">
        <v>5</v>
      </c>
      <c r="DE30">
        <v>5</v>
      </c>
      <c r="DF30">
        <v>7</v>
      </c>
      <c r="DG30">
        <v>6</v>
      </c>
      <c r="DH30">
        <v>5</v>
      </c>
      <c r="DI30">
        <v>5</v>
      </c>
      <c r="DJ30">
        <v>5</v>
      </c>
      <c r="DK30">
        <v>5</v>
      </c>
      <c r="DL30">
        <v>5</v>
      </c>
      <c r="DM30">
        <v>6</v>
      </c>
      <c r="DN30">
        <v>6</v>
      </c>
      <c r="DO30">
        <v>6</v>
      </c>
      <c r="DP30">
        <v>7</v>
      </c>
      <c r="DQ30">
        <v>7</v>
      </c>
      <c r="DR30">
        <v>7</v>
      </c>
      <c r="DS30">
        <v>7</v>
      </c>
      <c r="DT30">
        <v>6</v>
      </c>
      <c r="DU30">
        <v>6</v>
      </c>
      <c r="DV30">
        <v>6</v>
      </c>
      <c r="DW30">
        <v>7</v>
      </c>
      <c r="DX30">
        <v>7</v>
      </c>
      <c r="DY30">
        <v>6</v>
      </c>
      <c r="DZ30">
        <v>6</v>
      </c>
      <c r="EA30">
        <v>7</v>
      </c>
      <c r="EB30">
        <v>7</v>
      </c>
      <c r="EC30">
        <v>7</v>
      </c>
      <c r="ED30">
        <v>7</v>
      </c>
      <c r="EE30">
        <v>7</v>
      </c>
      <c r="EF30">
        <v>8</v>
      </c>
      <c r="EG30">
        <v>8</v>
      </c>
      <c r="EH30">
        <v>9</v>
      </c>
      <c r="EI30">
        <v>8</v>
      </c>
      <c r="EJ30">
        <v>8</v>
      </c>
      <c r="EK30">
        <v>8</v>
      </c>
      <c r="EL30">
        <v>8</v>
      </c>
      <c r="EM30">
        <v>10</v>
      </c>
      <c r="EN30">
        <v>9</v>
      </c>
      <c r="EO30">
        <v>10</v>
      </c>
      <c r="EP30">
        <v>10</v>
      </c>
      <c r="EQ30">
        <v>9</v>
      </c>
      <c r="ER30">
        <v>10</v>
      </c>
      <c r="ES30">
        <v>10</v>
      </c>
      <c r="ET30">
        <v>10</v>
      </c>
      <c r="EU30">
        <v>11</v>
      </c>
      <c r="EV30">
        <v>11</v>
      </c>
      <c r="EW30">
        <v>12</v>
      </c>
      <c r="EX30">
        <v>13</v>
      </c>
      <c r="EY30">
        <v>11</v>
      </c>
      <c r="EZ30">
        <v>11</v>
      </c>
      <c r="FA30">
        <v>11</v>
      </c>
      <c r="FB30">
        <v>10</v>
      </c>
      <c r="FC30">
        <v>9</v>
      </c>
      <c r="FD30">
        <v>9</v>
      </c>
      <c r="FE30">
        <v>8</v>
      </c>
      <c r="FF30">
        <v>8</v>
      </c>
      <c r="FG30">
        <v>8</v>
      </c>
      <c r="FH30">
        <v>8</v>
      </c>
      <c r="FI30">
        <v>8</v>
      </c>
      <c r="FJ30">
        <v>8</v>
      </c>
      <c r="FK30">
        <v>8</v>
      </c>
      <c r="FL30">
        <v>7</v>
      </c>
      <c r="FM30">
        <v>7</v>
      </c>
      <c r="FN30">
        <v>7</v>
      </c>
      <c r="FO30">
        <v>7</v>
      </c>
      <c r="FP30">
        <v>6</v>
      </c>
      <c r="FQ30">
        <v>6</v>
      </c>
      <c r="FR30">
        <v>6</v>
      </c>
      <c r="FS30">
        <v>6</v>
      </c>
      <c r="FT30">
        <v>5</v>
      </c>
      <c r="FU30">
        <v>6</v>
      </c>
      <c r="FV30">
        <v>6</v>
      </c>
      <c r="FW30">
        <v>6</v>
      </c>
      <c r="FX30">
        <v>6</v>
      </c>
      <c r="FY30">
        <v>5</v>
      </c>
      <c r="FZ30">
        <v>5</v>
      </c>
      <c r="GA30">
        <v>5</v>
      </c>
      <c r="GB30">
        <v>5</v>
      </c>
      <c r="GC30">
        <v>5</v>
      </c>
      <c r="GD30">
        <v>6</v>
      </c>
      <c r="GE30">
        <v>6</v>
      </c>
      <c r="GF30">
        <v>7</v>
      </c>
      <c r="GG30">
        <v>6</v>
      </c>
      <c r="GH30">
        <v>6</v>
      </c>
      <c r="GI30">
        <v>5</v>
      </c>
      <c r="GJ30">
        <v>5</v>
      </c>
      <c r="GK30">
        <v>5</v>
      </c>
      <c r="GL30">
        <v>6</v>
      </c>
      <c r="GM30">
        <v>6</v>
      </c>
      <c r="GN30">
        <v>5</v>
      </c>
      <c r="GO30">
        <v>5</v>
      </c>
      <c r="GP30">
        <v>5</v>
      </c>
      <c r="GQ30">
        <v>6</v>
      </c>
      <c r="GR30">
        <v>6</v>
      </c>
      <c r="GS30">
        <v>6</v>
      </c>
      <c r="GT30">
        <v>6</v>
      </c>
      <c r="GU30">
        <v>6</v>
      </c>
      <c r="GV30">
        <v>6</v>
      </c>
      <c r="GW30">
        <v>6</v>
      </c>
      <c r="GX30">
        <v>5</v>
      </c>
      <c r="GY30">
        <v>5</v>
      </c>
      <c r="GZ30">
        <v>4</v>
      </c>
      <c r="HA30">
        <v>4</v>
      </c>
      <c r="HB30">
        <v>5</v>
      </c>
      <c r="HC30">
        <v>5</v>
      </c>
      <c r="HD30">
        <v>5</v>
      </c>
      <c r="HE30">
        <v>6</v>
      </c>
      <c r="HF30">
        <v>6</v>
      </c>
      <c r="HG30">
        <v>6</v>
      </c>
      <c r="HH30">
        <v>7</v>
      </c>
      <c r="HI30">
        <v>7</v>
      </c>
      <c r="HJ30">
        <v>7</v>
      </c>
      <c r="HK30">
        <v>7</v>
      </c>
      <c r="HL30">
        <v>7</v>
      </c>
      <c r="HM30">
        <v>7</v>
      </c>
      <c r="HN30">
        <v>8</v>
      </c>
      <c r="HO30">
        <v>7</v>
      </c>
      <c r="HP30">
        <v>6</v>
      </c>
      <c r="HQ30">
        <v>7</v>
      </c>
      <c r="HR30">
        <v>7</v>
      </c>
      <c r="HS30">
        <v>7</v>
      </c>
      <c r="HT30">
        <v>7</v>
      </c>
      <c r="HU30">
        <v>6</v>
      </c>
      <c r="HV30">
        <v>6</v>
      </c>
      <c r="HW30">
        <v>5</v>
      </c>
      <c r="HX30">
        <v>5</v>
      </c>
      <c r="HY30">
        <v>5</v>
      </c>
      <c r="HZ30">
        <v>6</v>
      </c>
      <c r="IA30">
        <v>6</v>
      </c>
      <c r="IB30">
        <v>6</v>
      </c>
      <c r="IC30">
        <v>6</v>
      </c>
      <c r="ID30">
        <v>6</v>
      </c>
      <c r="IE30">
        <v>7</v>
      </c>
      <c r="IF30">
        <v>6</v>
      </c>
      <c r="IG30">
        <v>7</v>
      </c>
      <c r="IH30">
        <v>8</v>
      </c>
      <c r="II30">
        <v>8</v>
      </c>
      <c r="IJ30">
        <v>8</v>
      </c>
      <c r="IK30">
        <v>8</v>
      </c>
      <c r="IL30">
        <v>9</v>
      </c>
      <c r="IM30">
        <v>9</v>
      </c>
    </row>
    <row r="31" spans="1:248" x14ac:dyDescent="0.35">
      <c r="A31" t="s">
        <v>385</v>
      </c>
      <c r="B31" t="str">
        <f>VLOOKUP(A31,'CAMI genomes v4 region'!$I$2:$J$44,2,FALSE)</f>
        <v>Exiguobacterium_acetylicum_strain_DSM_20416_(NR_043479.1)</v>
      </c>
      <c r="C31">
        <v>100</v>
      </c>
      <c r="D31" s="11">
        <f t="shared" si="0"/>
        <v>44.02479338842975</v>
      </c>
      <c r="E31">
        <f t="shared" si="1"/>
        <v>23</v>
      </c>
      <c r="G31">
        <v>61</v>
      </c>
      <c r="H31">
        <v>66</v>
      </c>
      <c r="I31">
        <v>66</v>
      </c>
      <c r="J31">
        <v>66</v>
      </c>
      <c r="K31">
        <v>66</v>
      </c>
      <c r="L31">
        <v>68</v>
      </c>
      <c r="M31">
        <v>64</v>
      </c>
      <c r="N31">
        <v>63</v>
      </c>
      <c r="O31">
        <v>60</v>
      </c>
      <c r="P31">
        <v>57</v>
      </c>
      <c r="Q31">
        <v>55</v>
      </c>
      <c r="R31">
        <v>54</v>
      </c>
      <c r="S31">
        <v>54</v>
      </c>
      <c r="T31">
        <v>55</v>
      </c>
      <c r="U31">
        <v>37</v>
      </c>
      <c r="V31">
        <v>36</v>
      </c>
      <c r="W31">
        <v>37</v>
      </c>
      <c r="X31">
        <v>38</v>
      </c>
      <c r="Y31">
        <v>40</v>
      </c>
      <c r="Z31">
        <v>41</v>
      </c>
      <c r="AA31">
        <v>40</v>
      </c>
      <c r="AB31">
        <v>39</v>
      </c>
      <c r="AC31">
        <v>39</v>
      </c>
      <c r="AD31">
        <v>39</v>
      </c>
      <c r="AE31">
        <v>38</v>
      </c>
      <c r="AF31">
        <v>39</v>
      </c>
      <c r="AG31">
        <v>41</v>
      </c>
      <c r="AH31">
        <v>39</v>
      </c>
      <c r="AI31">
        <v>39</v>
      </c>
      <c r="AJ31">
        <v>40</v>
      </c>
      <c r="AK31">
        <v>41</v>
      </c>
      <c r="AL31">
        <v>35</v>
      </c>
      <c r="AM31">
        <v>38</v>
      </c>
      <c r="AN31">
        <v>39</v>
      </c>
      <c r="AO31">
        <v>38</v>
      </c>
      <c r="AP31">
        <v>37</v>
      </c>
      <c r="AQ31">
        <v>37</v>
      </c>
      <c r="AR31">
        <v>36</v>
      </c>
      <c r="AS31">
        <v>35</v>
      </c>
      <c r="AT31">
        <v>35</v>
      </c>
      <c r="AU31">
        <v>33</v>
      </c>
      <c r="AV31">
        <v>32</v>
      </c>
      <c r="AW31">
        <v>34</v>
      </c>
      <c r="AX31">
        <v>36</v>
      </c>
      <c r="AY31">
        <v>36</v>
      </c>
      <c r="AZ31">
        <v>35</v>
      </c>
      <c r="BA31">
        <v>34</v>
      </c>
      <c r="BB31">
        <v>35</v>
      </c>
      <c r="BC31">
        <v>36</v>
      </c>
      <c r="BD31">
        <v>36</v>
      </c>
      <c r="BE31">
        <v>34</v>
      </c>
      <c r="BF31">
        <v>35</v>
      </c>
      <c r="BG31">
        <v>35</v>
      </c>
      <c r="BH31">
        <v>36</v>
      </c>
      <c r="BI31">
        <v>36</v>
      </c>
      <c r="BJ31">
        <v>35</v>
      </c>
      <c r="BK31">
        <v>36</v>
      </c>
      <c r="BL31">
        <v>37</v>
      </c>
      <c r="BM31">
        <v>37</v>
      </c>
      <c r="BN31">
        <v>39</v>
      </c>
      <c r="BO31">
        <v>40</v>
      </c>
      <c r="BP31">
        <v>39</v>
      </c>
      <c r="BQ31">
        <v>39</v>
      </c>
      <c r="BR31">
        <v>38</v>
      </c>
      <c r="BS31">
        <v>64</v>
      </c>
      <c r="BT31">
        <v>62</v>
      </c>
      <c r="BU31">
        <v>61</v>
      </c>
      <c r="BV31">
        <v>63</v>
      </c>
      <c r="BW31">
        <v>39</v>
      </c>
      <c r="BX31">
        <v>37</v>
      </c>
      <c r="BY31">
        <v>37</v>
      </c>
      <c r="BZ31">
        <v>48</v>
      </c>
      <c r="CA31">
        <v>47</v>
      </c>
      <c r="CB31">
        <v>47</v>
      </c>
      <c r="CC31">
        <v>48</v>
      </c>
      <c r="CD31">
        <v>49</v>
      </c>
      <c r="CE31">
        <v>48</v>
      </c>
      <c r="CF31">
        <v>46</v>
      </c>
      <c r="CG31">
        <v>47</v>
      </c>
      <c r="CH31">
        <v>46</v>
      </c>
      <c r="CI31">
        <v>46</v>
      </c>
      <c r="CJ31">
        <v>48</v>
      </c>
      <c r="CK31">
        <v>47</v>
      </c>
      <c r="CL31">
        <v>44</v>
      </c>
      <c r="CM31">
        <v>31</v>
      </c>
      <c r="CN31">
        <v>34</v>
      </c>
      <c r="CO31">
        <v>35</v>
      </c>
      <c r="CP31">
        <v>37</v>
      </c>
      <c r="CQ31">
        <v>38</v>
      </c>
      <c r="CR31">
        <v>39</v>
      </c>
      <c r="CS31">
        <v>39</v>
      </c>
      <c r="CT31">
        <v>39</v>
      </c>
      <c r="CU31">
        <v>40</v>
      </c>
      <c r="CV31">
        <v>42</v>
      </c>
      <c r="CW31">
        <v>41</v>
      </c>
      <c r="CX31">
        <v>37</v>
      </c>
      <c r="CY31">
        <v>36</v>
      </c>
      <c r="CZ31">
        <v>34</v>
      </c>
      <c r="DA31">
        <v>31</v>
      </c>
      <c r="DB31">
        <v>31</v>
      </c>
      <c r="DC31">
        <v>34</v>
      </c>
      <c r="DD31">
        <v>34</v>
      </c>
      <c r="DE31">
        <v>34</v>
      </c>
      <c r="DF31">
        <v>35</v>
      </c>
      <c r="DG31">
        <v>36</v>
      </c>
      <c r="DH31">
        <v>35</v>
      </c>
      <c r="DI31">
        <v>37</v>
      </c>
      <c r="DJ31">
        <v>37</v>
      </c>
      <c r="DK31">
        <v>34</v>
      </c>
      <c r="DL31">
        <v>34</v>
      </c>
      <c r="DM31">
        <v>33</v>
      </c>
      <c r="DN31">
        <v>32</v>
      </c>
      <c r="DO31">
        <v>31</v>
      </c>
      <c r="DP31">
        <v>30</v>
      </c>
      <c r="DQ31">
        <v>29</v>
      </c>
      <c r="DR31">
        <v>29</v>
      </c>
      <c r="DS31">
        <v>28</v>
      </c>
      <c r="DT31">
        <v>26</v>
      </c>
      <c r="DU31">
        <v>45</v>
      </c>
      <c r="DV31">
        <v>47</v>
      </c>
      <c r="DW31">
        <v>46</v>
      </c>
      <c r="DX31">
        <v>46</v>
      </c>
      <c r="DY31">
        <v>47</v>
      </c>
      <c r="DZ31">
        <v>44</v>
      </c>
      <c r="EA31">
        <v>43</v>
      </c>
      <c r="EB31">
        <v>43</v>
      </c>
      <c r="EC31">
        <v>43</v>
      </c>
      <c r="ED31">
        <v>42</v>
      </c>
      <c r="EE31">
        <v>44</v>
      </c>
      <c r="EF31">
        <v>45</v>
      </c>
      <c r="EG31">
        <v>45</v>
      </c>
      <c r="EH31">
        <v>46</v>
      </c>
      <c r="EI31">
        <v>46</v>
      </c>
      <c r="EJ31">
        <v>46</v>
      </c>
      <c r="EK31">
        <v>47</v>
      </c>
      <c r="EL31">
        <v>48</v>
      </c>
      <c r="EM31">
        <v>51</v>
      </c>
      <c r="EN31">
        <v>53</v>
      </c>
      <c r="EO31">
        <v>55</v>
      </c>
      <c r="EP31">
        <v>57</v>
      </c>
      <c r="EQ31">
        <v>59</v>
      </c>
      <c r="ER31">
        <v>58</v>
      </c>
      <c r="ES31">
        <v>56</v>
      </c>
      <c r="ET31">
        <v>55</v>
      </c>
      <c r="EU31">
        <v>56</v>
      </c>
      <c r="EV31">
        <v>56</v>
      </c>
      <c r="EW31">
        <v>54</v>
      </c>
      <c r="EX31">
        <v>53</v>
      </c>
      <c r="EY31">
        <v>55</v>
      </c>
      <c r="EZ31">
        <v>58</v>
      </c>
      <c r="FA31">
        <v>61</v>
      </c>
      <c r="FB31">
        <v>61</v>
      </c>
      <c r="FC31">
        <v>62</v>
      </c>
      <c r="FD31">
        <v>60</v>
      </c>
      <c r="FE31">
        <v>38</v>
      </c>
      <c r="FF31">
        <v>37</v>
      </c>
      <c r="FG31">
        <v>38</v>
      </c>
      <c r="FH31">
        <v>39</v>
      </c>
      <c r="FI31">
        <v>38</v>
      </c>
      <c r="FJ31">
        <v>36</v>
      </c>
      <c r="FK31">
        <v>35</v>
      </c>
      <c r="FL31">
        <v>37</v>
      </c>
      <c r="FM31">
        <v>36</v>
      </c>
      <c r="FN31">
        <v>36</v>
      </c>
      <c r="FO31">
        <v>36</v>
      </c>
      <c r="FP31">
        <v>36</v>
      </c>
      <c r="FQ31">
        <v>37</v>
      </c>
      <c r="FR31">
        <v>36</v>
      </c>
      <c r="FS31">
        <v>36</v>
      </c>
      <c r="FT31">
        <v>36</v>
      </c>
      <c r="FU31">
        <v>35</v>
      </c>
      <c r="FV31">
        <v>36</v>
      </c>
      <c r="FW31">
        <v>35</v>
      </c>
      <c r="FX31">
        <v>34</v>
      </c>
      <c r="FY31">
        <v>35</v>
      </c>
      <c r="FZ31">
        <v>34</v>
      </c>
      <c r="GA31">
        <v>31</v>
      </c>
      <c r="GB31">
        <v>31</v>
      </c>
      <c r="GC31">
        <v>32</v>
      </c>
      <c r="GD31">
        <v>32</v>
      </c>
      <c r="GE31">
        <v>33</v>
      </c>
      <c r="GF31">
        <v>33</v>
      </c>
      <c r="GG31">
        <v>28</v>
      </c>
      <c r="GH31">
        <v>27</v>
      </c>
      <c r="GI31">
        <v>26</v>
      </c>
      <c r="GJ31">
        <v>25</v>
      </c>
      <c r="GK31">
        <v>24</v>
      </c>
      <c r="GL31">
        <v>24</v>
      </c>
      <c r="GM31">
        <v>23</v>
      </c>
      <c r="GN31">
        <v>23</v>
      </c>
      <c r="GO31">
        <v>24</v>
      </c>
      <c r="GP31">
        <v>24</v>
      </c>
      <c r="GQ31">
        <v>25</v>
      </c>
      <c r="GR31">
        <v>24</v>
      </c>
      <c r="GS31">
        <v>26</v>
      </c>
      <c r="GT31">
        <v>27</v>
      </c>
      <c r="GU31">
        <v>28</v>
      </c>
      <c r="GV31">
        <v>28</v>
      </c>
      <c r="GW31">
        <v>28</v>
      </c>
      <c r="GX31">
        <v>27</v>
      </c>
      <c r="GY31">
        <v>27</v>
      </c>
      <c r="GZ31">
        <v>26</v>
      </c>
      <c r="HA31">
        <v>27</v>
      </c>
      <c r="HB31">
        <v>28</v>
      </c>
      <c r="HC31">
        <v>53</v>
      </c>
      <c r="HD31">
        <v>52</v>
      </c>
      <c r="HE31">
        <v>53</v>
      </c>
      <c r="HF31">
        <v>58</v>
      </c>
      <c r="HG31">
        <v>64</v>
      </c>
      <c r="HH31">
        <v>65</v>
      </c>
      <c r="HI31">
        <v>64</v>
      </c>
      <c r="HJ31">
        <v>64</v>
      </c>
      <c r="HK31">
        <v>64</v>
      </c>
      <c r="HL31">
        <v>64</v>
      </c>
      <c r="HM31">
        <v>63</v>
      </c>
      <c r="HN31">
        <v>69</v>
      </c>
      <c r="HO31">
        <v>71</v>
      </c>
      <c r="HP31">
        <v>68</v>
      </c>
      <c r="HQ31">
        <v>67</v>
      </c>
      <c r="HR31">
        <v>67</v>
      </c>
      <c r="HS31">
        <v>64</v>
      </c>
      <c r="HT31">
        <v>61</v>
      </c>
      <c r="HU31">
        <v>58</v>
      </c>
      <c r="HV31">
        <v>62</v>
      </c>
      <c r="HW31">
        <v>62</v>
      </c>
      <c r="HX31">
        <v>64</v>
      </c>
      <c r="HY31">
        <v>63</v>
      </c>
      <c r="HZ31">
        <v>62</v>
      </c>
      <c r="IA31">
        <v>62</v>
      </c>
      <c r="IB31">
        <v>62</v>
      </c>
      <c r="IC31">
        <v>63</v>
      </c>
      <c r="ID31">
        <v>65</v>
      </c>
      <c r="IE31">
        <v>63</v>
      </c>
      <c r="IF31">
        <v>66</v>
      </c>
      <c r="IG31">
        <v>68</v>
      </c>
      <c r="IH31">
        <v>67</v>
      </c>
      <c r="II31">
        <v>66</v>
      </c>
      <c r="IJ31">
        <v>66</v>
      </c>
      <c r="IK31">
        <v>64</v>
      </c>
      <c r="IL31">
        <v>64</v>
      </c>
      <c r="IM31">
        <v>64</v>
      </c>
      <c r="IN31">
        <v>65</v>
      </c>
    </row>
    <row r="32" spans="1:248" x14ac:dyDescent="0.35">
      <c r="A32" t="s">
        <v>384</v>
      </c>
      <c r="B32" t="str">
        <f>VLOOKUP(A32,'CAMI genomes v4 region'!$I$2:$J$44,2,FALSE)</f>
        <v>Paracoccus_denitrificans_strain_381_(NR_026456.1)</v>
      </c>
      <c r="C32">
        <v>100</v>
      </c>
      <c r="D32" s="11">
        <f t="shared" si="0"/>
        <v>41.442148760330582</v>
      </c>
      <c r="E32">
        <f t="shared" si="1"/>
        <v>27</v>
      </c>
      <c r="G32">
        <v>57</v>
      </c>
      <c r="H32">
        <v>55</v>
      </c>
      <c r="I32">
        <v>56</v>
      </c>
      <c r="J32">
        <v>58</v>
      </c>
      <c r="K32">
        <v>59</v>
      </c>
      <c r="L32">
        <v>60</v>
      </c>
      <c r="M32">
        <v>59</v>
      </c>
      <c r="N32">
        <v>61</v>
      </c>
      <c r="O32">
        <v>62</v>
      </c>
      <c r="P32">
        <v>62</v>
      </c>
      <c r="Q32">
        <v>63</v>
      </c>
      <c r="R32">
        <v>62</v>
      </c>
      <c r="S32">
        <v>61</v>
      </c>
      <c r="T32">
        <v>59</v>
      </c>
      <c r="U32">
        <v>62</v>
      </c>
      <c r="V32">
        <v>59</v>
      </c>
      <c r="W32">
        <v>59</v>
      </c>
      <c r="X32">
        <v>56</v>
      </c>
      <c r="Y32">
        <v>54</v>
      </c>
      <c r="Z32">
        <v>55</v>
      </c>
      <c r="AA32">
        <v>56</v>
      </c>
      <c r="AB32">
        <v>54</v>
      </c>
      <c r="AC32">
        <v>53</v>
      </c>
      <c r="AD32">
        <v>54</v>
      </c>
      <c r="AE32">
        <v>54</v>
      </c>
      <c r="AF32">
        <v>53</v>
      </c>
      <c r="AG32">
        <v>56</v>
      </c>
      <c r="AH32">
        <v>34</v>
      </c>
      <c r="AI32">
        <v>36</v>
      </c>
      <c r="AJ32">
        <v>35</v>
      </c>
      <c r="AK32">
        <v>35</v>
      </c>
      <c r="AL32">
        <v>34</v>
      </c>
      <c r="AM32">
        <v>36</v>
      </c>
      <c r="AN32">
        <v>36</v>
      </c>
      <c r="AO32">
        <v>37</v>
      </c>
      <c r="AP32">
        <v>38</v>
      </c>
      <c r="AQ32">
        <v>40</v>
      </c>
      <c r="AR32">
        <v>38</v>
      </c>
      <c r="AS32">
        <v>39</v>
      </c>
      <c r="AT32">
        <v>39</v>
      </c>
      <c r="AU32">
        <v>40</v>
      </c>
      <c r="AV32">
        <v>42</v>
      </c>
      <c r="AW32">
        <v>41</v>
      </c>
      <c r="AX32">
        <v>39</v>
      </c>
      <c r="AY32">
        <v>39</v>
      </c>
      <c r="AZ32">
        <v>39</v>
      </c>
      <c r="BA32">
        <v>39</v>
      </c>
      <c r="BB32">
        <v>40</v>
      </c>
      <c r="BC32">
        <v>42</v>
      </c>
      <c r="BD32">
        <v>44</v>
      </c>
      <c r="BE32">
        <v>44</v>
      </c>
      <c r="BF32">
        <v>44</v>
      </c>
      <c r="BG32">
        <v>42</v>
      </c>
      <c r="BH32">
        <v>43</v>
      </c>
      <c r="BI32">
        <v>42</v>
      </c>
      <c r="BJ32">
        <v>38</v>
      </c>
      <c r="BK32">
        <v>35</v>
      </c>
      <c r="BL32">
        <v>36</v>
      </c>
      <c r="BM32">
        <v>36</v>
      </c>
      <c r="BN32">
        <v>37</v>
      </c>
      <c r="BO32">
        <v>36</v>
      </c>
      <c r="BP32">
        <v>39</v>
      </c>
      <c r="BQ32">
        <v>41</v>
      </c>
      <c r="BR32">
        <v>42</v>
      </c>
      <c r="BS32">
        <v>42</v>
      </c>
      <c r="BT32">
        <v>39</v>
      </c>
      <c r="BU32">
        <v>38</v>
      </c>
      <c r="BV32">
        <v>37</v>
      </c>
      <c r="BW32">
        <v>37</v>
      </c>
      <c r="BX32">
        <v>38</v>
      </c>
      <c r="BY32">
        <v>38</v>
      </c>
      <c r="BZ32">
        <v>38</v>
      </c>
      <c r="CA32">
        <v>36</v>
      </c>
      <c r="CB32">
        <v>36</v>
      </c>
      <c r="CC32">
        <v>36</v>
      </c>
      <c r="CD32">
        <v>34</v>
      </c>
      <c r="CE32">
        <v>35</v>
      </c>
      <c r="CF32">
        <v>35</v>
      </c>
      <c r="CG32">
        <v>34</v>
      </c>
      <c r="CH32">
        <v>34</v>
      </c>
      <c r="CI32">
        <v>35</v>
      </c>
      <c r="CJ32">
        <v>37</v>
      </c>
      <c r="CK32">
        <v>38</v>
      </c>
      <c r="CL32">
        <v>39</v>
      </c>
      <c r="CM32">
        <v>38</v>
      </c>
      <c r="CN32">
        <v>35</v>
      </c>
      <c r="CO32">
        <v>36</v>
      </c>
      <c r="CP32">
        <v>38</v>
      </c>
      <c r="CQ32">
        <v>37</v>
      </c>
      <c r="CR32">
        <v>36</v>
      </c>
      <c r="CS32">
        <v>37</v>
      </c>
      <c r="CT32">
        <v>36</v>
      </c>
      <c r="CU32">
        <v>37</v>
      </c>
      <c r="CV32">
        <v>36</v>
      </c>
      <c r="CW32">
        <v>37</v>
      </c>
      <c r="CX32">
        <v>37</v>
      </c>
      <c r="CY32">
        <v>38</v>
      </c>
      <c r="CZ32">
        <v>36</v>
      </c>
      <c r="DA32">
        <v>36</v>
      </c>
      <c r="DB32">
        <v>36</v>
      </c>
      <c r="DC32">
        <v>34</v>
      </c>
      <c r="DD32">
        <v>37</v>
      </c>
      <c r="DE32">
        <v>36</v>
      </c>
      <c r="DF32">
        <v>34</v>
      </c>
      <c r="DG32">
        <v>34</v>
      </c>
      <c r="DH32">
        <v>33</v>
      </c>
      <c r="DI32">
        <v>32</v>
      </c>
      <c r="DJ32">
        <v>31</v>
      </c>
      <c r="DK32">
        <v>33</v>
      </c>
      <c r="DL32">
        <v>33</v>
      </c>
      <c r="DM32">
        <v>34</v>
      </c>
      <c r="DN32">
        <v>33</v>
      </c>
      <c r="DO32">
        <v>33</v>
      </c>
      <c r="DP32">
        <v>33</v>
      </c>
      <c r="DQ32">
        <v>33</v>
      </c>
      <c r="DR32">
        <v>33</v>
      </c>
      <c r="DS32">
        <v>34</v>
      </c>
      <c r="DT32">
        <v>34</v>
      </c>
      <c r="DU32">
        <v>34</v>
      </c>
      <c r="DV32">
        <v>35</v>
      </c>
      <c r="DW32">
        <v>37</v>
      </c>
      <c r="DX32">
        <v>38</v>
      </c>
      <c r="DY32">
        <v>38</v>
      </c>
      <c r="DZ32">
        <v>36</v>
      </c>
      <c r="EA32">
        <v>38</v>
      </c>
      <c r="EB32">
        <v>39</v>
      </c>
      <c r="EC32">
        <v>39</v>
      </c>
      <c r="ED32">
        <v>39</v>
      </c>
      <c r="EE32">
        <v>39</v>
      </c>
      <c r="EF32">
        <v>40</v>
      </c>
      <c r="EG32">
        <v>37</v>
      </c>
      <c r="EH32">
        <v>35</v>
      </c>
      <c r="EI32">
        <v>35</v>
      </c>
      <c r="EJ32">
        <v>34</v>
      </c>
      <c r="EK32">
        <v>30</v>
      </c>
      <c r="EL32">
        <v>29</v>
      </c>
      <c r="EM32">
        <v>29</v>
      </c>
      <c r="EN32">
        <v>33</v>
      </c>
      <c r="EO32">
        <v>35</v>
      </c>
      <c r="EP32">
        <v>32</v>
      </c>
      <c r="EQ32">
        <v>33</v>
      </c>
      <c r="ER32">
        <v>33</v>
      </c>
      <c r="ES32">
        <v>32</v>
      </c>
      <c r="ET32">
        <v>32</v>
      </c>
      <c r="EU32">
        <v>32</v>
      </c>
      <c r="EV32">
        <v>34</v>
      </c>
      <c r="EW32">
        <v>35</v>
      </c>
      <c r="EX32">
        <v>38</v>
      </c>
      <c r="EY32">
        <v>38</v>
      </c>
      <c r="EZ32">
        <v>36</v>
      </c>
      <c r="FA32">
        <v>38</v>
      </c>
      <c r="FB32">
        <v>39</v>
      </c>
      <c r="FC32">
        <v>38</v>
      </c>
      <c r="FD32">
        <v>37</v>
      </c>
      <c r="FE32">
        <v>37</v>
      </c>
      <c r="FF32">
        <v>35</v>
      </c>
      <c r="FG32">
        <v>36</v>
      </c>
      <c r="FH32">
        <v>35</v>
      </c>
      <c r="FI32">
        <v>35</v>
      </c>
      <c r="FJ32">
        <v>34</v>
      </c>
      <c r="FK32">
        <v>33</v>
      </c>
      <c r="FL32">
        <v>32</v>
      </c>
      <c r="FM32">
        <v>31</v>
      </c>
      <c r="FN32">
        <v>31</v>
      </c>
      <c r="FO32">
        <v>29</v>
      </c>
      <c r="FP32">
        <v>30</v>
      </c>
      <c r="FQ32">
        <v>30</v>
      </c>
      <c r="FR32">
        <v>30</v>
      </c>
      <c r="FS32">
        <v>30</v>
      </c>
      <c r="FT32">
        <v>31</v>
      </c>
      <c r="FU32">
        <v>31</v>
      </c>
      <c r="FV32">
        <v>30</v>
      </c>
      <c r="FW32">
        <v>31</v>
      </c>
      <c r="FX32">
        <v>31</v>
      </c>
      <c r="FY32">
        <v>31</v>
      </c>
      <c r="FZ32">
        <v>31</v>
      </c>
      <c r="GA32">
        <v>30</v>
      </c>
      <c r="GB32">
        <v>30</v>
      </c>
      <c r="GC32">
        <v>32</v>
      </c>
      <c r="GD32">
        <v>31</v>
      </c>
      <c r="GE32">
        <v>27</v>
      </c>
      <c r="GF32">
        <v>27</v>
      </c>
      <c r="GG32">
        <v>28</v>
      </c>
      <c r="GH32">
        <v>29</v>
      </c>
      <c r="GI32">
        <v>29</v>
      </c>
      <c r="GJ32">
        <v>29</v>
      </c>
      <c r="GK32">
        <v>29</v>
      </c>
      <c r="GL32">
        <v>28</v>
      </c>
      <c r="GM32">
        <v>28</v>
      </c>
      <c r="GN32">
        <v>28</v>
      </c>
      <c r="GO32">
        <v>30</v>
      </c>
      <c r="GP32">
        <v>30</v>
      </c>
      <c r="GQ32">
        <v>31</v>
      </c>
      <c r="GR32">
        <v>29</v>
      </c>
      <c r="GS32">
        <v>29</v>
      </c>
      <c r="GT32">
        <v>30</v>
      </c>
      <c r="GU32">
        <v>31</v>
      </c>
      <c r="GV32">
        <v>32</v>
      </c>
      <c r="GW32">
        <v>31</v>
      </c>
      <c r="GX32">
        <v>53</v>
      </c>
      <c r="GY32">
        <v>54</v>
      </c>
      <c r="GZ32">
        <v>56</v>
      </c>
      <c r="HA32">
        <v>54</v>
      </c>
      <c r="HB32">
        <v>55</v>
      </c>
      <c r="HC32">
        <v>56</v>
      </c>
      <c r="HD32">
        <v>55</v>
      </c>
      <c r="HE32">
        <v>55</v>
      </c>
      <c r="HF32">
        <v>58</v>
      </c>
      <c r="HG32">
        <v>56</v>
      </c>
      <c r="HH32">
        <v>56</v>
      </c>
      <c r="HI32">
        <v>60</v>
      </c>
      <c r="HJ32">
        <v>58</v>
      </c>
      <c r="HK32">
        <v>57</v>
      </c>
      <c r="HL32">
        <v>53</v>
      </c>
      <c r="HM32">
        <v>52</v>
      </c>
      <c r="HN32">
        <v>52</v>
      </c>
      <c r="HO32">
        <v>53</v>
      </c>
      <c r="HP32">
        <v>52</v>
      </c>
      <c r="HQ32">
        <v>57</v>
      </c>
      <c r="HR32">
        <v>58</v>
      </c>
      <c r="HS32">
        <v>57</v>
      </c>
      <c r="HT32">
        <v>55</v>
      </c>
      <c r="HU32">
        <v>53</v>
      </c>
      <c r="HV32">
        <v>52</v>
      </c>
      <c r="HW32">
        <v>52</v>
      </c>
      <c r="HX32">
        <v>50</v>
      </c>
      <c r="HY32">
        <v>52</v>
      </c>
      <c r="HZ32">
        <v>53</v>
      </c>
      <c r="IA32">
        <v>54</v>
      </c>
      <c r="IB32">
        <v>52</v>
      </c>
      <c r="IC32">
        <v>54</v>
      </c>
      <c r="ID32">
        <v>55</v>
      </c>
      <c r="IE32">
        <v>54</v>
      </c>
      <c r="IF32">
        <v>55</v>
      </c>
      <c r="IG32">
        <v>59</v>
      </c>
      <c r="IH32">
        <v>60</v>
      </c>
      <c r="II32">
        <v>61</v>
      </c>
      <c r="IJ32">
        <v>62</v>
      </c>
      <c r="IK32">
        <v>60</v>
      </c>
      <c r="IL32">
        <v>59</v>
      </c>
      <c r="IM32">
        <v>60</v>
      </c>
      <c r="IN32">
        <v>120</v>
      </c>
    </row>
    <row r="33" spans="1:248" x14ac:dyDescent="0.35">
      <c r="A33" t="s">
        <v>2492</v>
      </c>
      <c r="B33" t="str">
        <f>VLOOKUP(A33,'CAMI genomes v4 region'!$I$2:$J$44,2,FALSE)</f>
        <v>Williamsia_phyllosphaerae_strain_C7_(NR_108495.1)</v>
      </c>
      <c r="C33">
        <v>100</v>
      </c>
      <c r="D33" s="11">
        <f t="shared" si="0"/>
        <v>11.537190082644628</v>
      </c>
      <c r="E33">
        <f t="shared" si="1"/>
        <v>2</v>
      </c>
      <c r="G33">
        <v>7</v>
      </c>
      <c r="H33">
        <v>7</v>
      </c>
      <c r="I33">
        <v>7</v>
      </c>
      <c r="J33">
        <v>8</v>
      </c>
      <c r="K33">
        <v>8</v>
      </c>
      <c r="L33">
        <v>8</v>
      </c>
      <c r="M33">
        <v>8</v>
      </c>
      <c r="N33">
        <v>8</v>
      </c>
      <c r="O33">
        <v>7</v>
      </c>
      <c r="P33">
        <v>8</v>
      </c>
      <c r="Q33">
        <v>8</v>
      </c>
      <c r="R33">
        <v>8</v>
      </c>
      <c r="S33">
        <v>8</v>
      </c>
      <c r="T33">
        <v>8</v>
      </c>
      <c r="U33">
        <v>7</v>
      </c>
      <c r="V33">
        <v>7</v>
      </c>
      <c r="W33">
        <v>5</v>
      </c>
      <c r="X33">
        <v>5</v>
      </c>
      <c r="Y33">
        <v>5</v>
      </c>
      <c r="Z33">
        <v>5</v>
      </c>
      <c r="AA33">
        <v>4</v>
      </c>
      <c r="AB33">
        <v>4</v>
      </c>
      <c r="AC33">
        <v>4</v>
      </c>
      <c r="AD33">
        <v>5</v>
      </c>
      <c r="AE33">
        <v>5</v>
      </c>
      <c r="AF33">
        <v>5</v>
      </c>
      <c r="AG33">
        <v>4</v>
      </c>
      <c r="AH33">
        <v>3</v>
      </c>
      <c r="AI33">
        <v>3</v>
      </c>
      <c r="AJ33">
        <v>3</v>
      </c>
      <c r="AK33">
        <v>3</v>
      </c>
      <c r="AL33">
        <v>3</v>
      </c>
      <c r="AM33">
        <v>3</v>
      </c>
      <c r="AN33">
        <v>3</v>
      </c>
      <c r="AO33">
        <v>3</v>
      </c>
      <c r="AP33">
        <v>2</v>
      </c>
      <c r="AQ33">
        <v>4</v>
      </c>
      <c r="AR33">
        <v>4</v>
      </c>
      <c r="AS33">
        <v>4</v>
      </c>
      <c r="AT33">
        <v>4</v>
      </c>
      <c r="AU33">
        <v>4</v>
      </c>
      <c r="AV33">
        <v>4</v>
      </c>
      <c r="AW33">
        <v>6</v>
      </c>
      <c r="AX33">
        <v>6</v>
      </c>
      <c r="AY33">
        <v>6</v>
      </c>
      <c r="AZ33">
        <v>6</v>
      </c>
      <c r="BA33">
        <v>6</v>
      </c>
      <c r="BB33">
        <v>6</v>
      </c>
      <c r="BC33">
        <v>6</v>
      </c>
      <c r="BD33">
        <v>6</v>
      </c>
      <c r="BE33">
        <v>5</v>
      </c>
      <c r="BF33">
        <v>5</v>
      </c>
      <c r="BG33">
        <v>5</v>
      </c>
      <c r="BH33">
        <v>5</v>
      </c>
      <c r="BI33">
        <v>5</v>
      </c>
      <c r="BJ33">
        <v>4</v>
      </c>
      <c r="BK33">
        <v>4</v>
      </c>
      <c r="BL33">
        <v>5</v>
      </c>
      <c r="BM33">
        <v>5</v>
      </c>
      <c r="BN33">
        <v>5</v>
      </c>
      <c r="BO33">
        <v>5</v>
      </c>
      <c r="BP33">
        <v>3</v>
      </c>
      <c r="BQ33">
        <v>4</v>
      </c>
      <c r="BR33">
        <v>3</v>
      </c>
      <c r="BS33">
        <v>3</v>
      </c>
      <c r="BT33">
        <v>3</v>
      </c>
      <c r="BU33">
        <v>3</v>
      </c>
      <c r="BV33">
        <v>3</v>
      </c>
      <c r="BW33">
        <v>3</v>
      </c>
      <c r="BX33">
        <v>3</v>
      </c>
      <c r="BY33">
        <v>4</v>
      </c>
      <c r="BZ33">
        <v>5</v>
      </c>
      <c r="CA33">
        <v>5</v>
      </c>
      <c r="CB33">
        <v>5</v>
      </c>
      <c r="CC33">
        <v>6</v>
      </c>
      <c r="CD33">
        <v>7</v>
      </c>
      <c r="CE33">
        <v>8</v>
      </c>
      <c r="CF33">
        <v>9</v>
      </c>
      <c r="CG33">
        <v>9</v>
      </c>
      <c r="CH33">
        <v>9</v>
      </c>
      <c r="CI33">
        <v>9</v>
      </c>
      <c r="CJ33">
        <v>9</v>
      </c>
      <c r="CK33">
        <v>10</v>
      </c>
      <c r="CL33">
        <v>10</v>
      </c>
      <c r="CM33">
        <v>9</v>
      </c>
      <c r="CN33">
        <v>9</v>
      </c>
      <c r="CO33">
        <v>10</v>
      </c>
      <c r="CP33">
        <v>10</v>
      </c>
      <c r="CQ33">
        <v>11</v>
      </c>
      <c r="CR33">
        <v>9</v>
      </c>
      <c r="CS33">
        <v>9</v>
      </c>
      <c r="CT33">
        <v>9</v>
      </c>
      <c r="CU33">
        <v>10</v>
      </c>
      <c r="CV33">
        <v>10</v>
      </c>
      <c r="CW33">
        <v>10</v>
      </c>
      <c r="CX33">
        <v>9</v>
      </c>
      <c r="CY33">
        <v>10</v>
      </c>
      <c r="CZ33">
        <v>11</v>
      </c>
      <c r="DA33">
        <v>11</v>
      </c>
      <c r="DB33">
        <v>11</v>
      </c>
      <c r="DC33">
        <v>10</v>
      </c>
      <c r="DD33">
        <v>10</v>
      </c>
      <c r="DE33">
        <v>9</v>
      </c>
      <c r="DF33">
        <v>9</v>
      </c>
      <c r="DG33">
        <v>9</v>
      </c>
      <c r="DH33">
        <v>9</v>
      </c>
      <c r="DI33">
        <v>9</v>
      </c>
      <c r="DJ33">
        <v>10</v>
      </c>
      <c r="DK33">
        <v>11</v>
      </c>
      <c r="DL33">
        <v>11</v>
      </c>
      <c r="DM33">
        <v>11</v>
      </c>
      <c r="DN33">
        <v>12</v>
      </c>
      <c r="DO33">
        <v>12</v>
      </c>
      <c r="DP33">
        <v>12</v>
      </c>
      <c r="DQ33">
        <v>12</v>
      </c>
      <c r="DR33">
        <v>10</v>
      </c>
      <c r="DS33">
        <v>10</v>
      </c>
      <c r="DT33">
        <v>10</v>
      </c>
      <c r="DU33">
        <v>10</v>
      </c>
      <c r="DV33">
        <v>10</v>
      </c>
      <c r="DW33">
        <v>10</v>
      </c>
      <c r="DX33">
        <v>10</v>
      </c>
      <c r="DY33">
        <v>10</v>
      </c>
      <c r="DZ33">
        <v>8</v>
      </c>
      <c r="EA33">
        <v>8</v>
      </c>
      <c r="EB33">
        <v>8</v>
      </c>
      <c r="EC33">
        <v>8</v>
      </c>
      <c r="ED33">
        <v>9</v>
      </c>
      <c r="EE33">
        <v>10</v>
      </c>
      <c r="EF33">
        <v>11</v>
      </c>
      <c r="EG33">
        <v>10</v>
      </c>
      <c r="EH33">
        <v>11</v>
      </c>
      <c r="EI33">
        <v>11</v>
      </c>
      <c r="EJ33">
        <v>10</v>
      </c>
      <c r="EK33">
        <v>10</v>
      </c>
      <c r="EL33">
        <v>10</v>
      </c>
      <c r="EM33">
        <v>10</v>
      </c>
      <c r="EN33">
        <v>10</v>
      </c>
      <c r="EO33">
        <v>10</v>
      </c>
      <c r="EP33">
        <v>10</v>
      </c>
      <c r="EQ33">
        <v>11</v>
      </c>
      <c r="ER33">
        <v>11</v>
      </c>
      <c r="ES33">
        <v>12</v>
      </c>
      <c r="ET33">
        <v>11</v>
      </c>
      <c r="EU33">
        <v>11</v>
      </c>
      <c r="EV33">
        <v>12</v>
      </c>
      <c r="EW33">
        <v>14</v>
      </c>
      <c r="EX33">
        <v>15</v>
      </c>
      <c r="EY33">
        <v>112</v>
      </c>
      <c r="EZ33">
        <v>107</v>
      </c>
      <c r="FA33">
        <v>105</v>
      </c>
      <c r="FB33">
        <v>103</v>
      </c>
      <c r="FC33">
        <v>103</v>
      </c>
      <c r="FD33">
        <v>104</v>
      </c>
      <c r="FE33">
        <v>103</v>
      </c>
      <c r="FF33">
        <v>101</v>
      </c>
      <c r="FG33">
        <v>100</v>
      </c>
      <c r="FH33">
        <v>105</v>
      </c>
      <c r="FI33">
        <v>11</v>
      </c>
      <c r="FJ33">
        <v>11</v>
      </c>
      <c r="FK33">
        <v>11</v>
      </c>
      <c r="FL33">
        <v>11</v>
      </c>
      <c r="FM33">
        <v>11</v>
      </c>
      <c r="FN33">
        <v>11</v>
      </c>
      <c r="FO33">
        <v>10</v>
      </c>
      <c r="FP33">
        <v>9</v>
      </c>
      <c r="FQ33">
        <v>9</v>
      </c>
      <c r="FR33">
        <v>9</v>
      </c>
      <c r="FS33">
        <v>11</v>
      </c>
      <c r="FT33">
        <v>8</v>
      </c>
      <c r="FU33">
        <v>8</v>
      </c>
      <c r="FV33">
        <v>8</v>
      </c>
      <c r="FW33">
        <v>8</v>
      </c>
      <c r="FX33">
        <v>8</v>
      </c>
      <c r="FY33">
        <v>8</v>
      </c>
      <c r="FZ33">
        <v>8</v>
      </c>
      <c r="GA33">
        <v>9</v>
      </c>
      <c r="GB33">
        <v>9</v>
      </c>
      <c r="GC33">
        <v>9</v>
      </c>
      <c r="GD33">
        <v>8</v>
      </c>
      <c r="GE33">
        <v>8</v>
      </c>
      <c r="GF33">
        <v>8</v>
      </c>
      <c r="GG33">
        <v>7</v>
      </c>
      <c r="GH33">
        <v>6</v>
      </c>
      <c r="GI33">
        <v>7</v>
      </c>
      <c r="GJ33">
        <v>7</v>
      </c>
      <c r="GK33">
        <v>7</v>
      </c>
      <c r="GL33">
        <v>7</v>
      </c>
      <c r="GM33">
        <v>7</v>
      </c>
      <c r="GN33">
        <v>7</v>
      </c>
      <c r="GO33">
        <v>7</v>
      </c>
      <c r="GP33">
        <v>7</v>
      </c>
      <c r="GQ33">
        <v>6</v>
      </c>
      <c r="GR33">
        <v>6</v>
      </c>
      <c r="GS33">
        <v>6</v>
      </c>
      <c r="GT33">
        <v>6</v>
      </c>
      <c r="GU33">
        <v>6</v>
      </c>
      <c r="GV33">
        <v>5</v>
      </c>
      <c r="GW33">
        <v>5</v>
      </c>
      <c r="GX33">
        <v>5</v>
      </c>
      <c r="GY33">
        <v>5</v>
      </c>
      <c r="GZ33">
        <v>5</v>
      </c>
      <c r="HA33">
        <v>5</v>
      </c>
      <c r="HB33">
        <v>6</v>
      </c>
      <c r="HC33">
        <v>6</v>
      </c>
      <c r="HD33">
        <v>7</v>
      </c>
      <c r="HE33">
        <v>8</v>
      </c>
      <c r="HF33">
        <v>8</v>
      </c>
      <c r="HG33">
        <v>8</v>
      </c>
      <c r="HH33">
        <v>7</v>
      </c>
      <c r="HI33">
        <v>6</v>
      </c>
      <c r="HJ33">
        <v>6</v>
      </c>
      <c r="HK33">
        <v>6</v>
      </c>
      <c r="HL33">
        <v>7</v>
      </c>
      <c r="HM33">
        <v>7</v>
      </c>
      <c r="HN33">
        <v>6</v>
      </c>
      <c r="HO33">
        <v>7</v>
      </c>
      <c r="HP33">
        <v>7</v>
      </c>
      <c r="HQ33">
        <v>7</v>
      </c>
      <c r="HR33">
        <v>7</v>
      </c>
      <c r="HS33">
        <v>7</v>
      </c>
      <c r="HT33">
        <v>7</v>
      </c>
      <c r="HU33">
        <v>7</v>
      </c>
      <c r="HV33">
        <v>7</v>
      </c>
      <c r="HW33">
        <v>7</v>
      </c>
      <c r="HX33">
        <v>7</v>
      </c>
      <c r="HY33">
        <v>7</v>
      </c>
      <c r="HZ33">
        <v>8</v>
      </c>
      <c r="IA33">
        <v>8</v>
      </c>
      <c r="IB33">
        <v>8</v>
      </c>
      <c r="IC33">
        <v>7</v>
      </c>
      <c r="ID33">
        <v>6</v>
      </c>
      <c r="IE33">
        <v>6</v>
      </c>
      <c r="IF33">
        <v>7</v>
      </c>
      <c r="IG33">
        <v>7</v>
      </c>
      <c r="IH33">
        <v>7</v>
      </c>
      <c r="II33">
        <v>9</v>
      </c>
      <c r="IJ33">
        <v>9</v>
      </c>
      <c r="IK33">
        <v>10</v>
      </c>
      <c r="IL33">
        <v>10</v>
      </c>
      <c r="IM33">
        <v>10</v>
      </c>
      <c r="IN33">
        <v>10</v>
      </c>
    </row>
    <row r="34" spans="1:248" x14ac:dyDescent="0.35">
      <c r="A34" t="s">
        <v>386</v>
      </c>
      <c r="B34" t="str">
        <f>VLOOKUP(A34,'CAMI genomes v4 region'!$I$2:$J$44,2,FALSE)</f>
        <v>Flavisolibacter_ginsengisoli_strain_Gsoil_643_(NR_041500.1)</v>
      </c>
      <c r="C34">
        <v>100</v>
      </c>
      <c r="D34" s="11">
        <f t="shared" si="0"/>
        <v>33.099173553719005</v>
      </c>
      <c r="E34">
        <f t="shared" si="1"/>
        <v>21</v>
      </c>
      <c r="G34">
        <v>35</v>
      </c>
      <c r="H34">
        <v>36</v>
      </c>
      <c r="I34">
        <v>37</v>
      </c>
      <c r="J34">
        <v>36</v>
      </c>
      <c r="K34">
        <v>38</v>
      </c>
      <c r="L34">
        <v>39</v>
      </c>
      <c r="M34">
        <v>41</v>
      </c>
      <c r="N34">
        <v>44</v>
      </c>
      <c r="O34">
        <v>44</v>
      </c>
      <c r="P34">
        <v>45</v>
      </c>
      <c r="Q34">
        <v>45</v>
      </c>
      <c r="R34">
        <v>43</v>
      </c>
      <c r="S34">
        <v>42</v>
      </c>
      <c r="T34">
        <v>44</v>
      </c>
      <c r="U34">
        <v>43</v>
      </c>
      <c r="V34">
        <v>41</v>
      </c>
      <c r="W34">
        <v>42</v>
      </c>
      <c r="X34">
        <v>39</v>
      </c>
      <c r="Y34">
        <v>38</v>
      </c>
      <c r="Z34">
        <v>38</v>
      </c>
      <c r="AA34">
        <v>38</v>
      </c>
      <c r="AB34">
        <v>37</v>
      </c>
      <c r="AC34">
        <v>37</v>
      </c>
      <c r="AD34">
        <v>37</v>
      </c>
      <c r="AE34">
        <v>37</v>
      </c>
      <c r="AF34">
        <v>38</v>
      </c>
      <c r="AG34">
        <v>37</v>
      </c>
      <c r="AH34">
        <v>37</v>
      </c>
      <c r="AI34">
        <v>36</v>
      </c>
      <c r="AJ34">
        <v>36</v>
      </c>
      <c r="AK34">
        <v>34</v>
      </c>
      <c r="AL34">
        <v>35</v>
      </c>
      <c r="AM34">
        <v>33</v>
      </c>
      <c r="AN34">
        <v>33</v>
      </c>
      <c r="AO34">
        <v>32</v>
      </c>
      <c r="AP34">
        <v>33</v>
      </c>
      <c r="AQ34">
        <v>33</v>
      </c>
      <c r="AR34">
        <v>35</v>
      </c>
      <c r="AS34">
        <v>35</v>
      </c>
      <c r="AT34">
        <v>34</v>
      </c>
      <c r="AU34">
        <v>32</v>
      </c>
      <c r="AV34">
        <v>29</v>
      </c>
      <c r="AW34">
        <v>29</v>
      </c>
      <c r="AX34">
        <v>30</v>
      </c>
      <c r="AY34">
        <v>30</v>
      </c>
      <c r="AZ34">
        <v>30</v>
      </c>
      <c r="BA34">
        <v>30</v>
      </c>
      <c r="BB34">
        <v>30</v>
      </c>
      <c r="BC34">
        <v>31</v>
      </c>
      <c r="BD34">
        <v>34</v>
      </c>
      <c r="BE34">
        <v>33</v>
      </c>
      <c r="BF34">
        <v>34</v>
      </c>
      <c r="BG34">
        <v>34</v>
      </c>
      <c r="BH34">
        <v>33</v>
      </c>
      <c r="BI34">
        <v>34</v>
      </c>
      <c r="BJ34">
        <v>33</v>
      </c>
      <c r="BK34">
        <v>33</v>
      </c>
      <c r="BL34">
        <v>30</v>
      </c>
      <c r="BM34">
        <v>28</v>
      </c>
      <c r="BN34">
        <v>28</v>
      </c>
      <c r="BO34">
        <v>27</v>
      </c>
      <c r="BP34">
        <v>24</v>
      </c>
      <c r="BQ34">
        <v>23</v>
      </c>
      <c r="BR34">
        <v>23</v>
      </c>
      <c r="BS34">
        <v>22</v>
      </c>
      <c r="BT34">
        <v>22</v>
      </c>
      <c r="BU34">
        <v>22</v>
      </c>
      <c r="BV34">
        <v>22</v>
      </c>
      <c r="BW34">
        <v>24</v>
      </c>
      <c r="BX34">
        <v>25</v>
      </c>
      <c r="BY34">
        <v>26</v>
      </c>
      <c r="BZ34">
        <v>25</v>
      </c>
      <c r="CA34">
        <v>21</v>
      </c>
      <c r="CB34">
        <v>23</v>
      </c>
      <c r="CC34">
        <v>25</v>
      </c>
      <c r="CD34">
        <v>25</v>
      </c>
      <c r="CE34">
        <v>26</v>
      </c>
      <c r="CF34">
        <v>27</v>
      </c>
      <c r="CG34">
        <v>26</v>
      </c>
      <c r="CH34">
        <v>26</v>
      </c>
      <c r="CI34">
        <v>28</v>
      </c>
      <c r="CJ34">
        <v>28</v>
      </c>
      <c r="CK34">
        <v>30</v>
      </c>
      <c r="CL34">
        <v>29</v>
      </c>
      <c r="CM34">
        <v>29</v>
      </c>
      <c r="CN34">
        <v>30</v>
      </c>
      <c r="CO34">
        <v>32</v>
      </c>
      <c r="CP34">
        <v>32</v>
      </c>
      <c r="CQ34">
        <v>32</v>
      </c>
      <c r="CR34">
        <v>36</v>
      </c>
      <c r="CS34">
        <v>37</v>
      </c>
      <c r="CT34">
        <v>34</v>
      </c>
      <c r="CU34">
        <v>34</v>
      </c>
      <c r="CV34">
        <v>37</v>
      </c>
      <c r="CW34">
        <v>35</v>
      </c>
      <c r="CX34">
        <v>35</v>
      </c>
      <c r="CY34">
        <v>34</v>
      </c>
      <c r="CZ34">
        <v>33</v>
      </c>
      <c r="DA34">
        <v>34</v>
      </c>
      <c r="DB34">
        <v>34</v>
      </c>
      <c r="DC34">
        <v>33</v>
      </c>
      <c r="DD34">
        <v>33</v>
      </c>
      <c r="DE34">
        <v>31</v>
      </c>
      <c r="DF34">
        <v>30</v>
      </c>
      <c r="DG34">
        <v>31</v>
      </c>
      <c r="DH34">
        <v>30</v>
      </c>
      <c r="DI34">
        <v>31</v>
      </c>
      <c r="DJ34">
        <v>32</v>
      </c>
      <c r="DK34">
        <v>31</v>
      </c>
      <c r="DL34">
        <v>32</v>
      </c>
      <c r="DM34">
        <v>33</v>
      </c>
      <c r="DN34">
        <v>33</v>
      </c>
      <c r="DO34">
        <v>32</v>
      </c>
      <c r="DP34">
        <v>32</v>
      </c>
      <c r="DQ34">
        <v>33</v>
      </c>
      <c r="DR34">
        <v>31</v>
      </c>
      <c r="DS34">
        <v>32</v>
      </c>
      <c r="DT34">
        <v>33</v>
      </c>
      <c r="DU34">
        <v>32</v>
      </c>
      <c r="DV34">
        <v>35</v>
      </c>
      <c r="DW34">
        <v>35</v>
      </c>
      <c r="DX34">
        <v>36</v>
      </c>
      <c r="DY34">
        <v>37</v>
      </c>
      <c r="DZ34">
        <v>37</v>
      </c>
      <c r="EA34">
        <v>35</v>
      </c>
      <c r="EB34">
        <v>36</v>
      </c>
      <c r="EC34">
        <v>34</v>
      </c>
      <c r="ED34">
        <v>31</v>
      </c>
      <c r="EE34">
        <v>33</v>
      </c>
      <c r="EF34">
        <v>32</v>
      </c>
      <c r="EG34">
        <v>32</v>
      </c>
      <c r="EH34">
        <v>33</v>
      </c>
      <c r="EI34">
        <v>33</v>
      </c>
      <c r="EJ34">
        <v>33</v>
      </c>
      <c r="EK34">
        <v>34</v>
      </c>
      <c r="EL34">
        <v>35</v>
      </c>
      <c r="EM34">
        <v>36</v>
      </c>
      <c r="EN34">
        <v>37</v>
      </c>
      <c r="EO34">
        <v>38</v>
      </c>
      <c r="EP34">
        <v>39</v>
      </c>
      <c r="EQ34">
        <v>40</v>
      </c>
      <c r="ER34">
        <v>39</v>
      </c>
      <c r="ES34">
        <v>38</v>
      </c>
      <c r="ET34">
        <v>36</v>
      </c>
      <c r="EU34">
        <v>37</v>
      </c>
      <c r="EV34">
        <v>36</v>
      </c>
      <c r="EW34">
        <v>35</v>
      </c>
      <c r="EX34">
        <v>36</v>
      </c>
      <c r="EY34">
        <v>36</v>
      </c>
      <c r="EZ34">
        <v>37</v>
      </c>
      <c r="FA34">
        <v>39</v>
      </c>
      <c r="FB34">
        <v>37</v>
      </c>
      <c r="FC34">
        <v>36</v>
      </c>
      <c r="FD34">
        <v>37</v>
      </c>
      <c r="FE34">
        <v>34</v>
      </c>
      <c r="FF34">
        <v>35</v>
      </c>
      <c r="FG34">
        <v>35</v>
      </c>
      <c r="FH34">
        <v>37</v>
      </c>
      <c r="FI34">
        <v>38</v>
      </c>
      <c r="FJ34">
        <v>39</v>
      </c>
      <c r="FK34">
        <v>37</v>
      </c>
      <c r="FL34">
        <v>39</v>
      </c>
      <c r="FM34">
        <v>38</v>
      </c>
      <c r="FN34">
        <v>37</v>
      </c>
      <c r="FO34">
        <v>36</v>
      </c>
      <c r="FP34">
        <v>36</v>
      </c>
      <c r="FQ34">
        <v>33</v>
      </c>
      <c r="FR34">
        <v>33</v>
      </c>
      <c r="FS34">
        <v>31</v>
      </c>
      <c r="FT34">
        <v>31</v>
      </c>
      <c r="FU34">
        <v>31</v>
      </c>
      <c r="FV34">
        <v>32</v>
      </c>
      <c r="FW34">
        <v>31</v>
      </c>
      <c r="FX34">
        <v>33</v>
      </c>
      <c r="FY34">
        <v>31</v>
      </c>
      <c r="FZ34">
        <v>34</v>
      </c>
      <c r="GA34">
        <v>33</v>
      </c>
      <c r="GB34">
        <v>33</v>
      </c>
      <c r="GC34">
        <v>33</v>
      </c>
      <c r="GD34">
        <v>35</v>
      </c>
      <c r="GE34">
        <v>34</v>
      </c>
      <c r="GF34">
        <v>33</v>
      </c>
      <c r="GG34">
        <v>34</v>
      </c>
      <c r="GH34">
        <v>32</v>
      </c>
      <c r="GI34">
        <v>32</v>
      </c>
      <c r="GJ34">
        <v>32</v>
      </c>
      <c r="GK34">
        <v>33</v>
      </c>
      <c r="GL34">
        <v>33</v>
      </c>
      <c r="GM34">
        <v>34</v>
      </c>
      <c r="GN34">
        <v>32</v>
      </c>
      <c r="GO34">
        <v>31</v>
      </c>
      <c r="GP34">
        <v>33</v>
      </c>
      <c r="GQ34">
        <v>35</v>
      </c>
      <c r="GR34">
        <v>32</v>
      </c>
      <c r="GS34">
        <v>32</v>
      </c>
      <c r="GT34">
        <v>32</v>
      </c>
      <c r="GU34">
        <v>35</v>
      </c>
      <c r="GV34">
        <v>33</v>
      </c>
      <c r="GW34">
        <v>33</v>
      </c>
      <c r="GX34">
        <v>34</v>
      </c>
      <c r="GY34">
        <v>33</v>
      </c>
      <c r="GZ34">
        <v>36</v>
      </c>
      <c r="HA34">
        <v>35</v>
      </c>
      <c r="HB34">
        <v>36</v>
      </c>
      <c r="HC34">
        <v>37</v>
      </c>
      <c r="HD34">
        <v>36</v>
      </c>
      <c r="HE34">
        <v>35</v>
      </c>
      <c r="HF34">
        <v>36</v>
      </c>
      <c r="HG34">
        <v>36</v>
      </c>
      <c r="HH34">
        <v>34</v>
      </c>
      <c r="HI34">
        <v>33</v>
      </c>
      <c r="HJ34">
        <v>35</v>
      </c>
      <c r="HK34">
        <v>34</v>
      </c>
      <c r="HL34">
        <v>35</v>
      </c>
      <c r="HM34">
        <v>34</v>
      </c>
      <c r="HN34">
        <v>35</v>
      </c>
      <c r="HO34">
        <v>34</v>
      </c>
      <c r="HP34">
        <v>34</v>
      </c>
      <c r="HQ34">
        <v>35</v>
      </c>
      <c r="HR34">
        <v>34</v>
      </c>
      <c r="HS34">
        <v>33</v>
      </c>
      <c r="HT34">
        <v>33</v>
      </c>
      <c r="HU34">
        <v>33</v>
      </c>
      <c r="HV34">
        <v>32</v>
      </c>
      <c r="HW34">
        <v>31</v>
      </c>
      <c r="HX34">
        <v>33</v>
      </c>
      <c r="HY34">
        <v>31</v>
      </c>
      <c r="HZ34">
        <v>30</v>
      </c>
      <c r="IA34">
        <v>30</v>
      </c>
      <c r="IB34">
        <v>28</v>
      </c>
      <c r="IC34">
        <v>27</v>
      </c>
      <c r="ID34">
        <v>25</v>
      </c>
      <c r="IE34">
        <v>25</v>
      </c>
      <c r="IF34">
        <v>26</v>
      </c>
      <c r="IG34">
        <v>26</v>
      </c>
      <c r="IH34">
        <v>27</v>
      </c>
      <c r="II34">
        <v>26</v>
      </c>
      <c r="IJ34">
        <v>26</v>
      </c>
      <c r="IK34">
        <v>26</v>
      </c>
      <c r="IL34">
        <v>25</v>
      </c>
      <c r="IM34">
        <v>25</v>
      </c>
      <c r="IN34">
        <v>27</v>
      </c>
    </row>
    <row r="35" spans="1:248" x14ac:dyDescent="0.35">
      <c r="A35" t="s">
        <v>387</v>
      </c>
      <c r="B35" t="str">
        <f>VLOOKUP(A35,'CAMI genomes v4 region'!$I$2:$J$44,2,FALSE)</f>
        <v>Hydrotalea_sandarakina_strain_AF-51_(NR_109380.1)</v>
      </c>
      <c r="C35">
        <v>100</v>
      </c>
      <c r="D35" s="11">
        <f t="shared" si="0"/>
        <v>159.9917355371901</v>
      </c>
      <c r="E35">
        <f t="shared" si="1"/>
        <v>60</v>
      </c>
      <c r="G35">
        <v>215</v>
      </c>
      <c r="H35">
        <v>214</v>
      </c>
      <c r="I35">
        <v>215</v>
      </c>
      <c r="J35">
        <v>215</v>
      </c>
      <c r="K35">
        <v>211</v>
      </c>
      <c r="L35">
        <v>209</v>
      </c>
      <c r="M35">
        <v>210</v>
      </c>
      <c r="N35">
        <v>207</v>
      </c>
      <c r="O35">
        <v>203</v>
      </c>
      <c r="P35">
        <v>203</v>
      </c>
      <c r="Q35">
        <v>202</v>
      </c>
      <c r="R35">
        <v>197</v>
      </c>
      <c r="S35">
        <v>202</v>
      </c>
      <c r="T35">
        <v>200</v>
      </c>
      <c r="U35">
        <v>198</v>
      </c>
      <c r="V35">
        <v>202</v>
      </c>
      <c r="W35">
        <v>200</v>
      </c>
      <c r="X35">
        <v>196</v>
      </c>
      <c r="Y35">
        <v>193</v>
      </c>
      <c r="Z35">
        <v>199</v>
      </c>
      <c r="AA35">
        <v>199</v>
      </c>
      <c r="AB35">
        <v>204</v>
      </c>
      <c r="AC35">
        <v>199</v>
      </c>
      <c r="AD35">
        <v>196</v>
      </c>
      <c r="AE35">
        <v>189</v>
      </c>
      <c r="AF35">
        <v>190</v>
      </c>
      <c r="AG35">
        <v>190</v>
      </c>
      <c r="AH35">
        <v>193</v>
      </c>
      <c r="AI35">
        <v>194</v>
      </c>
      <c r="AJ35">
        <v>200</v>
      </c>
      <c r="AK35">
        <v>197</v>
      </c>
      <c r="AL35">
        <v>193</v>
      </c>
      <c r="AM35">
        <v>194</v>
      </c>
      <c r="AN35">
        <v>196</v>
      </c>
      <c r="AO35">
        <v>195</v>
      </c>
      <c r="AP35">
        <v>191</v>
      </c>
      <c r="AQ35">
        <v>187</v>
      </c>
      <c r="AR35">
        <v>189</v>
      </c>
      <c r="AS35">
        <v>185</v>
      </c>
      <c r="AT35">
        <v>186</v>
      </c>
      <c r="AU35">
        <v>191</v>
      </c>
      <c r="AV35">
        <v>192</v>
      </c>
      <c r="AW35">
        <v>193</v>
      </c>
      <c r="AX35">
        <v>194</v>
      </c>
      <c r="AY35">
        <v>193</v>
      </c>
      <c r="AZ35">
        <v>189</v>
      </c>
      <c r="BA35">
        <v>191</v>
      </c>
      <c r="BB35">
        <v>192</v>
      </c>
      <c r="BC35">
        <v>190</v>
      </c>
      <c r="BD35">
        <v>189</v>
      </c>
      <c r="BE35">
        <v>185</v>
      </c>
      <c r="BF35">
        <v>184</v>
      </c>
      <c r="BG35">
        <v>296</v>
      </c>
      <c r="BH35">
        <v>297</v>
      </c>
      <c r="BI35">
        <v>295</v>
      </c>
      <c r="BJ35">
        <v>291</v>
      </c>
      <c r="BK35">
        <v>291</v>
      </c>
      <c r="BL35">
        <v>286</v>
      </c>
      <c r="BM35">
        <v>286</v>
      </c>
      <c r="BN35">
        <v>284</v>
      </c>
      <c r="BO35">
        <v>287</v>
      </c>
      <c r="BP35">
        <v>280</v>
      </c>
      <c r="BQ35">
        <v>282</v>
      </c>
      <c r="BR35">
        <v>284</v>
      </c>
      <c r="BS35">
        <v>280</v>
      </c>
      <c r="BT35">
        <v>276</v>
      </c>
      <c r="BU35">
        <v>281</v>
      </c>
      <c r="BV35">
        <v>277</v>
      </c>
      <c r="BW35">
        <v>278</v>
      </c>
      <c r="BX35">
        <v>284</v>
      </c>
      <c r="BY35">
        <v>286</v>
      </c>
      <c r="BZ35">
        <v>288</v>
      </c>
      <c r="CA35">
        <v>287</v>
      </c>
      <c r="CB35">
        <v>285</v>
      </c>
      <c r="CC35">
        <v>287</v>
      </c>
      <c r="CD35">
        <v>288</v>
      </c>
      <c r="CE35">
        <v>289</v>
      </c>
      <c r="CF35">
        <v>290</v>
      </c>
      <c r="CG35">
        <v>285</v>
      </c>
      <c r="CH35">
        <v>281</v>
      </c>
      <c r="CI35">
        <v>279</v>
      </c>
      <c r="CJ35">
        <v>283</v>
      </c>
      <c r="CK35">
        <v>288</v>
      </c>
      <c r="CL35">
        <v>301</v>
      </c>
      <c r="CM35">
        <v>309</v>
      </c>
      <c r="CN35">
        <v>309</v>
      </c>
      <c r="CO35">
        <v>301</v>
      </c>
      <c r="CP35">
        <v>304</v>
      </c>
      <c r="CQ35">
        <v>295</v>
      </c>
      <c r="CR35">
        <v>195</v>
      </c>
      <c r="CS35">
        <v>196</v>
      </c>
      <c r="CT35">
        <v>192</v>
      </c>
      <c r="CU35">
        <v>188</v>
      </c>
      <c r="CV35">
        <v>186</v>
      </c>
      <c r="CW35">
        <v>185</v>
      </c>
      <c r="CX35">
        <v>181</v>
      </c>
      <c r="CY35">
        <v>186</v>
      </c>
      <c r="CZ35">
        <v>187</v>
      </c>
      <c r="DA35">
        <v>192</v>
      </c>
      <c r="DB35">
        <v>197</v>
      </c>
      <c r="DC35">
        <v>195</v>
      </c>
      <c r="DD35">
        <v>195</v>
      </c>
      <c r="DE35">
        <v>193</v>
      </c>
      <c r="DF35">
        <v>191</v>
      </c>
      <c r="DG35">
        <v>187</v>
      </c>
      <c r="DH35">
        <v>186</v>
      </c>
      <c r="DI35">
        <v>180</v>
      </c>
      <c r="DJ35">
        <v>179</v>
      </c>
      <c r="DK35">
        <v>174</v>
      </c>
      <c r="DL35">
        <v>60</v>
      </c>
      <c r="DM35">
        <v>64</v>
      </c>
      <c r="DN35">
        <v>62</v>
      </c>
      <c r="DO35">
        <v>63</v>
      </c>
      <c r="DP35">
        <v>64</v>
      </c>
      <c r="DQ35">
        <v>65</v>
      </c>
      <c r="DR35">
        <v>65</v>
      </c>
      <c r="DS35">
        <v>63</v>
      </c>
      <c r="DT35">
        <v>65</v>
      </c>
      <c r="DU35">
        <v>68</v>
      </c>
      <c r="DV35">
        <v>66</v>
      </c>
      <c r="DW35">
        <v>65</v>
      </c>
      <c r="DX35">
        <v>67</v>
      </c>
      <c r="DY35">
        <v>67</v>
      </c>
      <c r="DZ35">
        <v>70</v>
      </c>
      <c r="EA35">
        <v>69</v>
      </c>
      <c r="EB35">
        <v>70</v>
      </c>
      <c r="EC35">
        <v>70</v>
      </c>
      <c r="ED35">
        <v>73</v>
      </c>
      <c r="EE35">
        <v>73</v>
      </c>
      <c r="EF35">
        <v>76</v>
      </c>
      <c r="EG35">
        <v>73</v>
      </c>
      <c r="EH35">
        <v>73</v>
      </c>
      <c r="EI35">
        <v>72</v>
      </c>
      <c r="EJ35">
        <v>71</v>
      </c>
      <c r="EK35">
        <v>71</v>
      </c>
      <c r="EL35">
        <v>68</v>
      </c>
      <c r="EM35">
        <v>69</v>
      </c>
      <c r="EN35">
        <v>72</v>
      </c>
      <c r="EO35">
        <v>73</v>
      </c>
      <c r="EP35">
        <v>72</v>
      </c>
      <c r="EQ35">
        <v>72</v>
      </c>
      <c r="ER35">
        <v>73</v>
      </c>
      <c r="ES35">
        <v>71</v>
      </c>
      <c r="ET35">
        <v>73</v>
      </c>
      <c r="EU35">
        <v>74</v>
      </c>
      <c r="EV35">
        <v>74</v>
      </c>
      <c r="EW35">
        <v>76</v>
      </c>
      <c r="EX35">
        <v>77</v>
      </c>
      <c r="EY35">
        <v>78</v>
      </c>
      <c r="EZ35">
        <v>77</v>
      </c>
      <c r="FA35">
        <v>70</v>
      </c>
      <c r="FB35">
        <v>75</v>
      </c>
      <c r="FC35">
        <v>74</v>
      </c>
      <c r="FD35">
        <v>73</v>
      </c>
      <c r="FE35">
        <v>73</v>
      </c>
      <c r="FF35">
        <v>70</v>
      </c>
      <c r="FG35">
        <v>74</v>
      </c>
      <c r="FH35">
        <v>73</v>
      </c>
      <c r="FI35">
        <v>73</v>
      </c>
      <c r="FJ35">
        <v>73</v>
      </c>
      <c r="FK35">
        <v>73</v>
      </c>
      <c r="FL35">
        <v>73</v>
      </c>
      <c r="FM35">
        <v>75</v>
      </c>
      <c r="FN35">
        <v>76</v>
      </c>
      <c r="FO35">
        <v>78</v>
      </c>
      <c r="FP35">
        <v>76</v>
      </c>
      <c r="FQ35">
        <v>77</v>
      </c>
      <c r="FR35">
        <v>74</v>
      </c>
      <c r="FS35">
        <v>78</v>
      </c>
      <c r="FT35">
        <v>79</v>
      </c>
      <c r="FU35">
        <v>80</v>
      </c>
      <c r="FV35">
        <v>81</v>
      </c>
      <c r="FW35">
        <v>80</v>
      </c>
      <c r="FX35">
        <v>78</v>
      </c>
      <c r="FY35">
        <v>78</v>
      </c>
      <c r="FZ35">
        <v>77</v>
      </c>
      <c r="GA35">
        <v>80</v>
      </c>
      <c r="GB35">
        <v>81</v>
      </c>
      <c r="GC35">
        <v>82</v>
      </c>
      <c r="GD35">
        <v>82</v>
      </c>
      <c r="GE35">
        <v>80</v>
      </c>
      <c r="GF35">
        <v>80</v>
      </c>
      <c r="GG35">
        <v>78</v>
      </c>
      <c r="GH35">
        <v>78</v>
      </c>
      <c r="GI35">
        <v>77</v>
      </c>
      <c r="GJ35">
        <v>78</v>
      </c>
      <c r="GK35">
        <v>79</v>
      </c>
      <c r="GL35">
        <v>79</v>
      </c>
      <c r="GM35">
        <v>78</v>
      </c>
      <c r="GN35">
        <v>77</v>
      </c>
      <c r="GO35">
        <v>77</v>
      </c>
      <c r="GP35">
        <v>74</v>
      </c>
      <c r="GQ35">
        <v>75</v>
      </c>
      <c r="GR35">
        <v>76</v>
      </c>
      <c r="GS35">
        <v>76</v>
      </c>
      <c r="GT35">
        <v>74</v>
      </c>
      <c r="GU35">
        <v>74</v>
      </c>
      <c r="GV35">
        <v>75</v>
      </c>
      <c r="GW35">
        <v>76</v>
      </c>
      <c r="GX35">
        <v>191</v>
      </c>
      <c r="GY35">
        <v>188</v>
      </c>
      <c r="GZ35">
        <v>186</v>
      </c>
      <c r="HA35">
        <v>187</v>
      </c>
      <c r="HB35">
        <v>185</v>
      </c>
      <c r="HC35">
        <v>181</v>
      </c>
      <c r="HD35">
        <v>182</v>
      </c>
      <c r="HE35">
        <v>174</v>
      </c>
      <c r="HF35">
        <v>169</v>
      </c>
      <c r="HG35">
        <v>170</v>
      </c>
      <c r="HH35">
        <v>175</v>
      </c>
      <c r="HI35">
        <v>171</v>
      </c>
      <c r="HJ35">
        <v>166</v>
      </c>
      <c r="HK35">
        <v>165</v>
      </c>
      <c r="HL35">
        <v>164</v>
      </c>
      <c r="HM35">
        <v>167</v>
      </c>
      <c r="HN35">
        <v>169</v>
      </c>
      <c r="HO35">
        <v>172</v>
      </c>
      <c r="HP35">
        <v>171</v>
      </c>
      <c r="HQ35">
        <v>172</v>
      </c>
      <c r="HR35">
        <v>171</v>
      </c>
      <c r="HS35">
        <v>170</v>
      </c>
      <c r="HT35">
        <v>172</v>
      </c>
      <c r="HU35">
        <v>173</v>
      </c>
      <c r="HV35">
        <v>179</v>
      </c>
      <c r="HW35">
        <v>180</v>
      </c>
      <c r="HX35">
        <v>180</v>
      </c>
      <c r="HY35">
        <v>177</v>
      </c>
      <c r="HZ35">
        <v>169</v>
      </c>
      <c r="IA35">
        <v>171</v>
      </c>
      <c r="IB35">
        <v>169</v>
      </c>
      <c r="IC35">
        <v>169</v>
      </c>
      <c r="ID35">
        <v>168</v>
      </c>
      <c r="IE35">
        <v>171</v>
      </c>
      <c r="IF35">
        <v>170</v>
      </c>
      <c r="IG35">
        <v>164</v>
      </c>
      <c r="IH35">
        <v>166</v>
      </c>
      <c r="II35">
        <v>166</v>
      </c>
      <c r="IJ35">
        <v>162</v>
      </c>
      <c r="IK35">
        <v>162</v>
      </c>
      <c r="IL35">
        <v>163</v>
      </c>
      <c r="IM35">
        <v>164</v>
      </c>
      <c r="IN35">
        <v>190</v>
      </c>
    </row>
    <row r="36" spans="1:248" x14ac:dyDescent="0.35">
      <c r="A36" t="s">
        <v>388</v>
      </c>
      <c r="B36" t="str">
        <f>VLOOKUP(A36,'CAMI genomes v4 region'!$I$2:$J$44,2,FALSE)</f>
        <v>Hydrotalea_sandarakina_strain_AF-51_(NR_109380.1)</v>
      </c>
      <c r="C36">
        <v>100</v>
      </c>
      <c r="D36" s="11">
        <f t="shared" si="0"/>
        <v>158.08264462809916</v>
      </c>
      <c r="E36">
        <f t="shared" si="1"/>
        <v>58</v>
      </c>
      <c r="G36">
        <v>215</v>
      </c>
      <c r="H36">
        <v>214</v>
      </c>
      <c r="I36">
        <v>215</v>
      </c>
      <c r="J36">
        <v>215</v>
      </c>
      <c r="K36">
        <v>211</v>
      </c>
      <c r="L36">
        <v>209</v>
      </c>
      <c r="M36">
        <v>210</v>
      </c>
      <c r="N36">
        <v>207</v>
      </c>
      <c r="O36">
        <v>203</v>
      </c>
      <c r="P36">
        <v>203</v>
      </c>
      <c r="Q36">
        <v>202</v>
      </c>
      <c r="R36">
        <v>197</v>
      </c>
      <c r="S36">
        <v>202</v>
      </c>
      <c r="T36">
        <v>200</v>
      </c>
      <c r="U36">
        <v>198</v>
      </c>
      <c r="V36">
        <v>202</v>
      </c>
      <c r="W36">
        <v>200</v>
      </c>
      <c r="X36">
        <v>196</v>
      </c>
      <c r="Y36">
        <v>193</v>
      </c>
      <c r="Z36">
        <v>199</v>
      </c>
      <c r="AA36">
        <v>199</v>
      </c>
      <c r="AB36">
        <v>204</v>
      </c>
      <c r="AC36">
        <v>199</v>
      </c>
      <c r="AD36">
        <v>196</v>
      </c>
      <c r="AE36">
        <v>189</v>
      </c>
      <c r="AF36">
        <v>190</v>
      </c>
      <c r="AG36">
        <v>190</v>
      </c>
      <c r="AH36">
        <v>193</v>
      </c>
      <c r="AI36">
        <v>194</v>
      </c>
      <c r="AJ36">
        <v>200</v>
      </c>
      <c r="AK36">
        <v>197</v>
      </c>
      <c r="AL36">
        <v>193</v>
      </c>
      <c r="AM36">
        <v>194</v>
      </c>
      <c r="AN36">
        <v>196</v>
      </c>
      <c r="AO36">
        <v>195</v>
      </c>
      <c r="AP36">
        <v>191</v>
      </c>
      <c r="AQ36">
        <v>187</v>
      </c>
      <c r="AR36">
        <v>189</v>
      </c>
      <c r="AS36">
        <v>185</v>
      </c>
      <c r="AT36">
        <v>186</v>
      </c>
      <c r="AU36">
        <v>191</v>
      </c>
      <c r="AV36">
        <v>192</v>
      </c>
      <c r="AW36">
        <v>193</v>
      </c>
      <c r="AX36">
        <v>194</v>
      </c>
      <c r="AY36">
        <v>193</v>
      </c>
      <c r="AZ36">
        <v>189</v>
      </c>
      <c r="BA36">
        <v>191</v>
      </c>
      <c r="BB36">
        <v>192</v>
      </c>
      <c r="BC36">
        <v>190</v>
      </c>
      <c r="BD36">
        <v>189</v>
      </c>
      <c r="BE36">
        <v>185</v>
      </c>
      <c r="BF36">
        <v>184</v>
      </c>
      <c r="BG36">
        <v>296</v>
      </c>
      <c r="BH36">
        <v>297</v>
      </c>
      <c r="BI36">
        <v>295</v>
      </c>
      <c r="BJ36">
        <v>291</v>
      </c>
      <c r="BK36">
        <v>291</v>
      </c>
      <c r="BL36">
        <v>286</v>
      </c>
      <c r="BM36">
        <v>286</v>
      </c>
      <c r="BN36">
        <v>284</v>
      </c>
      <c r="BO36">
        <v>287</v>
      </c>
      <c r="BP36">
        <v>280</v>
      </c>
      <c r="BQ36">
        <v>282</v>
      </c>
      <c r="BR36">
        <v>284</v>
      </c>
      <c r="BS36">
        <v>280</v>
      </c>
      <c r="BT36">
        <v>276</v>
      </c>
      <c r="BU36">
        <v>281</v>
      </c>
      <c r="BV36">
        <v>277</v>
      </c>
      <c r="BW36">
        <v>278</v>
      </c>
      <c r="BX36">
        <v>284</v>
      </c>
      <c r="BY36">
        <v>286</v>
      </c>
      <c r="BZ36">
        <v>288</v>
      </c>
      <c r="CA36">
        <v>287</v>
      </c>
      <c r="CB36">
        <v>285</v>
      </c>
      <c r="CC36">
        <v>287</v>
      </c>
      <c r="CD36">
        <v>288</v>
      </c>
      <c r="CE36">
        <v>289</v>
      </c>
      <c r="CF36">
        <v>290</v>
      </c>
      <c r="CG36">
        <v>285</v>
      </c>
      <c r="CH36">
        <v>281</v>
      </c>
      <c r="CI36">
        <v>279</v>
      </c>
      <c r="CJ36">
        <v>283</v>
      </c>
      <c r="CK36">
        <v>288</v>
      </c>
      <c r="CL36">
        <v>301</v>
      </c>
      <c r="CM36">
        <v>309</v>
      </c>
      <c r="CN36">
        <v>309</v>
      </c>
      <c r="CO36">
        <v>301</v>
      </c>
      <c r="CP36">
        <v>304</v>
      </c>
      <c r="CQ36">
        <v>295</v>
      </c>
      <c r="CR36">
        <v>98</v>
      </c>
      <c r="CS36">
        <v>101</v>
      </c>
      <c r="CT36">
        <v>104</v>
      </c>
      <c r="CU36">
        <v>104</v>
      </c>
      <c r="CV36">
        <v>102</v>
      </c>
      <c r="CW36">
        <v>99</v>
      </c>
      <c r="CX36">
        <v>99</v>
      </c>
      <c r="CY36">
        <v>100</v>
      </c>
      <c r="CZ36">
        <v>102</v>
      </c>
      <c r="DA36">
        <v>102</v>
      </c>
      <c r="DB36">
        <v>99</v>
      </c>
      <c r="DC36">
        <v>100</v>
      </c>
      <c r="DD36">
        <v>100</v>
      </c>
      <c r="DE36">
        <v>99</v>
      </c>
      <c r="DF36">
        <v>100</v>
      </c>
      <c r="DG36">
        <v>101</v>
      </c>
      <c r="DH36">
        <v>102</v>
      </c>
      <c r="DI36">
        <v>100</v>
      </c>
      <c r="DJ36">
        <v>103</v>
      </c>
      <c r="DK36">
        <v>107</v>
      </c>
      <c r="DL36">
        <v>109</v>
      </c>
      <c r="DM36">
        <v>116</v>
      </c>
      <c r="DN36">
        <v>119</v>
      </c>
      <c r="DO36">
        <v>119</v>
      </c>
      <c r="DP36">
        <v>123</v>
      </c>
      <c r="DQ36">
        <v>123</v>
      </c>
      <c r="DR36">
        <v>122</v>
      </c>
      <c r="DS36">
        <v>119</v>
      </c>
      <c r="DT36">
        <v>118</v>
      </c>
      <c r="DU36">
        <v>121</v>
      </c>
      <c r="DV36">
        <v>120</v>
      </c>
      <c r="DW36">
        <v>117</v>
      </c>
      <c r="DX36">
        <v>119</v>
      </c>
      <c r="DY36">
        <v>119</v>
      </c>
      <c r="DZ36">
        <v>124</v>
      </c>
      <c r="EA36">
        <v>126</v>
      </c>
      <c r="EB36">
        <v>125</v>
      </c>
      <c r="EC36">
        <v>130</v>
      </c>
      <c r="ED36">
        <v>126</v>
      </c>
      <c r="EE36">
        <v>125</v>
      </c>
      <c r="EF36">
        <v>122</v>
      </c>
      <c r="EG36">
        <v>129</v>
      </c>
      <c r="EH36">
        <v>124</v>
      </c>
      <c r="EI36">
        <v>124</v>
      </c>
      <c r="EJ36">
        <v>121</v>
      </c>
      <c r="EK36">
        <v>119</v>
      </c>
      <c r="EL36">
        <v>115</v>
      </c>
      <c r="EM36">
        <v>114</v>
      </c>
      <c r="EN36">
        <v>114</v>
      </c>
      <c r="EO36">
        <v>116</v>
      </c>
      <c r="EP36">
        <v>120</v>
      </c>
      <c r="EQ36">
        <v>118</v>
      </c>
      <c r="ER36">
        <v>118</v>
      </c>
      <c r="ES36">
        <v>117</v>
      </c>
      <c r="ET36">
        <v>121</v>
      </c>
      <c r="EU36">
        <v>125</v>
      </c>
      <c r="EV36">
        <v>123</v>
      </c>
      <c r="EW36">
        <v>123</v>
      </c>
      <c r="EX36">
        <v>118</v>
      </c>
      <c r="EY36">
        <v>118</v>
      </c>
      <c r="EZ36">
        <v>62</v>
      </c>
      <c r="FA36">
        <v>62</v>
      </c>
      <c r="FB36">
        <v>63</v>
      </c>
      <c r="FC36">
        <v>63</v>
      </c>
      <c r="FD36">
        <v>65</v>
      </c>
      <c r="FE36">
        <v>63</v>
      </c>
      <c r="FF36">
        <v>63</v>
      </c>
      <c r="FG36">
        <v>62</v>
      </c>
      <c r="FH36">
        <v>62</v>
      </c>
      <c r="FI36">
        <v>62</v>
      </c>
      <c r="FJ36">
        <v>61</v>
      </c>
      <c r="FK36">
        <v>63</v>
      </c>
      <c r="FL36">
        <v>61</v>
      </c>
      <c r="FM36">
        <v>61</v>
      </c>
      <c r="FN36">
        <v>63</v>
      </c>
      <c r="FO36">
        <v>61</v>
      </c>
      <c r="FP36">
        <v>61</v>
      </c>
      <c r="FQ36">
        <v>62</v>
      </c>
      <c r="FR36">
        <v>58</v>
      </c>
      <c r="FS36">
        <v>61</v>
      </c>
      <c r="FT36">
        <v>63</v>
      </c>
      <c r="FU36">
        <v>63</v>
      </c>
      <c r="FV36">
        <v>63</v>
      </c>
      <c r="FW36">
        <v>63</v>
      </c>
      <c r="FX36">
        <v>64</v>
      </c>
      <c r="FY36">
        <v>62</v>
      </c>
      <c r="FZ36">
        <v>60</v>
      </c>
      <c r="GA36">
        <v>61</v>
      </c>
      <c r="GB36">
        <v>61</v>
      </c>
      <c r="GC36">
        <v>63</v>
      </c>
      <c r="GD36">
        <v>61</v>
      </c>
      <c r="GE36">
        <v>58</v>
      </c>
      <c r="GF36">
        <v>60</v>
      </c>
      <c r="GG36">
        <v>61</v>
      </c>
      <c r="GH36">
        <v>62</v>
      </c>
      <c r="GI36">
        <v>61</v>
      </c>
      <c r="GJ36">
        <v>60</v>
      </c>
      <c r="GK36">
        <v>61</v>
      </c>
      <c r="GL36">
        <v>63</v>
      </c>
      <c r="GM36">
        <v>62</v>
      </c>
      <c r="GN36">
        <v>62</v>
      </c>
      <c r="GO36">
        <v>60</v>
      </c>
      <c r="GP36">
        <v>60</v>
      </c>
      <c r="GQ36">
        <v>60</v>
      </c>
      <c r="GR36">
        <v>58</v>
      </c>
      <c r="GS36">
        <v>60</v>
      </c>
      <c r="GT36">
        <v>63</v>
      </c>
      <c r="GU36">
        <v>60</v>
      </c>
      <c r="GV36">
        <v>59</v>
      </c>
      <c r="GW36">
        <v>60</v>
      </c>
      <c r="GX36">
        <v>191</v>
      </c>
      <c r="GY36">
        <v>188</v>
      </c>
      <c r="GZ36">
        <v>186</v>
      </c>
      <c r="HA36">
        <v>187</v>
      </c>
      <c r="HB36">
        <v>185</v>
      </c>
      <c r="HC36">
        <v>181</v>
      </c>
      <c r="HD36">
        <v>182</v>
      </c>
      <c r="HE36">
        <v>174</v>
      </c>
      <c r="HF36">
        <v>169</v>
      </c>
      <c r="HG36">
        <v>170</v>
      </c>
      <c r="HH36">
        <v>175</v>
      </c>
      <c r="HI36">
        <v>171</v>
      </c>
      <c r="HJ36">
        <v>166</v>
      </c>
      <c r="HK36">
        <v>165</v>
      </c>
      <c r="HL36">
        <v>164</v>
      </c>
      <c r="HM36">
        <v>167</v>
      </c>
      <c r="HN36">
        <v>169</v>
      </c>
      <c r="HO36">
        <v>172</v>
      </c>
      <c r="HP36">
        <v>171</v>
      </c>
      <c r="HQ36">
        <v>172</v>
      </c>
      <c r="HR36">
        <v>171</v>
      </c>
      <c r="HS36">
        <v>170</v>
      </c>
      <c r="HT36">
        <v>172</v>
      </c>
      <c r="HU36">
        <v>173</v>
      </c>
      <c r="HV36">
        <v>179</v>
      </c>
      <c r="HW36">
        <v>180</v>
      </c>
      <c r="HX36">
        <v>180</v>
      </c>
      <c r="HY36">
        <v>177</v>
      </c>
      <c r="HZ36">
        <v>169</v>
      </c>
      <c r="IA36">
        <v>171</v>
      </c>
      <c r="IB36">
        <v>169</v>
      </c>
      <c r="IC36">
        <v>169</v>
      </c>
      <c r="ID36">
        <v>168</v>
      </c>
      <c r="IE36">
        <v>171</v>
      </c>
      <c r="IF36">
        <v>170</v>
      </c>
      <c r="IG36">
        <v>164</v>
      </c>
      <c r="IH36">
        <v>166</v>
      </c>
      <c r="II36">
        <v>166</v>
      </c>
      <c r="IJ36">
        <v>162</v>
      </c>
      <c r="IK36">
        <v>162</v>
      </c>
      <c r="IL36">
        <v>163</v>
      </c>
      <c r="IM36">
        <v>164</v>
      </c>
      <c r="IN36">
        <v>190</v>
      </c>
    </row>
    <row r="37" spans="1:248" x14ac:dyDescent="0.35">
      <c r="A37" t="s">
        <v>389</v>
      </c>
      <c r="B37" t="str">
        <f>VLOOKUP(A37,'CAMI genomes v4 region'!$I$2:$J$44,2,FALSE)</f>
        <v>Flavisolibacter_ginsengisoli_strain_Gsoil_643_(NR_041500.1)</v>
      </c>
      <c r="C37">
        <v>100</v>
      </c>
      <c r="D37" s="11">
        <f t="shared" si="0"/>
        <v>33.099173553719005</v>
      </c>
      <c r="E37">
        <f t="shared" si="1"/>
        <v>21</v>
      </c>
      <c r="G37">
        <v>35</v>
      </c>
      <c r="H37">
        <v>36</v>
      </c>
      <c r="I37">
        <v>37</v>
      </c>
      <c r="J37">
        <v>36</v>
      </c>
      <c r="K37">
        <v>38</v>
      </c>
      <c r="L37">
        <v>39</v>
      </c>
      <c r="M37">
        <v>41</v>
      </c>
      <c r="N37">
        <v>44</v>
      </c>
      <c r="O37">
        <v>44</v>
      </c>
      <c r="P37">
        <v>45</v>
      </c>
      <c r="Q37">
        <v>45</v>
      </c>
      <c r="R37">
        <v>43</v>
      </c>
      <c r="S37">
        <v>42</v>
      </c>
      <c r="T37">
        <v>44</v>
      </c>
      <c r="U37">
        <v>43</v>
      </c>
      <c r="V37">
        <v>41</v>
      </c>
      <c r="W37">
        <v>42</v>
      </c>
      <c r="X37">
        <v>39</v>
      </c>
      <c r="Y37">
        <v>38</v>
      </c>
      <c r="Z37">
        <v>38</v>
      </c>
      <c r="AA37">
        <v>38</v>
      </c>
      <c r="AB37">
        <v>37</v>
      </c>
      <c r="AC37">
        <v>37</v>
      </c>
      <c r="AD37">
        <v>37</v>
      </c>
      <c r="AE37">
        <v>37</v>
      </c>
      <c r="AF37">
        <v>38</v>
      </c>
      <c r="AG37">
        <v>37</v>
      </c>
      <c r="AH37">
        <v>37</v>
      </c>
      <c r="AI37">
        <v>36</v>
      </c>
      <c r="AJ37">
        <v>36</v>
      </c>
      <c r="AK37">
        <v>34</v>
      </c>
      <c r="AL37">
        <v>35</v>
      </c>
      <c r="AM37">
        <v>33</v>
      </c>
      <c r="AN37">
        <v>33</v>
      </c>
      <c r="AO37">
        <v>32</v>
      </c>
      <c r="AP37">
        <v>33</v>
      </c>
      <c r="AQ37">
        <v>33</v>
      </c>
      <c r="AR37">
        <v>35</v>
      </c>
      <c r="AS37">
        <v>35</v>
      </c>
      <c r="AT37">
        <v>34</v>
      </c>
      <c r="AU37">
        <v>32</v>
      </c>
      <c r="AV37">
        <v>29</v>
      </c>
      <c r="AW37">
        <v>29</v>
      </c>
      <c r="AX37">
        <v>30</v>
      </c>
      <c r="AY37">
        <v>30</v>
      </c>
      <c r="AZ37">
        <v>30</v>
      </c>
      <c r="BA37">
        <v>30</v>
      </c>
      <c r="BB37">
        <v>30</v>
      </c>
      <c r="BC37">
        <v>31</v>
      </c>
      <c r="BD37">
        <v>34</v>
      </c>
      <c r="BE37">
        <v>33</v>
      </c>
      <c r="BF37">
        <v>34</v>
      </c>
      <c r="BG37">
        <v>34</v>
      </c>
      <c r="BH37">
        <v>33</v>
      </c>
      <c r="BI37">
        <v>34</v>
      </c>
      <c r="BJ37">
        <v>33</v>
      </c>
      <c r="BK37">
        <v>33</v>
      </c>
      <c r="BL37">
        <v>30</v>
      </c>
      <c r="BM37">
        <v>28</v>
      </c>
      <c r="BN37">
        <v>28</v>
      </c>
      <c r="BO37">
        <v>27</v>
      </c>
      <c r="BP37">
        <v>24</v>
      </c>
      <c r="BQ37">
        <v>23</v>
      </c>
      <c r="BR37">
        <v>23</v>
      </c>
      <c r="BS37">
        <v>22</v>
      </c>
      <c r="BT37">
        <v>22</v>
      </c>
      <c r="BU37">
        <v>22</v>
      </c>
      <c r="BV37">
        <v>22</v>
      </c>
      <c r="BW37">
        <v>24</v>
      </c>
      <c r="BX37">
        <v>25</v>
      </c>
      <c r="BY37">
        <v>26</v>
      </c>
      <c r="BZ37">
        <v>25</v>
      </c>
      <c r="CA37">
        <v>21</v>
      </c>
      <c r="CB37">
        <v>23</v>
      </c>
      <c r="CC37">
        <v>25</v>
      </c>
      <c r="CD37">
        <v>25</v>
      </c>
      <c r="CE37">
        <v>26</v>
      </c>
      <c r="CF37">
        <v>27</v>
      </c>
      <c r="CG37">
        <v>26</v>
      </c>
      <c r="CH37">
        <v>26</v>
      </c>
      <c r="CI37">
        <v>28</v>
      </c>
      <c r="CJ37">
        <v>28</v>
      </c>
      <c r="CK37">
        <v>30</v>
      </c>
      <c r="CL37">
        <v>29</v>
      </c>
      <c r="CM37">
        <v>29</v>
      </c>
      <c r="CN37">
        <v>30</v>
      </c>
      <c r="CO37">
        <v>32</v>
      </c>
      <c r="CP37">
        <v>32</v>
      </c>
      <c r="CQ37">
        <v>32</v>
      </c>
      <c r="CR37">
        <v>36</v>
      </c>
      <c r="CS37">
        <v>37</v>
      </c>
      <c r="CT37">
        <v>34</v>
      </c>
      <c r="CU37">
        <v>34</v>
      </c>
      <c r="CV37">
        <v>37</v>
      </c>
      <c r="CW37">
        <v>35</v>
      </c>
      <c r="CX37">
        <v>35</v>
      </c>
      <c r="CY37">
        <v>34</v>
      </c>
      <c r="CZ37">
        <v>33</v>
      </c>
      <c r="DA37">
        <v>34</v>
      </c>
      <c r="DB37">
        <v>34</v>
      </c>
      <c r="DC37">
        <v>33</v>
      </c>
      <c r="DD37">
        <v>33</v>
      </c>
      <c r="DE37">
        <v>31</v>
      </c>
      <c r="DF37">
        <v>30</v>
      </c>
      <c r="DG37">
        <v>31</v>
      </c>
      <c r="DH37">
        <v>30</v>
      </c>
      <c r="DI37">
        <v>31</v>
      </c>
      <c r="DJ37">
        <v>32</v>
      </c>
      <c r="DK37">
        <v>31</v>
      </c>
      <c r="DL37">
        <v>32</v>
      </c>
      <c r="DM37">
        <v>33</v>
      </c>
      <c r="DN37">
        <v>33</v>
      </c>
      <c r="DO37">
        <v>32</v>
      </c>
      <c r="DP37">
        <v>32</v>
      </c>
      <c r="DQ37">
        <v>33</v>
      </c>
      <c r="DR37">
        <v>31</v>
      </c>
      <c r="DS37">
        <v>32</v>
      </c>
      <c r="DT37">
        <v>33</v>
      </c>
      <c r="DU37">
        <v>32</v>
      </c>
      <c r="DV37">
        <v>35</v>
      </c>
      <c r="DW37">
        <v>35</v>
      </c>
      <c r="DX37">
        <v>36</v>
      </c>
      <c r="DY37">
        <v>37</v>
      </c>
      <c r="DZ37">
        <v>37</v>
      </c>
      <c r="EA37">
        <v>35</v>
      </c>
      <c r="EB37">
        <v>36</v>
      </c>
      <c r="EC37">
        <v>34</v>
      </c>
      <c r="ED37">
        <v>31</v>
      </c>
      <c r="EE37">
        <v>33</v>
      </c>
      <c r="EF37">
        <v>32</v>
      </c>
      <c r="EG37">
        <v>32</v>
      </c>
      <c r="EH37">
        <v>33</v>
      </c>
      <c r="EI37">
        <v>33</v>
      </c>
      <c r="EJ37">
        <v>33</v>
      </c>
      <c r="EK37">
        <v>34</v>
      </c>
      <c r="EL37">
        <v>35</v>
      </c>
      <c r="EM37">
        <v>36</v>
      </c>
      <c r="EN37">
        <v>37</v>
      </c>
      <c r="EO37">
        <v>38</v>
      </c>
      <c r="EP37">
        <v>39</v>
      </c>
      <c r="EQ37">
        <v>40</v>
      </c>
      <c r="ER37">
        <v>39</v>
      </c>
      <c r="ES37">
        <v>38</v>
      </c>
      <c r="ET37">
        <v>36</v>
      </c>
      <c r="EU37">
        <v>37</v>
      </c>
      <c r="EV37">
        <v>36</v>
      </c>
      <c r="EW37">
        <v>35</v>
      </c>
      <c r="EX37">
        <v>36</v>
      </c>
      <c r="EY37">
        <v>36</v>
      </c>
      <c r="EZ37">
        <v>37</v>
      </c>
      <c r="FA37">
        <v>39</v>
      </c>
      <c r="FB37">
        <v>37</v>
      </c>
      <c r="FC37">
        <v>36</v>
      </c>
      <c r="FD37">
        <v>37</v>
      </c>
      <c r="FE37">
        <v>34</v>
      </c>
      <c r="FF37">
        <v>35</v>
      </c>
      <c r="FG37">
        <v>35</v>
      </c>
      <c r="FH37">
        <v>37</v>
      </c>
      <c r="FI37">
        <v>38</v>
      </c>
      <c r="FJ37">
        <v>39</v>
      </c>
      <c r="FK37">
        <v>37</v>
      </c>
      <c r="FL37">
        <v>39</v>
      </c>
      <c r="FM37">
        <v>38</v>
      </c>
      <c r="FN37">
        <v>37</v>
      </c>
      <c r="FO37">
        <v>36</v>
      </c>
      <c r="FP37">
        <v>36</v>
      </c>
      <c r="FQ37">
        <v>33</v>
      </c>
      <c r="FR37">
        <v>33</v>
      </c>
      <c r="FS37">
        <v>31</v>
      </c>
      <c r="FT37">
        <v>31</v>
      </c>
      <c r="FU37">
        <v>31</v>
      </c>
      <c r="FV37">
        <v>32</v>
      </c>
      <c r="FW37">
        <v>31</v>
      </c>
      <c r="FX37">
        <v>33</v>
      </c>
      <c r="FY37">
        <v>31</v>
      </c>
      <c r="FZ37">
        <v>34</v>
      </c>
      <c r="GA37">
        <v>33</v>
      </c>
      <c r="GB37">
        <v>33</v>
      </c>
      <c r="GC37">
        <v>33</v>
      </c>
      <c r="GD37">
        <v>35</v>
      </c>
      <c r="GE37">
        <v>34</v>
      </c>
      <c r="GF37">
        <v>33</v>
      </c>
      <c r="GG37">
        <v>34</v>
      </c>
      <c r="GH37">
        <v>32</v>
      </c>
      <c r="GI37">
        <v>32</v>
      </c>
      <c r="GJ37">
        <v>32</v>
      </c>
      <c r="GK37">
        <v>33</v>
      </c>
      <c r="GL37">
        <v>33</v>
      </c>
      <c r="GM37">
        <v>34</v>
      </c>
      <c r="GN37">
        <v>32</v>
      </c>
      <c r="GO37">
        <v>31</v>
      </c>
      <c r="GP37">
        <v>33</v>
      </c>
      <c r="GQ37">
        <v>35</v>
      </c>
      <c r="GR37">
        <v>32</v>
      </c>
      <c r="GS37">
        <v>32</v>
      </c>
      <c r="GT37">
        <v>32</v>
      </c>
      <c r="GU37">
        <v>35</v>
      </c>
      <c r="GV37">
        <v>33</v>
      </c>
      <c r="GW37">
        <v>33</v>
      </c>
      <c r="GX37">
        <v>34</v>
      </c>
      <c r="GY37">
        <v>33</v>
      </c>
      <c r="GZ37">
        <v>36</v>
      </c>
      <c r="HA37">
        <v>35</v>
      </c>
      <c r="HB37">
        <v>36</v>
      </c>
      <c r="HC37">
        <v>37</v>
      </c>
      <c r="HD37">
        <v>36</v>
      </c>
      <c r="HE37">
        <v>35</v>
      </c>
      <c r="HF37">
        <v>36</v>
      </c>
      <c r="HG37">
        <v>36</v>
      </c>
      <c r="HH37">
        <v>34</v>
      </c>
      <c r="HI37">
        <v>33</v>
      </c>
      <c r="HJ37">
        <v>35</v>
      </c>
      <c r="HK37">
        <v>34</v>
      </c>
      <c r="HL37">
        <v>35</v>
      </c>
      <c r="HM37">
        <v>34</v>
      </c>
      <c r="HN37">
        <v>35</v>
      </c>
      <c r="HO37">
        <v>34</v>
      </c>
      <c r="HP37">
        <v>34</v>
      </c>
      <c r="HQ37">
        <v>35</v>
      </c>
      <c r="HR37">
        <v>34</v>
      </c>
      <c r="HS37">
        <v>33</v>
      </c>
      <c r="HT37">
        <v>33</v>
      </c>
      <c r="HU37">
        <v>33</v>
      </c>
      <c r="HV37">
        <v>32</v>
      </c>
      <c r="HW37">
        <v>31</v>
      </c>
      <c r="HX37">
        <v>33</v>
      </c>
      <c r="HY37">
        <v>31</v>
      </c>
      <c r="HZ37">
        <v>30</v>
      </c>
      <c r="IA37">
        <v>30</v>
      </c>
      <c r="IB37">
        <v>28</v>
      </c>
      <c r="IC37">
        <v>27</v>
      </c>
      <c r="ID37">
        <v>25</v>
      </c>
      <c r="IE37">
        <v>25</v>
      </c>
      <c r="IF37">
        <v>26</v>
      </c>
      <c r="IG37">
        <v>26</v>
      </c>
      <c r="IH37">
        <v>27</v>
      </c>
      <c r="II37">
        <v>26</v>
      </c>
      <c r="IJ37">
        <v>26</v>
      </c>
      <c r="IK37">
        <v>26</v>
      </c>
      <c r="IL37">
        <v>25</v>
      </c>
      <c r="IM37">
        <v>25</v>
      </c>
      <c r="IN37">
        <v>27</v>
      </c>
    </row>
    <row r="38" spans="1:248" x14ac:dyDescent="0.35">
      <c r="A38" t="s">
        <v>390</v>
      </c>
      <c r="B38" t="str">
        <f>VLOOKUP(A38,'CAMI genomes v4 region'!$I$2:$J$44,2,FALSE)</f>
        <v>Exiguobacterium_acetylicum_strain_DSM_20416_(NR_043479.1)</v>
      </c>
      <c r="C38">
        <v>100</v>
      </c>
      <c r="D38" s="11">
        <f t="shared" si="0"/>
        <v>37.504132231404959</v>
      </c>
      <c r="E38">
        <f t="shared" si="1"/>
        <v>17</v>
      </c>
      <c r="G38">
        <v>61</v>
      </c>
      <c r="H38">
        <v>66</v>
      </c>
      <c r="I38">
        <v>66</v>
      </c>
      <c r="J38">
        <v>66</v>
      </c>
      <c r="K38">
        <v>66</v>
      </c>
      <c r="L38">
        <v>68</v>
      </c>
      <c r="M38">
        <v>64</v>
      </c>
      <c r="N38">
        <v>63</v>
      </c>
      <c r="O38">
        <v>60</v>
      </c>
      <c r="P38">
        <v>57</v>
      </c>
      <c r="Q38">
        <v>55</v>
      </c>
      <c r="R38">
        <v>54</v>
      </c>
      <c r="S38">
        <v>54</v>
      </c>
      <c r="T38">
        <v>55</v>
      </c>
      <c r="U38">
        <v>18</v>
      </c>
      <c r="V38">
        <v>18</v>
      </c>
      <c r="W38">
        <v>18</v>
      </c>
      <c r="X38">
        <v>19</v>
      </c>
      <c r="Y38">
        <v>19</v>
      </c>
      <c r="Z38">
        <v>20</v>
      </c>
      <c r="AA38">
        <v>21</v>
      </c>
      <c r="AB38">
        <v>21</v>
      </c>
      <c r="AC38">
        <v>20</v>
      </c>
      <c r="AD38">
        <v>19</v>
      </c>
      <c r="AE38">
        <v>20</v>
      </c>
      <c r="AF38">
        <v>21</v>
      </c>
      <c r="AG38">
        <v>21</v>
      </c>
      <c r="AH38">
        <v>20</v>
      </c>
      <c r="AI38">
        <v>20</v>
      </c>
      <c r="AJ38">
        <v>21</v>
      </c>
      <c r="AK38">
        <v>21</v>
      </c>
      <c r="AL38">
        <v>21</v>
      </c>
      <c r="AM38">
        <v>21</v>
      </c>
      <c r="AN38">
        <v>21</v>
      </c>
      <c r="AO38">
        <v>20</v>
      </c>
      <c r="AP38">
        <v>20</v>
      </c>
      <c r="AQ38">
        <v>18</v>
      </c>
      <c r="AR38">
        <v>18</v>
      </c>
      <c r="AS38">
        <v>19</v>
      </c>
      <c r="AT38">
        <v>18</v>
      </c>
      <c r="AU38">
        <v>17</v>
      </c>
      <c r="AV38">
        <v>19</v>
      </c>
      <c r="AW38">
        <v>17</v>
      </c>
      <c r="AX38">
        <v>18</v>
      </c>
      <c r="AY38">
        <v>21</v>
      </c>
      <c r="AZ38">
        <v>29</v>
      </c>
      <c r="BA38">
        <v>29</v>
      </c>
      <c r="BB38">
        <v>27</v>
      </c>
      <c r="BC38">
        <v>29</v>
      </c>
      <c r="BD38">
        <v>29</v>
      </c>
      <c r="BE38">
        <v>30</v>
      </c>
      <c r="BF38">
        <v>28</v>
      </c>
      <c r="BG38">
        <v>28</v>
      </c>
      <c r="BH38">
        <v>28</v>
      </c>
      <c r="BI38">
        <v>28</v>
      </c>
      <c r="BJ38">
        <v>26</v>
      </c>
      <c r="BK38">
        <v>26</v>
      </c>
      <c r="BL38">
        <v>28</v>
      </c>
      <c r="BM38">
        <v>26</v>
      </c>
      <c r="BN38">
        <v>29</v>
      </c>
      <c r="BO38">
        <v>28</v>
      </c>
      <c r="BP38">
        <v>28</v>
      </c>
      <c r="BQ38">
        <v>28</v>
      </c>
      <c r="BR38">
        <v>28</v>
      </c>
      <c r="BS38">
        <v>64</v>
      </c>
      <c r="BT38">
        <v>62</v>
      </c>
      <c r="BU38">
        <v>61</v>
      </c>
      <c r="BV38">
        <v>63</v>
      </c>
      <c r="BW38">
        <v>27</v>
      </c>
      <c r="BX38">
        <v>28</v>
      </c>
      <c r="BY38">
        <v>29</v>
      </c>
      <c r="BZ38">
        <v>29</v>
      </c>
      <c r="CA38">
        <v>32</v>
      </c>
      <c r="CB38">
        <v>31</v>
      </c>
      <c r="CC38">
        <v>30</v>
      </c>
      <c r="CD38">
        <v>31</v>
      </c>
      <c r="CE38">
        <v>31</v>
      </c>
      <c r="CF38">
        <v>29</v>
      </c>
      <c r="CG38">
        <v>29</v>
      </c>
      <c r="CH38">
        <v>27</v>
      </c>
      <c r="CI38">
        <v>28</v>
      </c>
      <c r="CJ38">
        <v>27</v>
      </c>
      <c r="CK38">
        <v>25</v>
      </c>
      <c r="CL38">
        <v>25</v>
      </c>
      <c r="CM38">
        <v>26</v>
      </c>
      <c r="CN38">
        <v>30</v>
      </c>
      <c r="CO38">
        <v>32</v>
      </c>
      <c r="CP38">
        <v>32</v>
      </c>
      <c r="CQ38">
        <v>33</v>
      </c>
      <c r="CR38">
        <v>31</v>
      </c>
      <c r="CS38">
        <v>29</v>
      </c>
      <c r="CT38">
        <v>31</v>
      </c>
      <c r="CU38">
        <v>30</v>
      </c>
      <c r="CV38">
        <v>30</v>
      </c>
      <c r="CW38">
        <v>29</v>
      </c>
      <c r="CX38">
        <v>28</v>
      </c>
      <c r="CY38">
        <v>30</v>
      </c>
      <c r="CZ38">
        <v>31</v>
      </c>
      <c r="DA38">
        <v>32</v>
      </c>
      <c r="DB38">
        <v>33</v>
      </c>
      <c r="DC38">
        <v>33</v>
      </c>
      <c r="DD38">
        <v>36</v>
      </c>
      <c r="DE38">
        <v>34</v>
      </c>
      <c r="DF38">
        <v>33</v>
      </c>
      <c r="DG38">
        <v>32</v>
      </c>
      <c r="DH38">
        <v>33</v>
      </c>
      <c r="DI38">
        <v>24</v>
      </c>
      <c r="DJ38">
        <v>24</v>
      </c>
      <c r="DK38">
        <v>26</v>
      </c>
      <c r="DL38">
        <v>26</v>
      </c>
      <c r="DM38">
        <v>25</v>
      </c>
      <c r="DN38">
        <v>25</v>
      </c>
      <c r="DO38">
        <v>25</v>
      </c>
      <c r="DP38">
        <v>24</v>
      </c>
      <c r="DQ38">
        <v>24</v>
      </c>
      <c r="DR38">
        <v>24</v>
      </c>
      <c r="DS38">
        <v>23</v>
      </c>
      <c r="DT38">
        <v>20</v>
      </c>
      <c r="DU38">
        <v>45</v>
      </c>
      <c r="DV38">
        <v>47</v>
      </c>
      <c r="DW38">
        <v>46</v>
      </c>
      <c r="DX38">
        <v>46</v>
      </c>
      <c r="DY38">
        <v>47</v>
      </c>
      <c r="DZ38">
        <v>44</v>
      </c>
      <c r="EA38">
        <v>43</v>
      </c>
      <c r="EB38">
        <v>43</v>
      </c>
      <c r="EC38">
        <v>43</v>
      </c>
      <c r="ED38">
        <v>42</v>
      </c>
      <c r="EE38">
        <v>44</v>
      </c>
      <c r="EF38">
        <v>45</v>
      </c>
      <c r="EG38">
        <v>45</v>
      </c>
      <c r="EH38">
        <v>46</v>
      </c>
      <c r="EI38">
        <v>46</v>
      </c>
      <c r="EJ38">
        <v>46</v>
      </c>
      <c r="EK38">
        <v>47</v>
      </c>
      <c r="EL38">
        <v>48</v>
      </c>
      <c r="EM38">
        <v>51</v>
      </c>
      <c r="EN38">
        <v>53</v>
      </c>
      <c r="EO38">
        <v>55</v>
      </c>
      <c r="EP38">
        <v>57</v>
      </c>
      <c r="EQ38">
        <v>59</v>
      </c>
      <c r="ER38">
        <v>58</v>
      </c>
      <c r="ES38">
        <v>56</v>
      </c>
      <c r="ET38">
        <v>55</v>
      </c>
      <c r="EU38">
        <v>56</v>
      </c>
      <c r="EV38">
        <v>56</v>
      </c>
      <c r="EW38">
        <v>54</v>
      </c>
      <c r="EX38">
        <v>53</v>
      </c>
      <c r="EY38">
        <v>55</v>
      </c>
      <c r="EZ38">
        <v>58</v>
      </c>
      <c r="FA38">
        <v>61</v>
      </c>
      <c r="FB38">
        <v>61</v>
      </c>
      <c r="FC38">
        <v>62</v>
      </c>
      <c r="FD38">
        <v>60</v>
      </c>
      <c r="FE38">
        <v>21</v>
      </c>
      <c r="FF38">
        <v>21</v>
      </c>
      <c r="FG38">
        <v>29</v>
      </c>
      <c r="FH38">
        <v>22</v>
      </c>
      <c r="FI38">
        <v>23</v>
      </c>
      <c r="FJ38">
        <v>22</v>
      </c>
      <c r="FK38">
        <v>24</v>
      </c>
      <c r="FL38">
        <v>25</v>
      </c>
      <c r="FM38">
        <v>24</v>
      </c>
      <c r="FN38">
        <v>25</v>
      </c>
      <c r="FO38">
        <v>25</v>
      </c>
      <c r="FP38">
        <v>25</v>
      </c>
      <c r="FQ38">
        <v>25</v>
      </c>
      <c r="FR38">
        <v>25</v>
      </c>
      <c r="FS38">
        <v>25</v>
      </c>
      <c r="FT38">
        <v>25</v>
      </c>
      <c r="FU38">
        <v>25</v>
      </c>
      <c r="FV38">
        <v>24</v>
      </c>
      <c r="FW38">
        <v>24</v>
      </c>
      <c r="FX38">
        <v>24</v>
      </c>
      <c r="FY38">
        <v>24</v>
      </c>
      <c r="FZ38">
        <v>24</v>
      </c>
      <c r="GA38">
        <v>25</v>
      </c>
      <c r="GB38">
        <v>27</v>
      </c>
      <c r="GC38">
        <v>27</v>
      </c>
      <c r="GD38">
        <v>27</v>
      </c>
      <c r="GE38">
        <v>29</v>
      </c>
      <c r="GF38">
        <v>27</v>
      </c>
      <c r="GG38">
        <v>27</v>
      </c>
      <c r="GH38">
        <v>24</v>
      </c>
      <c r="GI38">
        <v>23</v>
      </c>
      <c r="GJ38">
        <v>24</v>
      </c>
      <c r="GK38">
        <v>23</v>
      </c>
      <c r="GL38">
        <v>22</v>
      </c>
      <c r="GM38">
        <v>21</v>
      </c>
      <c r="GN38">
        <v>20</v>
      </c>
      <c r="GO38">
        <v>19</v>
      </c>
      <c r="GP38">
        <v>19</v>
      </c>
      <c r="GQ38">
        <v>17</v>
      </c>
      <c r="GR38">
        <v>18</v>
      </c>
      <c r="GS38">
        <v>19</v>
      </c>
      <c r="GT38">
        <v>20</v>
      </c>
      <c r="GU38">
        <v>20</v>
      </c>
      <c r="GV38">
        <v>20</v>
      </c>
      <c r="GW38">
        <v>19</v>
      </c>
      <c r="GX38">
        <v>21</v>
      </c>
      <c r="GY38">
        <v>21</v>
      </c>
      <c r="GZ38">
        <v>21</v>
      </c>
      <c r="HA38">
        <v>23</v>
      </c>
      <c r="HB38">
        <v>24</v>
      </c>
      <c r="HC38">
        <v>53</v>
      </c>
      <c r="HD38">
        <v>52</v>
      </c>
      <c r="HE38">
        <v>53</v>
      </c>
      <c r="HF38">
        <v>58</v>
      </c>
      <c r="HG38">
        <v>64</v>
      </c>
      <c r="HH38">
        <v>65</v>
      </c>
      <c r="HI38">
        <v>64</v>
      </c>
      <c r="HJ38">
        <v>64</v>
      </c>
      <c r="HK38">
        <v>64</v>
      </c>
      <c r="HL38">
        <v>64</v>
      </c>
      <c r="HM38">
        <v>63</v>
      </c>
      <c r="HN38">
        <v>69</v>
      </c>
      <c r="HO38">
        <v>71</v>
      </c>
      <c r="HP38">
        <v>68</v>
      </c>
      <c r="HQ38">
        <v>67</v>
      </c>
      <c r="HR38">
        <v>67</v>
      </c>
      <c r="HS38">
        <v>64</v>
      </c>
      <c r="HT38">
        <v>61</v>
      </c>
      <c r="HU38">
        <v>58</v>
      </c>
      <c r="HV38">
        <v>62</v>
      </c>
      <c r="HW38">
        <v>62</v>
      </c>
      <c r="HX38">
        <v>64</v>
      </c>
      <c r="HY38">
        <v>63</v>
      </c>
      <c r="HZ38">
        <v>62</v>
      </c>
      <c r="IA38">
        <v>62</v>
      </c>
      <c r="IB38">
        <v>62</v>
      </c>
      <c r="IC38">
        <v>63</v>
      </c>
      <c r="ID38">
        <v>65</v>
      </c>
      <c r="IE38">
        <v>63</v>
      </c>
      <c r="IF38">
        <v>66</v>
      </c>
      <c r="IG38">
        <v>68</v>
      </c>
      <c r="IH38">
        <v>67</v>
      </c>
      <c r="II38">
        <v>66</v>
      </c>
      <c r="IJ38">
        <v>66</v>
      </c>
      <c r="IK38">
        <v>64</v>
      </c>
      <c r="IL38">
        <v>64</v>
      </c>
      <c r="IM38">
        <v>64</v>
      </c>
      <c r="IN38">
        <v>65</v>
      </c>
    </row>
    <row r="39" spans="1:248" x14ac:dyDescent="0.35">
      <c r="A39" t="s">
        <v>392</v>
      </c>
      <c r="B39" t="str">
        <f>VLOOKUP(A39,'CAMI genomes v4 region'!$I$2:$J$44,2,FALSE)</f>
        <v>Anaerobranca_zavarzinii_strain_JW/VK-KS5Y_(NR_044155.1)</v>
      </c>
      <c r="C39">
        <v>96</v>
      </c>
      <c r="D39" s="11">
        <f t="shared" si="0"/>
        <v>2.6307053941908713</v>
      </c>
      <c r="E39">
        <f t="shared" si="1"/>
        <v>0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2</v>
      </c>
      <c r="N39">
        <v>3</v>
      </c>
      <c r="O39">
        <v>3</v>
      </c>
      <c r="P39">
        <v>3</v>
      </c>
      <c r="Q39">
        <v>3</v>
      </c>
      <c r="R39">
        <v>3</v>
      </c>
      <c r="S39">
        <v>3</v>
      </c>
      <c r="T39">
        <v>2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2</v>
      </c>
      <c r="AZ39">
        <v>2</v>
      </c>
      <c r="BA39">
        <v>2</v>
      </c>
      <c r="BB39">
        <v>3</v>
      </c>
      <c r="BC39">
        <v>3</v>
      </c>
      <c r="BD39">
        <v>3</v>
      </c>
      <c r="BE39">
        <v>3</v>
      </c>
      <c r="BF39">
        <v>2</v>
      </c>
      <c r="BG39">
        <v>2</v>
      </c>
      <c r="BH39">
        <v>2</v>
      </c>
      <c r="BI39">
        <v>2</v>
      </c>
      <c r="BJ39">
        <v>2</v>
      </c>
      <c r="BK39">
        <v>2</v>
      </c>
      <c r="BL39">
        <v>2</v>
      </c>
      <c r="BM39">
        <v>2</v>
      </c>
      <c r="BN39">
        <v>2</v>
      </c>
      <c r="BO39">
        <v>2</v>
      </c>
      <c r="BP39">
        <v>2</v>
      </c>
      <c r="BQ39">
        <v>2</v>
      </c>
      <c r="BR39">
        <v>2</v>
      </c>
      <c r="BS39">
        <v>2</v>
      </c>
      <c r="BT39">
        <v>2</v>
      </c>
      <c r="BU39">
        <v>2</v>
      </c>
      <c r="BV39">
        <v>2</v>
      </c>
      <c r="BW39">
        <v>1</v>
      </c>
      <c r="BX39">
        <v>1</v>
      </c>
      <c r="BY39">
        <v>1</v>
      </c>
      <c r="BZ39">
        <v>1</v>
      </c>
      <c r="CA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1</v>
      </c>
      <c r="CH39">
        <v>1</v>
      </c>
      <c r="CI39">
        <v>1</v>
      </c>
      <c r="CJ39">
        <v>1</v>
      </c>
      <c r="CK39">
        <v>1</v>
      </c>
      <c r="CL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>
        <v>3</v>
      </c>
      <c r="CU39">
        <v>3</v>
      </c>
      <c r="CV39">
        <v>3</v>
      </c>
      <c r="CW39">
        <v>3</v>
      </c>
      <c r="CX39">
        <v>3</v>
      </c>
      <c r="CY39">
        <v>4</v>
      </c>
      <c r="CZ39">
        <v>4</v>
      </c>
      <c r="DA39">
        <v>4</v>
      </c>
      <c r="DB39">
        <v>4</v>
      </c>
      <c r="DC39">
        <v>4</v>
      </c>
      <c r="DD39">
        <v>4</v>
      </c>
      <c r="DE39">
        <v>3</v>
      </c>
      <c r="DF39">
        <v>3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R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3</v>
      </c>
      <c r="EC39">
        <v>3</v>
      </c>
      <c r="ED39">
        <v>3</v>
      </c>
      <c r="EE39">
        <v>3</v>
      </c>
      <c r="EF39">
        <v>3</v>
      </c>
      <c r="EG39">
        <v>3</v>
      </c>
      <c r="EH39">
        <v>3</v>
      </c>
      <c r="EI39">
        <v>3</v>
      </c>
      <c r="EJ39">
        <v>3</v>
      </c>
      <c r="EK39">
        <v>3</v>
      </c>
      <c r="EL39">
        <v>3</v>
      </c>
      <c r="EM39">
        <v>5</v>
      </c>
      <c r="EN39">
        <v>5</v>
      </c>
      <c r="EO39">
        <v>5</v>
      </c>
      <c r="EP39">
        <v>5</v>
      </c>
      <c r="EQ39">
        <v>4</v>
      </c>
      <c r="ER39">
        <v>4</v>
      </c>
      <c r="ES39">
        <v>4</v>
      </c>
      <c r="ET39">
        <v>7</v>
      </c>
      <c r="EU39">
        <v>8</v>
      </c>
      <c r="EV39">
        <v>8</v>
      </c>
      <c r="EW39">
        <v>8</v>
      </c>
      <c r="EX39">
        <v>8</v>
      </c>
      <c r="EY39">
        <v>5</v>
      </c>
      <c r="EZ39">
        <v>4</v>
      </c>
      <c r="FA39">
        <v>4</v>
      </c>
      <c r="FB39">
        <v>4</v>
      </c>
      <c r="FC39">
        <v>4</v>
      </c>
      <c r="FD39">
        <v>4</v>
      </c>
      <c r="FE39">
        <v>4</v>
      </c>
      <c r="FF39">
        <v>4</v>
      </c>
      <c r="FG39">
        <v>4</v>
      </c>
      <c r="FH39">
        <v>4</v>
      </c>
      <c r="FI39">
        <v>4</v>
      </c>
      <c r="FJ39">
        <v>4</v>
      </c>
      <c r="FK39">
        <v>4</v>
      </c>
      <c r="FL39">
        <v>4</v>
      </c>
      <c r="FM39">
        <v>4</v>
      </c>
      <c r="FN39">
        <v>3</v>
      </c>
      <c r="FO39">
        <v>3</v>
      </c>
      <c r="FP39">
        <v>3</v>
      </c>
      <c r="FQ39">
        <v>3</v>
      </c>
      <c r="FR39">
        <v>3</v>
      </c>
      <c r="FS39">
        <v>3</v>
      </c>
      <c r="FT39">
        <v>3</v>
      </c>
      <c r="FU39">
        <v>3</v>
      </c>
      <c r="FV39">
        <v>3</v>
      </c>
      <c r="FW39">
        <v>3</v>
      </c>
      <c r="FX39">
        <v>3</v>
      </c>
      <c r="FY39">
        <v>3</v>
      </c>
      <c r="FZ39">
        <v>3</v>
      </c>
      <c r="GA39">
        <v>3</v>
      </c>
      <c r="GB39">
        <v>3</v>
      </c>
      <c r="GC39">
        <v>2</v>
      </c>
      <c r="GD39">
        <v>2</v>
      </c>
      <c r="GE39">
        <v>2</v>
      </c>
      <c r="GF39">
        <v>2</v>
      </c>
      <c r="GG39">
        <v>2</v>
      </c>
      <c r="GH39">
        <v>2</v>
      </c>
      <c r="GI39">
        <v>2</v>
      </c>
      <c r="GJ39">
        <v>2</v>
      </c>
      <c r="GK39">
        <v>2</v>
      </c>
      <c r="GL39">
        <v>2</v>
      </c>
      <c r="GM39">
        <v>2</v>
      </c>
      <c r="GN39">
        <v>2</v>
      </c>
      <c r="GO39">
        <v>2</v>
      </c>
      <c r="GP39">
        <v>2</v>
      </c>
      <c r="GQ39">
        <v>2</v>
      </c>
      <c r="GR39">
        <v>2</v>
      </c>
      <c r="GS39">
        <v>2</v>
      </c>
      <c r="GT39">
        <v>2</v>
      </c>
      <c r="GU39">
        <v>2</v>
      </c>
      <c r="GV39">
        <v>1</v>
      </c>
      <c r="GW39">
        <v>1</v>
      </c>
      <c r="GX39">
        <v>1</v>
      </c>
      <c r="GY39">
        <v>1</v>
      </c>
      <c r="GZ39">
        <v>1</v>
      </c>
      <c r="HA39">
        <v>1</v>
      </c>
      <c r="HB39">
        <v>1</v>
      </c>
      <c r="HC39">
        <v>1</v>
      </c>
      <c r="HD39">
        <v>1</v>
      </c>
      <c r="HE39">
        <v>1</v>
      </c>
      <c r="HF39">
        <v>1</v>
      </c>
      <c r="HG39">
        <v>1</v>
      </c>
      <c r="HH39">
        <v>1</v>
      </c>
      <c r="HI39">
        <v>1</v>
      </c>
      <c r="HJ39">
        <v>1</v>
      </c>
      <c r="HK39">
        <v>1</v>
      </c>
      <c r="HL39">
        <v>1</v>
      </c>
      <c r="HM39">
        <v>1</v>
      </c>
      <c r="HN39">
        <v>1</v>
      </c>
      <c r="HO39">
        <v>1</v>
      </c>
      <c r="HP39">
        <v>1</v>
      </c>
      <c r="HQ39">
        <v>1</v>
      </c>
      <c r="HR39">
        <v>1</v>
      </c>
      <c r="HS39">
        <v>1</v>
      </c>
      <c r="HT39">
        <v>1</v>
      </c>
      <c r="HU39">
        <v>2</v>
      </c>
      <c r="HV39">
        <v>3</v>
      </c>
      <c r="HW39">
        <v>3</v>
      </c>
      <c r="HX39">
        <v>2</v>
      </c>
      <c r="HY39">
        <v>2</v>
      </c>
      <c r="HZ39">
        <v>2</v>
      </c>
      <c r="IA39">
        <v>3</v>
      </c>
      <c r="IB39">
        <v>4</v>
      </c>
      <c r="IC39">
        <v>4</v>
      </c>
      <c r="ID39">
        <v>4</v>
      </c>
      <c r="IE39">
        <v>4</v>
      </c>
      <c r="IF39">
        <v>4</v>
      </c>
      <c r="IG39">
        <v>5</v>
      </c>
      <c r="IH39">
        <v>5</v>
      </c>
      <c r="II39">
        <v>5</v>
      </c>
      <c r="IJ39">
        <v>3</v>
      </c>
      <c r="IK39">
        <v>4</v>
      </c>
      <c r="IL39">
        <v>4</v>
      </c>
      <c r="IM39">
        <v>65</v>
      </c>
    </row>
    <row r="40" spans="1:248" x14ac:dyDescent="0.35">
      <c r="A40" t="s">
        <v>2493</v>
      </c>
      <c r="B40" t="str">
        <f>VLOOKUP(A40,'CAMI genomes v4 region'!$I$2:$J$44,2,FALSE)</f>
        <v>Lysobacter_oryzae_strain_YC6269_(NR_044484.1)</v>
      </c>
      <c r="C40">
        <v>100</v>
      </c>
      <c r="D40" s="11">
        <f t="shared" si="0"/>
        <v>11.46694214876033</v>
      </c>
      <c r="E40">
        <f t="shared" si="1"/>
        <v>4</v>
      </c>
      <c r="G40">
        <v>20</v>
      </c>
      <c r="H40">
        <v>20</v>
      </c>
      <c r="I40">
        <v>19</v>
      </c>
      <c r="J40">
        <v>18</v>
      </c>
      <c r="K40">
        <v>18</v>
      </c>
      <c r="L40">
        <v>19</v>
      </c>
      <c r="M40">
        <v>19</v>
      </c>
      <c r="N40">
        <v>18</v>
      </c>
      <c r="O40">
        <v>17</v>
      </c>
      <c r="P40">
        <v>18</v>
      </c>
      <c r="Q40">
        <v>20</v>
      </c>
      <c r="R40">
        <v>18</v>
      </c>
      <c r="S40">
        <v>11</v>
      </c>
      <c r="T40">
        <v>11</v>
      </c>
      <c r="U40">
        <v>10</v>
      </c>
      <c r="V40">
        <v>10</v>
      </c>
      <c r="W40">
        <v>10</v>
      </c>
      <c r="X40">
        <v>9</v>
      </c>
      <c r="Y40">
        <v>9</v>
      </c>
      <c r="Z40">
        <v>9</v>
      </c>
      <c r="AA40">
        <v>9</v>
      </c>
      <c r="AB40">
        <v>9</v>
      </c>
      <c r="AC40">
        <v>6</v>
      </c>
      <c r="AD40">
        <v>6</v>
      </c>
      <c r="AE40">
        <v>6</v>
      </c>
      <c r="AF40">
        <v>6</v>
      </c>
      <c r="AG40">
        <v>7</v>
      </c>
      <c r="AH40">
        <v>8</v>
      </c>
      <c r="AI40">
        <v>8</v>
      </c>
      <c r="AJ40">
        <v>9</v>
      </c>
      <c r="AK40">
        <v>9</v>
      </c>
      <c r="AL40">
        <v>9</v>
      </c>
      <c r="AM40">
        <v>9</v>
      </c>
      <c r="AN40">
        <v>9</v>
      </c>
      <c r="AO40">
        <v>9</v>
      </c>
      <c r="AP40">
        <v>9</v>
      </c>
      <c r="AQ40">
        <v>9</v>
      </c>
      <c r="AR40">
        <v>9</v>
      </c>
      <c r="AS40">
        <v>9</v>
      </c>
      <c r="AT40">
        <v>9</v>
      </c>
      <c r="AU40">
        <v>10</v>
      </c>
      <c r="AV40">
        <v>10</v>
      </c>
      <c r="AW40">
        <v>9</v>
      </c>
      <c r="AX40">
        <v>9</v>
      </c>
      <c r="AY40">
        <v>9</v>
      </c>
      <c r="AZ40">
        <v>9</v>
      </c>
      <c r="BA40">
        <v>8</v>
      </c>
      <c r="BB40">
        <v>8</v>
      </c>
      <c r="BC40">
        <v>7</v>
      </c>
      <c r="BD40">
        <v>7</v>
      </c>
      <c r="BE40">
        <v>8</v>
      </c>
      <c r="BF40">
        <v>7</v>
      </c>
      <c r="BG40">
        <v>7</v>
      </c>
      <c r="BH40">
        <v>7</v>
      </c>
      <c r="BI40">
        <v>7</v>
      </c>
      <c r="BJ40">
        <v>7</v>
      </c>
      <c r="BK40">
        <v>7</v>
      </c>
      <c r="BL40">
        <v>6</v>
      </c>
      <c r="BM40">
        <v>6</v>
      </c>
      <c r="BN40">
        <v>5</v>
      </c>
      <c r="BO40">
        <v>5</v>
      </c>
      <c r="BP40">
        <v>4</v>
      </c>
      <c r="BQ40">
        <v>7</v>
      </c>
      <c r="BR40">
        <v>7</v>
      </c>
      <c r="BS40">
        <v>6</v>
      </c>
      <c r="BT40">
        <v>6</v>
      </c>
      <c r="BU40">
        <v>6</v>
      </c>
      <c r="BV40">
        <v>6</v>
      </c>
      <c r="BW40">
        <v>5</v>
      </c>
      <c r="BX40">
        <v>5</v>
      </c>
      <c r="BY40">
        <v>5</v>
      </c>
      <c r="BZ40">
        <v>5</v>
      </c>
      <c r="CA40">
        <v>5</v>
      </c>
      <c r="CB40">
        <v>5</v>
      </c>
      <c r="CC40">
        <v>6</v>
      </c>
      <c r="CD40">
        <v>6</v>
      </c>
      <c r="CE40">
        <v>6</v>
      </c>
      <c r="CF40">
        <v>6</v>
      </c>
      <c r="CG40">
        <v>6</v>
      </c>
      <c r="CH40">
        <v>6</v>
      </c>
      <c r="CI40">
        <v>7</v>
      </c>
      <c r="CJ40">
        <v>6</v>
      </c>
      <c r="CK40">
        <v>6</v>
      </c>
      <c r="CL40">
        <v>6</v>
      </c>
      <c r="CM40">
        <v>6</v>
      </c>
      <c r="CN40">
        <v>6</v>
      </c>
      <c r="CO40">
        <v>7</v>
      </c>
      <c r="CP40">
        <v>7</v>
      </c>
      <c r="CQ40">
        <v>7</v>
      </c>
      <c r="CR40">
        <v>6</v>
      </c>
      <c r="CS40">
        <v>7</v>
      </c>
      <c r="CT40">
        <v>7</v>
      </c>
      <c r="CU40">
        <v>9</v>
      </c>
      <c r="CV40">
        <v>9</v>
      </c>
      <c r="CW40">
        <v>10</v>
      </c>
      <c r="CX40">
        <v>10</v>
      </c>
      <c r="CY40">
        <v>10</v>
      </c>
      <c r="CZ40">
        <v>10</v>
      </c>
      <c r="DA40">
        <v>10</v>
      </c>
      <c r="DB40">
        <v>10</v>
      </c>
      <c r="DC40">
        <v>10</v>
      </c>
      <c r="DD40">
        <v>10</v>
      </c>
      <c r="DE40">
        <v>10</v>
      </c>
      <c r="DF40">
        <v>9</v>
      </c>
      <c r="DG40">
        <v>9</v>
      </c>
      <c r="DH40">
        <v>8</v>
      </c>
      <c r="DI40">
        <v>9</v>
      </c>
      <c r="DJ40">
        <v>9</v>
      </c>
      <c r="DK40">
        <v>10</v>
      </c>
      <c r="DL40">
        <v>10</v>
      </c>
      <c r="DM40">
        <v>10</v>
      </c>
      <c r="DN40">
        <v>11</v>
      </c>
      <c r="DO40">
        <v>11</v>
      </c>
      <c r="DP40">
        <v>10</v>
      </c>
      <c r="DQ40">
        <v>10</v>
      </c>
      <c r="DR40">
        <v>11</v>
      </c>
      <c r="DS40">
        <v>13</v>
      </c>
      <c r="DT40">
        <v>13</v>
      </c>
      <c r="DU40">
        <v>12</v>
      </c>
      <c r="DV40">
        <v>11</v>
      </c>
      <c r="DW40">
        <v>12</v>
      </c>
      <c r="DX40">
        <v>12</v>
      </c>
      <c r="DY40">
        <v>13</v>
      </c>
      <c r="DZ40">
        <v>13</v>
      </c>
      <c r="EA40">
        <v>12</v>
      </c>
      <c r="EB40">
        <v>11</v>
      </c>
      <c r="EC40">
        <v>11</v>
      </c>
      <c r="ED40">
        <v>11</v>
      </c>
      <c r="EE40">
        <v>12</v>
      </c>
      <c r="EF40">
        <v>12</v>
      </c>
      <c r="EG40">
        <v>12</v>
      </c>
      <c r="EH40">
        <v>12</v>
      </c>
      <c r="EI40">
        <v>12</v>
      </c>
      <c r="EJ40">
        <v>12</v>
      </c>
      <c r="EK40">
        <v>12</v>
      </c>
      <c r="EL40">
        <v>13</v>
      </c>
      <c r="EM40">
        <v>13</v>
      </c>
      <c r="EN40">
        <v>14</v>
      </c>
      <c r="EO40">
        <v>14</v>
      </c>
      <c r="EP40">
        <v>15</v>
      </c>
      <c r="EQ40">
        <v>15</v>
      </c>
      <c r="ER40">
        <v>14</v>
      </c>
      <c r="ES40">
        <v>13</v>
      </c>
      <c r="ET40">
        <v>14</v>
      </c>
      <c r="EU40">
        <v>14</v>
      </c>
      <c r="EV40">
        <v>14</v>
      </c>
      <c r="EW40">
        <v>13</v>
      </c>
      <c r="EX40">
        <v>12</v>
      </c>
      <c r="EY40">
        <v>12</v>
      </c>
      <c r="EZ40">
        <v>11</v>
      </c>
      <c r="FA40">
        <v>10</v>
      </c>
      <c r="FB40">
        <v>10</v>
      </c>
      <c r="FC40">
        <v>9</v>
      </c>
      <c r="FD40">
        <v>9</v>
      </c>
      <c r="FE40">
        <v>8</v>
      </c>
      <c r="FF40">
        <v>9</v>
      </c>
      <c r="FG40">
        <v>9</v>
      </c>
      <c r="FH40">
        <v>9</v>
      </c>
      <c r="FI40">
        <v>10</v>
      </c>
      <c r="FJ40">
        <v>12</v>
      </c>
      <c r="FK40">
        <v>11</v>
      </c>
      <c r="FL40">
        <v>12</v>
      </c>
      <c r="FM40">
        <v>12</v>
      </c>
      <c r="FN40">
        <v>12</v>
      </c>
      <c r="FO40">
        <v>12</v>
      </c>
      <c r="FP40">
        <v>12</v>
      </c>
      <c r="FQ40">
        <v>11</v>
      </c>
      <c r="FR40">
        <v>11</v>
      </c>
      <c r="FS40">
        <v>11</v>
      </c>
      <c r="FT40">
        <v>11</v>
      </c>
      <c r="FU40">
        <v>11</v>
      </c>
      <c r="FV40">
        <v>10</v>
      </c>
      <c r="FW40">
        <v>10</v>
      </c>
      <c r="FX40">
        <v>9</v>
      </c>
      <c r="FY40">
        <v>10</v>
      </c>
      <c r="FZ40">
        <v>12</v>
      </c>
      <c r="GA40">
        <v>12</v>
      </c>
      <c r="GB40">
        <v>12</v>
      </c>
      <c r="GC40">
        <v>11</v>
      </c>
      <c r="GD40">
        <v>9</v>
      </c>
      <c r="GE40">
        <v>9</v>
      </c>
      <c r="GF40">
        <v>8</v>
      </c>
      <c r="GG40">
        <v>8</v>
      </c>
      <c r="GH40">
        <v>9</v>
      </c>
      <c r="GI40">
        <v>10</v>
      </c>
      <c r="GJ40">
        <v>10</v>
      </c>
      <c r="GK40">
        <v>10</v>
      </c>
      <c r="GL40">
        <v>10</v>
      </c>
      <c r="GM40">
        <v>10</v>
      </c>
      <c r="GN40">
        <v>10</v>
      </c>
      <c r="GO40">
        <v>10</v>
      </c>
      <c r="GP40">
        <v>9</v>
      </c>
      <c r="GQ40">
        <v>10</v>
      </c>
      <c r="GR40">
        <v>10</v>
      </c>
      <c r="GS40">
        <v>10</v>
      </c>
      <c r="GT40">
        <v>10</v>
      </c>
      <c r="GU40">
        <v>11</v>
      </c>
      <c r="GV40">
        <v>11</v>
      </c>
      <c r="GW40">
        <v>12</v>
      </c>
      <c r="GX40">
        <v>12</v>
      </c>
      <c r="GY40">
        <v>11</v>
      </c>
      <c r="GZ40">
        <v>11</v>
      </c>
      <c r="HA40">
        <v>11</v>
      </c>
      <c r="HB40">
        <v>11</v>
      </c>
      <c r="HC40">
        <v>11</v>
      </c>
      <c r="HD40">
        <v>11</v>
      </c>
      <c r="HE40">
        <v>12</v>
      </c>
      <c r="HF40">
        <v>12</v>
      </c>
      <c r="HG40">
        <v>12</v>
      </c>
      <c r="HH40">
        <v>13</v>
      </c>
      <c r="HI40">
        <v>12</v>
      </c>
      <c r="HJ40">
        <v>12</v>
      </c>
      <c r="HK40">
        <v>13</v>
      </c>
      <c r="HL40">
        <v>15</v>
      </c>
      <c r="HM40">
        <v>15</v>
      </c>
      <c r="HN40">
        <v>14</v>
      </c>
      <c r="HO40">
        <v>14</v>
      </c>
      <c r="HP40">
        <v>13</v>
      </c>
      <c r="HQ40">
        <v>12</v>
      </c>
      <c r="HR40">
        <v>12</v>
      </c>
      <c r="HS40">
        <v>11</v>
      </c>
      <c r="HT40">
        <v>11</v>
      </c>
      <c r="HU40">
        <v>11</v>
      </c>
      <c r="HV40">
        <v>11</v>
      </c>
      <c r="HW40">
        <v>11</v>
      </c>
      <c r="HX40">
        <v>12</v>
      </c>
      <c r="HY40">
        <v>11</v>
      </c>
      <c r="HZ40">
        <v>13</v>
      </c>
      <c r="IA40">
        <v>13</v>
      </c>
      <c r="IB40">
        <v>15</v>
      </c>
      <c r="IC40">
        <v>14</v>
      </c>
      <c r="ID40">
        <v>12</v>
      </c>
      <c r="IE40">
        <v>13</v>
      </c>
      <c r="IF40">
        <v>21</v>
      </c>
      <c r="IG40">
        <v>23</v>
      </c>
      <c r="IH40">
        <v>23</v>
      </c>
      <c r="II40">
        <v>24</v>
      </c>
      <c r="IJ40">
        <v>23</v>
      </c>
      <c r="IK40">
        <v>25</v>
      </c>
      <c r="IL40">
        <v>25</v>
      </c>
      <c r="IM40">
        <v>26</v>
      </c>
      <c r="IN40">
        <v>190</v>
      </c>
    </row>
    <row r="41" spans="1:248" x14ac:dyDescent="0.35">
      <c r="A41" t="s">
        <v>393</v>
      </c>
      <c r="B41" t="str">
        <f>VLOOKUP(A41,'CAMI genomes v4 region'!$I$2:$J$44,2,FALSE)</f>
        <v>Xylella_fastidiosa_strain_PCE-FF_(NR_041779.1)</v>
      </c>
      <c r="C41">
        <v>100</v>
      </c>
      <c r="D41" s="11">
        <f t="shared" si="0"/>
        <v>8.677685950413224</v>
      </c>
      <c r="E41">
        <f t="shared" si="1"/>
        <v>3</v>
      </c>
      <c r="G41">
        <v>20</v>
      </c>
      <c r="H41">
        <v>20</v>
      </c>
      <c r="I41">
        <v>19</v>
      </c>
      <c r="J41">
        <v>18</v>
      </c>
      <c r="K41">
        <v>18</v>
      </c>
      <c r="L41">
        <v>19</v>
      </c>
      <c r="M41">
        <v>19</v>
      </c>
      <c r="N41">
        <v>18</v>
      </c>
      <c r="O41">
        <v>17</v>
      </c>
      <c r="P41">
        <v>18</v>
      </c>
      <c r="Q41">
        <v>20</v>
      </c>
      <c r="R41">
        <v>18</v>
      </c>
      <c r="S41">
        <v>7</v>
      </c>
      <c r="T41">
        <v>7</v>
      </c>
      <c r="U41">
        <v>7</v>
      </c>
      <c r="V41">
        <v>6</v>
      </c>
      <c r="W41">
        <v>7</v>
      </c>
      <c r="X41">
        <v>6</v>
      </c>
      <c r="Y41">
        <v>6</v>
      </c>
      <c r="Z41">
        <v>6</v>
      </c>
      <c r="AA41">
        <v>6</v>
      </c>
      <c r="AB41">
        <v>6</v>
      </c>
      <c r="AC41">
        <v>7</v>
      </c>
      <c r="AD41">
        <v>8</v>
      </c>
      <c r="AE41">
        <v>8</v>
      </c>
      <c r="AF41">
        <v>8</v>
      </c>
      <c r="AG41">
        <v>8</v>
      </c>
      <c r="AH41">
        <v>8</v>
      </c>
      <c r="AI41">
        <v>8</v>
      </c>
      <c r="AJ41">
        <v>6</v>
      </c>
      <c r="AK41">
        <v>6</v>
      </c>
      <c r="AL41">
        <v>6</v>
      </c>
      <c r="AM41">
        <v>6</v>
      </c>
      <c r="AN41">
        <v>5</v>
      </c>
      <c r="AO41">
        <v>5</v>
      </c>
      <c r="AP41">
        <v>5</v>
      </c>
      <c r="AQ41">
        <v>5</v>
      </c>
      <c r="AR41">
        <v>6</v>
      </c>
      <c r="AS41">
        <v>6</v>
      </c>
      <c r="AT41">
        <v>6</v>
      </c>
      <c r="AU41">
        <v>6</v>
      </c>
      <c r="AV41">
        <v>6</v>
      </c>
      <c r="AW41">
        <v>6</v>
      </c>
      <c r="AX41">
        <v>5</v>
      </c>
      <c r="AY41">
        <v>6</v>
      </c>
      <c r="AZ41">
        <v>7</v>
      </c>
      <c r="BA41">
        <v>6</v>
      </c>
      <c r="BB41">
        <v>6</v>
      </c>
      <c r="BC41">
        <v>6</v>
      </c>
      <c r="BD41">
        <v>6</v>
      </c>
      <c r="BE41">
        <v>7</v>
      </c>
      <c r="BF41">
        <v>7</v>
      </c>
      <c r="BG41">
        <v>8</v>
      </c>
      <c r="BH41">
        <v>9</v>
      </c>
      <c r="BI41">
        <v>9</v>
      </c>
      <c r="BJ41">
        <v>9</v>
      </c>
      <c r="BK41">
        <v>9</v>
      </c>
      <c r="BL41">
        <v>9</v>
      </c>
      <c r="BM41">
        <v>9</v>
      </c>
      <c r="BN41">
        <v>9</v>
      </c>
      <c r="BO41">
        <v>9</v>
      </c>
      <c r="BP41">
        <v>9</v>
      </c>
      <c r="BQ41">
        <v>9</v>
      </c>
      <c r="BR41">
        <v>9</v>
      </c>
      <c r="BS41">
        <v>9</v>
      </c>
      <c r="BT41">
        <v>10</v>
      </c>
      <c r="BU41">
        <v>10</v>
      </c>
      <c r="BV41">
        <v>8</v>
      </c>
      <c r="BW41">
        <v>8</v>
      </c>
      <c r="BX41">
        <v>8</v>
      </c>
      <c r="BY41">
        <v>8</v>
      </c>
      <c r="BZ41">
        <v>8</v>
      </c>
      <c r="CA41">
        <v>7</v>
      </c>
      <c r="CB41">
        <v>7</v>
      </c>
      <c r="CC41">
        <v>7</v>
      </c>
      <c r="CD41">
        <v>7</v>
      </c>
      <c r="CE41">
        <v>8</v>
      </c>
      <c r="CF41">
        <v>8</v>
      </c>
      <c r="CG41">
        <v>8</v>
      </c>
      <c r="CH41">
        <v>7</v>
      </c>
      <c r="CI41">
        <v>7</v>
      </c>
      <c r="CJ41">
        <v>8</v>
      </c>
      <c r="CK41">
        <v>8</v>
      </c>
      <c r="CL41">
        <v>8</v>
      </c>
      <c r="CM41">
        <v>8</v>
      </c>
      <c r="CN41">
        <v>6</v>
      </c>
      <c r="CO41">
        <v>6</v>
      </c>
      <c r="CP41">
        <v>7</v>
      </c>
      <c r="CQ41">
        <v>7</v>
      </c>
      <c r="CR41">
        <v>7</v>
      </c>
      <c r="CS41">
        <v>7</v>
      </c>
      <c r="CT41">
        <v>7</v>
      </c>
      <c r="CU41">
        <v>7</v>
      </c>
      <c r="CV41">
        <v>7</v>
      </c>
      <c r="CW41">
        <v>7</v>
      </c>
      <c r="CX41">
        <v>8</v>
      </c>
      <c r="CY41">
        <v>8</v>
      </c>
      <c r="CZ41">
        <v>6</v>
      </c>
      <c r="DA41">
        <v>6</v>
      </c>
      <c r="DB41">
        <v>7</v>
      </c>
      <c r="DC41">
        <v>7</v>
      </c>
      <c r="DD41">
        <v>7</v>
      </c>
      <c r="DE41">
        <v>7</v>
      </c>
      <c r="DF41">
        <v>7</v>
      </c>
      <c r="DG41">
        <v>6</v>
      </c>
      <c r="DH41">
        <v>6</v>
      </c>
      <c r="DI41">
        <v>6</v>
      </c>
      <c r="DJ41">
        <v>7</v>
      </c>
      <c r="DK41">
        <v>7</v>
      </c>
      <c r="DL41">
        <v>7</v>
      </c>
      <c r="DM41">
        <v>8</v>
      </c>
      <c r="DN41">
        <v>8</v>
      </c>
      <c r="DO41">
        <v>7</v>
      </c>
      <c r="DP41">
        <v>7</v>
      </c>
      <c r="DQ41">
        <v>7</v>
      </c>
      <c r="DR41">
        <v>7</v>
      </c>
      <c r="DS41">
        <v>7</v>
      </c>
      <c r="DT41">
        <v>8</v>
      </c>
      <c r="DU41">
        <v>8</v>
      </c>
      <c r="DV41">
        <v>7</v>
      </c>
      <c r="DW41">
        <v>7</v>
      </c>
      <c r="DX41">
        <v>7</v>
      </c>
      <c r="DY41">
        <v>7</v>
      </c>
      <c r="DZ41">
        <v>7</v>
      </c>
      <c r="EA41">
        <v>6</v>
      </c>
      <c r="EB41">
        <v>6</v>
      </c>
      <c r="EC41">
        <v>8</v>
      </c>
      <c r="ED41">
        <v>8</v>
      </c>
      <c r="EE41">
        <v>9</v>
      </c>
      <c r="EF41">
        <v>9</v>
      </c>
      <c r="EG41">
        <v>8</v>
      </c>
      <c r="EH41">
        <v>7</v>
      </c>
      <c r="EI41">
        <v>7</v>
      </c>
      <c r="EJ41">
        <v>7</v>
      </c>
      <c r="EK41">
        <v>7</v>
      </c>
      <c r="EL41">
        <v>7</v>
      </c>
      <c r="EM41">
        <v>7</v>
      </c>
      <c r="EN41">
        <v>6</v>
      </c>
      <c r="EO41">
        <v>7</v>
      </c>
      <c r="EP41">
        <v>7</v>
      </c>
      <c r="EQ41">
        <v>6</v>
      </c>
      <c r="ER41">
        <v>6</v>
      </c>
      <c r="ES41">
        <v>6</v>
      </c>
      <c r="ET41">
        <v>6</v>
      </c>
      <c r="EU41">
        <v>5</v>
      </c>
      <c r="EV41">
        <v>5</v>
      </c>
      <c r="EW41">
        <v>4</v>
      </c>
      <c r="EX41">
        <v>5</v>
      </c>
      <c r="EY41">
        <v>5</v>
      </c>
      <c r="EZ41">
        <v>6</v>
      </c>
      <c r="FA41">
        <v>6</v>
      </c>
      <c r="FB41">
        <v>6</v>
      </c>
      <c r="FC41">
        <v>5</v>
      </c>
      <c r="FD41">
        <v>5</v>
      </c>
      <c r="FE41">
        <v>5</v>
      </c>
      <c r="FF41">
        <v>7</v>
      </c>
      <c r="FG41">
        <v>8</v>
      </c>
      <c r="FH41">
        <v>8</v>
      </c>
      <c r="FI41">
        <v>7</v>
      </c>
      <c r="FJ41">
        <v>7</v>
      </c>
      <c r="FK41">
        <v>7</v>
      </c>
      <c r="FL41">
        <v>7</v>
      </c>
      <c r="FM41">
        <v>7</v>
      </c>
      <c r="FN41">
        <v>7</v>
      </c>
      <c r="FO41">
        <v>6</v>
      </c>
      <c r="FP41">
        <v>5</v>
      </c>
      <c r="FQ41">
        <v>5</v>
      </c>
      <c r="FR41">
        <v>5</v>
      </c>
      <c r="FS41">
        <v>4</v>
      </c>
      <c r="FT41">
        <v>3</v>
      </c>
      <c r="FU41">
        <v>3</v>
      </c>
      <c r="FV41">
        <v>3</v>
      </c>
      <c r="FW41">
        <v>3</v>
      </c>
      <c r="FX41">
        <v>4</v>
      </c>
      <c r="FY41">
        <v>5</v>
      </c>
      <c r="FZ41">
        <v>5</v>
      </c>
      <c r="GA41">
        <v>5</v>
      </c>
      <c r="GB41">
        <v>4</v>
      </c>
      <c r="GC41">
        <v>4</v>
      </c>
      <c r="GD41">
        <v>4</v>
      </c>
      <c r="GE41">
        <v>5</v>
      </c>
      <c r="GF41">
        <v>5</v>
      </c>
      <c r="GG41">
        <v>5</v>
      </c>
      <c r="GH41">
        <v>5</v>
      </c>
      <c r="GI41">
        <v>5</v>
      </c>
      <c r="GJ41">
        <v>5</v>
      </c>
      <c r="GK41">
        <v>5</v>
      </c>
      <c r="GL41">
        <v>6</v>
      </c>
      <c r="GM41">
        <v>6</v>
      </c>
      <c r="GN41">
        <v>6</v>
      </c>
      <c r="GO41">
        <v>6</v>
      </c>
      <c r="GP41">
        <v>6</v>
      </c>
      <c r="GQ41">
        <v>6</v>
      </c>
      <c r="GR41">
        <v>7</v>
      </c>
      <c r="GS41">
        <v>7</v>
      </c>
      <c r="GT41">
        <v>7</v>
      </c>
      <c r="GU41">
        <v>8</v>
      </c>
      <c r="GV41">
        <v>8</v>
      </c>
      <c r="GW41">
        <v>7</v>
      </c>
      <c r="GX41">
        <v>7</v>
      </c>
      <c r="GY41">
        <v>7</v>
      </c>
      <c r="GZ41">
        <v>6</v>
      </c>
      <c r="HA41">
        <v>6</v>
      </c>
      <c r="HB41">
        <v>6</v>
      </c>
      <c r="HC41">
        <v>6</v>
      </c>
      <c r="HD41">
        <v>6</v>
      </c>
      <c r="HE41">
        <v>7</v>
      </c>
      <c r="HF41">
        <v>7</v>
      </c>
      <c r="HG41">
        <v>7</v>
      </c>
      <c r="HH41">
        <v>7</v>
      </c>
      <c r="HI41">
        <v>7</v>
      </c>
      <c r="HJ41">
        <v>7</v>
      </c>
      <c r="HK41">
        <v>6</v>
      </c>
      <c r="HL41">
        <v>6</v>
      </c>
      <c r="HM41">
        <v>7</v>
      </c>
      <c r="HN41">
        <v>7</v>
      </c>
      <c r="HO41">
        <v>7</v>
      </c>
      <c r="HP41">
        <v>7</v>
      </c>
      <c r="HQ41">
        <v>7</v>
      </c>
      <c r="HR41">
        <v>8</v>
      </c>
      <c r="HS41">
        <v>8</v>
      </c>
      <c r="HT41">
        <v>8</v>
      </c>
      <c r="HU41">
        <v>8</v>
      </c>
      <c r="HV41">
        <v>9</v>
      </c>
      <c r="HW41">
        <v>9</v>
      </c>
      <c r="HX41">
        <v>9</v>
      </c>
      <c r="HY41">
        <v>9</v>
      </c>
      <c r="HZ41">
        <v>8</v>
      </c>
      <c r="IA41">
        <v>8</v>
      </c>
      <c r="IB41">
        <v>8</v>
      </c>
      <c r="IC41">
        <v>8</v>
      </c>
      <c r="ID41">
        <v>8</v>
      </c>
      <c r="IE41">
        <v>9</v>
      </c>
      <c r="IF41">
        <v>21</v>
      </c>
      <c r="IG41">
        <v>23</v>
      </c>
      <c r="IH41">
        <v>23</v>
      </c>
      <c r="II41">
        <v>24</v>
      </c>
      <c r="IJ41">
        <v>23</v>
      </c>
      <c r="IK41">
        <v>25</v>
      </c>
      <c r="IL41">
        <v>25</v>
      </c>
      <c r="IM41">
        <v>26</v>
      </c>
      <c r="IN41">
        <v>190</v>
      </c>
    </row>
    <row r="42" spans="1:248" x14ac:dyDescent="0.35">
      <c r="A42" t="s">
        <v>391</v>
      </c>
      <c r="B42" t="str">
        <f>VLOOKUP(A42,'CAMI genomes v4 region'!$I$2:$J$44,2,FALSE)</f>
        <v>Hydrotalea_sandarakina_strain_AF-51_(NR_109380.1)</v>
      </c>
      <c r="C42">
        <v>100</v>
      </c>
      <c r="D42" s="11">
        <f t="shared" si="0"/>
        <v>156.96280991735537</v>
      </c>
      <c r="E42">
        <f t="shared" si="1"/>
        <v>51</v>
      </c>
      <c r="G42">
        <v>215</v>
      </c>
      <c r="H42">
        <v>214</v>
      </c>
      <c r="I42">
        <v>215</v>
      </c>
      <c r="J42">
        <v>215</v>
      </c>
      <c r="K42">
        <v>211</v>
      </c>
      <c r="L42">
        <v>209</v>
      </c>
      <c r="M42">
        <v>210</v>
      </c>
      <c r="N42">
        <v>207</v>
      </c>
      <c r="O42">
        <v>203</v>
      </c>
      <c r="P42">
        <v>203</v>
      </c>
      <c r="Q42">
        <v>202</v>
      </c>
      <c r="R42">
        <v>197</v>
      </c>
      <c r="S42">
        <v>202</v>
      </c>
      <c r="T42">
        <v>200</v>
      </c>
      <c r="U42">
        <v>198</v>
      </c>
      <c r="V42">
        <v>202</v>
      </c>
      <c r="W42">
        <v>200</v>
      </c>
      <c r="X42">
        <v>196</v>
      </c>
      <c r="Y42">
        <v>193</v>
      </c>
      <c r="Z42">
        <v>199</v>
      </c>
      <c r="AA42">
        <v>199</v>
      </c>
      <c r="AB42">
        <v>204</v>
      </c>
      <c r="AC42">
        <v>199</v>
      </c>
      <c r="AD42">
        <v>196</v>
      </c>
      <c r="AE42">
        <v>189</v>
      </c>
      <c r="AF42">
        <v>190</v>
      </c>
      <c r="AG42">
        <v>190</v>
      </c>
      <c r="AH42">
        <v>193</v>
      </c>
      <c r="AI42">
        <v>194</v>
      </c>
      <c r="AJ42">
        <v>200</v>
      </c>
      <c r="AK42">
        <v>197</v>
      </c>
      <c r="AL42">
        <v>193</v>
      </c>
      <c r="AM42">
        <v>194</v>
      </c>
      <c r="AN42">
        <v>196</v>
      </c>
      <c r="AO42">
        <v>195</v>
      </c>
      <c r="AP42">
        <v>191</v>
      </c>
      <c r="AQ42">
        <v>187</v>
      </c>
      <c r="AR42">
        <v>189</v>
      </c>
      <c r="AS42">
        <v>185</v>
      </c>
      <c r="AT42">
        <v>186</v>
      </c>
      <c r="AU42">
        <v>191</v>
      </c>
      <c r="AV42">
        <v>192</v>
      </c>
      <c r="AW42">
        <v>193</v>
      </c>
      <c r="AX42">
        <v>194</v>
      </c>
      <c r="AY42">
        <v>193</v>
      </c>
      <c r="AZ42">
        <v>189</v>
      </c>
      <c r="BA42">
        <v>191</v>
      </c>
      <c r="BB42">
        <v>192</v>
      </c>
      <c r="BC42">
        <v>190</v>
      </c>
      <c r="BD42">
        <v>189</v>
      </c>
      <c r="BE42">
        <v>185</v>
      </c>
      <c r="BF42">
        <v>184</v>
      </c>
      <c r="BG42">
        <v>296</v>
      </c>
      <c r="BH42">
        <v>297</v>
      </c>
      <c r="BI42">
        <v>295</v>
      </c>
      <c r="BJ42">
        <v>291</v>
      </c>
      <c r="BK42">
        <v>291</v>
      </c>
      <c r="BL42">
        <v>286</v>
      </c>
      <c r="BM42">
        <v>286</v>
      </c>
      <c r="BN42">
        <v>284</v>
      </c>
      <c r="BO42">
        <v>287</v>
      </c>
      <c r="BP42">
        <v>280</v>
      </c>
      <c r="BQ42">
        <v>282</v>
      </c>
      <c r="BR42">
        <v>284</v>
      </c>
      <c r="BS42">
        <v>280</v>
      </c>
      <c r="BT42">
        <v>276</v>
      </c>
      <c r="BU42">
        <v>281</v>
      </c>
      <c r="BV42">
        <v>277</v>
      </c>
      <c r="BW42">
        <v>278</v>
      </c>
      <c r="BX42">
        <v>284</v>
      </c>
      <c r="BY42">
        <v>286</v>
      </c>
      <c r="BZ42">
        <v>288</v>
      </c>
      <c r="CA42">
        <v>287</v>
      </c>
      <c r="CB42">
        <v>285</v>
      </c>
      <c r="CC42">
        <v>287</v>
      </c>
      <c r="CD42">
        <v>288</v>
      </c>
      <c r="CE42">
        <v>289</v>
      </c>
      <c r="CF42">
        <v>290</v>
      </c>
      <c r="CG42">
        <v>285</v>
      </c>
      <c r="CH42">
        <v>281</v>
      </c>
      <c r="CI42">
        <v>279</v>
      </c>
      <c r="CJ42">
        <v>283</v>
      </c>
      <c r="CK42">
        <v>288</v>
      </c>
      <c r="CL42">
        <v>301</v>
      </c>
      <c r="CM42">
        <v>309</v>
      </c>
      <c r="CN42">
        <v>309</v>
      </c>
      <c r="CO42">
        <v>301</v>
      </c>
      <c r="CP42">
        <v>304</v>
      </c>
      <c r="CQ42">
        <v>295</v>
      </c>
      <c r="CR42">
        <v>98</v>
      </c>
      <c r="CS42">
        <v>101</v>
      </c>
      <c r="CT42">
        <v>104</v>
      </c>
      <c r="CU42">
        <v>104</v>
      </c>
      <c r="CV42">
        <v>102</v>
      </c>
      <c r="CW42">
        <v>99</v>
      </c>
      <c r="CX42">
        <v>99</v>
      </c>
      <c r="CY42">
        <v>100</v>
      </c>
      <c r="CZ42">
        <v>102</v>
      </c>
      <c r="DA42">
        <v>102</v>
      </c>
      <c r="DB42">
        <v>99</v>
      </c>
      <c r="DC42">
        <v>100</v>
      </c>
      <c r="DD42">
        <v>100</v>
      </c>
      <c r="DE42">
        <v>99</v>
      </c>
      <c r="DF42">
        <v>100</v>
      </c>
      <c r="DG42">
        <v>101</v>
      </c>
      <c r="DH42">
        <v>102</v>
      </c>
      <c r="DI42">
        <v>100</v>
      </c>
      <c r="DJ42">
        <v>103</v>
      </c>
      <c r="DK42">
        <v>107</v>
      </c>
      <c r="DL42">
        <v>109</v>
      </c>
      <c r="DM42">
        <v>116</v>
      </c>
      <c r="DN42">
        <v>119</v>
      </c>
      <c r="DO42">
        <v>119</v>
      </c>
      <c r="DP42">
        <v>123</v>
      </c>
      <c r="DQ42">
        <v>123</v>
      </c>
      <c r="DR42">
        <v>122</v>
      </c>
      <c r="DS42">
        <v>119</v>
      </c>
      <c r="DT42">
        <v>118</v>
      </c>
      <c r="DU42">
        <v>121</v>
      </c>
      <c r="DV42">
        <v>120</v>
      </c>
      <c r="DW42">
        <v>117</v>
      </c>
      <c r="DX42">
        <v>119</v>
      </c>
      <c r="DY42">
        <v>119</v>
      </c>
      <c r="DZ42">
        <v>124</v>
      </c>
      <c r="EA42">
        <v>126</v>
      </c>
      <c r="EB42">
        <v>125</v>
      </c>
      <c r="EC42">
        <v>130</v>
      </c>
      <c r="ED42">
        <v>126</v>
      </c>
      <c r="EE42">
        <v>125</v>
      </c>
      <c r="EF42">
        <v>122</v>
      </c>
      <c r="EG42">
        <v>129</v>
      </c>
      <c r="EH42">
        <v>124</v>
      </c>
      <c r="EI42">
        <v>124</v>
      </c>
      <c r="EJ42">
        <v>121</v>
      </c>
      <c r="EK42">
        <v>119</v>
      </c>
      <c r="EL42">
        <v>115</v>
      </c>
      <c r="EM42">
        <v>114</v>
      </c>
      <c r="EN42">
        <v>114</v>
      </c>
      <c r="EO42">
        <v>116</v>
      </c>
      <c r="EP42">
        <v>120</v>
      </c>
      <c r="EQ42">
        <v>118</v>
      </c>
      <c r="ER42">
        <v>118</v>
      </c>
      <c r="ES42">
        <v>117</v>
      </c>
      <c r="ET42">
        <v>121</v>
      </c>
      <c r="EU42">
        <v>125</v>
      </c>
      <c r="EV42">
        <v>123</v>
      </c>
      <c r="EW42">
        <v>123</v>
      </c>
      <c r="EX42">
        <v>118</v>
      </c>
      <c r="EY42">
        <v>118</v>
      </c>
      <c r="EZ42">
        <v>55</v>
      </c>
      <c r="FA42">
        <v>56</v>
      </c>
      <c r="FB42">
        <v>57</v>
      </c>
      <c r="FC42">
        <v>56</v>
      </c>
      <c r="FD42">
        <v>58</v>
      </c>
      <c r="FE42">
        <v>53</v>
      </c>
      <c r="FF42">
        <v>51</v>
      </c>
      <c r="FG42">
        <v>51</v>
      </c>
      <c r="FH42">
        <v>51</v>
      </c>
      <c r="FI42">
        <v>52</v>
      </c>
      <c r="FJ42">
        <v>55</v>
      </c>
      <c r="FK42">
        <v>56</v>
      </c>
      <c r="FL42">
        <v>58</v>
      </c>
      <c r="FM42">
        <v>60</v>
      </c>
      <c r="FN42">
        <v>56</v>
      </c>
      <c r="FO42">
        <v>54</v>
      </c>
      <c r="FP42">
        <v>54</v>
      </c>
      <c r="FQ42">
        <v>52</v>
      </c>
      <c r="FR42">
        <v>54</v>
      </c>
      <c r="FS42">
        <v>55</v>
      </c>
      <c r="FT42">
        <v>56</v>
      </c>
      <c r="FU42">
        <v>57</v>
      </c>
      <c r="FV42">
        <v>58</v>
      </c>
      <c r="FW42">
        <v>55</v>
      </c>
      <c r="FX42">
        <v>53</v>
      </c>
      <c r="FY42">
        <v>54</v>
      </c>
      <c r="FZ42">
        <v>58</v>
      </c>
      <c r="GA42">
        <v>55</v>
      </c>
      <c r="GB42">
        <v>55</v>
      </c>
      <c r="GC42">
        <v>54</v>
      </c>
      <c r="GD42">
        <v>54</v>
      </c>
      <c r="GE42">
        <v>55</v>
      </c>
      <c r="GF42">
        <v>55</v>
      </c>
      <c r="GG42">
        <v>55</v>
      </c>
      <c r="GH42">
        <v>56</v>
      </c>
      <c r="GI42">
        <v>54</v>
      </c>
      <c r="GJ42">
        <v>58</v>
      </c>
      <c r="GK42">
        <v>59</v>
      </c>
      <c r="GL42">
        <v>61</v>
      </c>
      <c r="GM42">
        <v>62</v>
      </c>
      <c r="GN42">
        <v>60</v>
      </c>
      <c r="GO42">
        <v>60</v>
      </c>
      <c r="GP42">
        <v>60</v>
      </c>
      <c r="GQ42">
        <v>58</v>
      </c>
      <c r="GR42">
        <v>57</v>
      </c>
      <c r="GS42">
        <v>56</v>
      </c>
      <c r="GT42">
        <v>57</v>
      </c>
      <c r="GU42">
        <v>57</v>
      </c>
      <c r="GV42">
        <v>61</v>
      </c>
      <c r="GW42">
        <v>58</v>
      </c>
      <c r="GX42">
        <v>191</v>
      </c>
      <c r="GY42">
        <v>188</v>
      </c>
      <c r="GZ42">
        <v>186</v>
      </c>
      <c r="HA42">
        <v>187</v>
      </c>
      <c r="HB42">
        <v>185</v>
      </c>
      <c r="HC42">
        <v>181</v>
      </c>
      <c r="HD42">
        <v>182</v>
      </c>
      <c r="HE42">
        <v>174</v>
      </c>
      <c r="HF42">
        <v>169</v>
      </c>
      <c r="HG42">
        <v>170</v>
      </c>
      <c r="HH42">
        <v>175</v>
      </c>
      <c r="HI42">
        <v>171</v>
      </c>
      <c r="HJ42">
        <v>166</v>
      </c>
      <c r="HK42">
        <v>165</v>
      </c>
      <c r="HL42">
        <v>164</v>
      </c>
      <c r="HM42">
        <v>167</v>
      </c>
      <c r="HN42">
        <v>169</v>
      </c>
      <c r="HO42">
        <v>172</v>
      </c>
      <c r="HP42">
        <v>171</v>
      </c>
      <c r="HQ42">
        <v>172</v>
      </c>
      <c r="HR42">
        <v>171</v>
      </c>
      <c r="HS42">
        <v>170</v>
      </c>
      <c r="HT42">
        <v>172</v>
      </c>
      <c r="HU42">
        <v>173</v>
      </c>
      <c r="HV42">
        <v>179</v>
      </c>
      <c r="HW42">
        <v>180</v>
      </c>
      <c r="HX42">
        <v>180</v>
      </c>
      <c r="HY42">
        <v>177</v>
      </c>
      <c r="HZ42">
        <v>169</v>
      </c>
      <c r="IA42">
        <v>171</v>
      </c>
      <c r="IB42">
        <v>169</v>
      </c>
      <c r="IC42">
        <v>169</v>
      </c>
      <c r="ID42">
        <v>168</v>
      </c>
      <c r="IE42">
        <v>171</v>
      </c>
      <c r="IF42">
        <v>170</v>
      </c>
      <c r="IG42">
        <v>164</v>
      </c>
      <c r="IH42">
        <v>166</v>
      </c>
      <c r="II42">
        <v>166</v>
      </c>
      <c r="IJ42">
        <v>162</v>
      </c>
      <c r="IK42">
        <v>162</v>
      </c>
      <c r="IL42">
        <v>163</v>
      </c>
      <c r="IM42">
        <v>164</v>
      </c>
      <c r="IN42">
        <v>190</v>
      </c>
    </row>
    <row r="43" spans="1:248" x14ac:dyDescent="0.35">
      <c r="A43" t="s">
        <v>395</v>
      </c>
      <c r="B43" t="str">
        <f>VLOOKUP(A43,'CAMI genomes v4 region'!$I$2:$J$44,2,FALSE)</f>
        <v>Lysobacter_oryzae_strain_YC6269_(NR_044484.1)</v>
      </c>
      <c r="C43">
        <v>100</v>
      </c>
      <c r="D43" s="11">
        <f t="shared" si="0"/>
        <v>11.46694214876033</v>
      </c>
      <c r="E43">
        <f t="shared" si="1"/>
        <v>4</v>
      </c>
      <c r="G43">
        <v>20</v>
      </c>
      <c r="H43">
        <v>20</v>
      </c>
      <c r="I43">
        <v>19</v>
      </c>
      <c r="J43">
        <v>18</v>
      </c>
      <c r="K43">
        <v>18</v>
      </c>
      <c r="L43">
        <v>19</v>
      </c>
      <c r="M43">
        <v>19</v>
      </c>
      <c r="N43">
        <v>18</v>
      </c>
      <c r="O43">
        <v>17</v>
      </c>
      <c r="P43">
        <v>18</v>
      </c>
      <c r="Q43">
        <v>20</v>
      </c>
      <c r="R43">
        <v>18</v>
      </c>
      <c r="S43">
        <v>11</v>
      </c>
      <c r="T43">
        <v>11</v>
      </c>
      <c r="U43">
        <v>10</v>
      </c>
      <c r="V43">
        <v>10</v>
      </c>
      <c r="W43">
        <v>10</v>
      </c>
      <c r="X43">
        <v>9</v>
      </c>
      <c r="Y43">
        <v>9</v>
      </c>
      <c r="Z43">
        <v>9</v>
      </c>
      <c r="AA43">
        <v>9</v>
      </c>
      <c r="AB43">
        <v>9</v>
      </c>
      <c r="AC43">
        <v>6</v>
      </c>
      <c r="AD43">
        <v>6</v>
      </c>
      <c r="AE43">
        <v>6</v>
      </c>
      <c r="AF43">
        <v>6</v>
      </c>
      <c r="AG43">
        <v>7</v>
      </c>
      <c r="AH43">
        <v>8</v>
      </c>
      <c r="AI43">
        <v>8</v>
      </c>
      <c r="AJ43">
        <v>9</v>
      </c>
      <c r="AK43">
        <v>9</v>
      </c>
      <c r="AL43">
        <v>9</v>
      </c>
      <c r="AM43">
        <v>9</v>
      </c>
      <c r="AN43">
        <v>9</v>
      </c>
      <c r="AO43">
        <v>9</v>
      </c>
      <c r="AP43">
        <v>9</v>
      </c>
      <c r="AQ43">
        <v>9</v>
      </c>
      <c r="AR43">
        <v>9</v>
      </c>
      <c r="AS43">
        <v>9</v>
      </c>
      <c r="AT43">
        <v>9</v>
      </c>
      <c r="AU43">
        <v>10</v>
      </c>
      <c r="AV43">
        <v>10</v>
      </c>
      <c r="AW43">
        <v>9</v>
      </c>
      <c r="AX43">
        <v>9</v>
      </c>
      <c r="AY43">
        <v>9</v>
      </c>
      <c r="AZ43">
        <v>9</v>
      </c>
      <c r="BA43">
        <v>8</v>
      </c>
      <c r="BB43">
        <v>8</v>
      </c>
      <c r="BC43">
        <v>7</v>
      </c>
      <c r="BD43">
        <v>7</v>
      </c>
      <c r="BE43">
        <v>8</v>
      </c>
      <c r="BF43">
        <v>7</v>
      </c>
      <c r="BG43">
        <v>7</v>
      </c>
      <c r="BH43">
        <v>7</v>
      </c>
      <c r="BI43">
        <v>7</v>
      </c>
      <c r="BJ43">
        <v>7</v>
      </c>
      <c r="BK43">
        <v>7</v>
      </c>
      <c r="BL43">
        <v>6</v>
      </c>
      <c r="BM43">
        <v>6</v>
      </c>
      <c r="BN43">
        <v>5</v>
      </c>
      <c r="BO43">
        <v>5</v>
      </c>
      <c r="BP43">
        <v>4</v>
      </c>
      <c r="BQ43">
        <v>7</v>
      </c>
      <c r="BR43">
        <v>7</v>
      </c>
      <c r="BS43">
        <v>6</v>
      </c>
      <c r="BT43">
        <v>6</v>
      </c>
      <c r="BU43">
        <v>6</v>
      </c>
      <c r="BV43">
        <v>6</v>
      </c>
      <c r="BW43">
        <v>5</v>
      </c>
      <c r="BX43">
        <v>5</v>
      </c>
      <c r="BY43">
        <v>5</v>
      </c>
      <c r="BZ43">
        <v>5</v>
      </c>
      <c r="CA43">
        <v>5</v>
      </c>
      <c r="CB43">
        <v>5</v>
      </c>
      <c r="CC43">
        <v>6</v>
      </c>
      <c r="CD43">
        <v>6</v>
      </c>
      <c r="CE43">
        <v>6</v>
      </c>
      <c r="CF43">
        <v>6</v>
      </c>
      <c r="CG43">
        <v>6</v>
      </c>
      <c r="CH43">
        <v>6</v>
      </c>
      <c r="CI43">
        <v>7</v>
      </c>
      <c r="CJ43">
        <v>6</v>
      </c>
      <c r="CK43">
        <v>6</v>
      </c>
      <c r="CL43">
        <v>6</v>
      </c>
      <c r="CM43">
        <v>6</v>
      </c>
      <c r="CN43">
        <v>6</v>
      </c>
      <c r="CO43">
        <v>7</v>
      </c>
      <c r="CP43">
        <v>7</v>
      </c>
      <c r="CQ43">
        <v>7</v>
      </c>
      <c r="CR43">
        <v>6</v>
      </c>
      <c r="CS43">
        <v>7</v>
      </c>
      <c r="CT43">
        <v>7</v>
      </c>
      <c r="CU43">
        <v>9</v>
      </c>
      <c r="CV43">
        <v>9</v>
      </c>
      <c r="CW43">
        <v>10</v>
      </c>
      <c r="CX43">
        <v>10</v>
      </c>
      <c r="CY43">
        <v>10</v>
      </c>
      <c r="CZ43">
        <v>10</v>
      </c>
      <c r="DA43">
        <v>10</v>
      </c>
      <c r="DB43">
        <v>10</v>
      </c>
      <c r="DC43">
        <v>10</v>
      </c>
      <c r="DD43">
        <v>10</v>
      </c>
      <c r="DE43">
        <v>10</v>
      </c>
      <c r="DF43">
        <v>9</v>
      </c>
      <c r="DG43">
        <v>9</v>
      </c>
      <c r="DH43">
        <v>8</v>
      </c>
      <c r="DI43">
        <v>9</v>
      </c>
      <c r="DJ43">
        <v>9</v>
      </c>
      <c r="DK43">
        <v>10</v>
      </c>
      <c r="DL43">
        <v>10</v>
      </c>
      <c r="DM43">
        <v>10</v>
      </c>
      <c r="DN43">
        <v>11</v>
      </c>
      <c r="DO43">
        <v>11</v>
      </c>
      <c r="DP43">
        <v>10</v>
      </c>
      <c r="DQ43">
        <v>10</v>
      </c>
      <c r="DR43">
        <v>11</v>
      </c>
      <c r="DS43">
        <v>13</v>
      </c>
      <c r="DT43">
        <v>13</v>
      </c>
      <c r="DU43">
        <v>12</v>
      </c>
      <c r="DV43">
        <v>11</v>
      </c>
      <c r="DW43">
        <v>12</v>
      </c>
      <c r="DX43">
        <v>12</v>
      </c>
      <c r="DY43">
        <v>13</v>
      </c>
      <c r="DZ43">
        <v>13</v>
      </c>
      <c r="EA43">
        <v>12</v>
      </c>
      <c r="EB43">
        <v>11</v>
      </c>
      <c r="EC43">
        <v>11</v>
      </c>
      <c r="ED43">
        <v>11</v>
      </c>
      <c r="EE43">
        <v>12</v>
      </c>
      <c r="EF43">
        <v>12</v>
      </c>
      <c r="EG43">
        <v>12</v>
      </c>
      <c r="EH43">
        <v>12</v>
      </c>
      <c r="EI43">
        <v>12</v>
      </c>
      <c r="EJ43">
        <v>12</v>
      </c>
      <c r="EK43">
        <v>12</v>
      </c>
      <c r="EL43">
        <v>13</v>
      </c>
      <c r="EM43">
        <v>13</v>
      </c>
      <c r="EN43">
        <v>14</v>
      </c>
      <c r="EO43">
        <v>14</v>
      </c>
      <c r="EP43">
        <v>15</v>
      </c>
      <c r="EQ43">
        <v>15</v>
      </c>
      <c r="ER43">
        <v>14</v>
      </c>
      <c r="ES43">
        <v>13</v>
      </c>
      <c r="ET43">
        <v>14</v>
      </c>
      <c r="EU43">
        <v>14</v>
      </c>
      <c r="EV43">
        <v>14</v>
      </c>
      <c r="EW43">
        <v>13</v>
      </c>
      <c r="EX43">
        <v>12</v>
      </c>
      <c r="EY43">
        <v>12</v>
      </c>
      <c r="EZ43">
        <v>11</v>
      </c>
      <c r="FA43">
        <v>10</v>
      </c>
      <c r="FB43">
        <v>10</v>
      </c>
      <c r="FC43">
        <v>9</v>
      </c>
      <c r="FD43">
        <v>9</v>
      </c>
      <c r="FE43">
        <v>8</v>
      </c>
      <c r="FF43">
        <v>9</v>
      </c>
      <c r="FG43">
        <v>9</v>
      </c>
      <c r="FH43">
        <v>9</v>
      </c>
      <c r="FI43">
        <v>10</v>
      </c>
      <c r="FJ43">
        <v>12</v>
      </c>
      <c r="FK43">
        <v>11</v>
      </c>
      <c r="FL43">
        <v>12</v>
      </c>
      <c r="FM43">
        <v>12</v>
      </c>
      <c r="FN43">
        <v>12</v>
      </c>
      <c r="FO43">
        <v>12</v>
      </c>
      <c r="FP43">
        <v>12</v>
      </c>
      <c r="FQ43">
        <v>11</v>
      </c>
      <c r="FR43">
        <v>11</v>
      </c>
      <c r="FS43">
        <v>11</v>
      </c>
      <c r="FT43">
        <v>11</v>
      </c>
      <c r="FU43">
        <v>11</v>
      </c>
      <c r="FV43">
        <v>10</v>
      </c>
      <c r="FW43">
        <v>10</v>
      </c>
      <c r="FX43">
        <v>9</v>
      </c>
      <c r="FY43">
        <v>10</v>
      </c>
      <c r="FZ43">
        <v>12</v>
      </c>
      <c r="GA43">
        <v>12</v>
      </c>
      <c r="GB43">
        <v>12</v>
      </c>
      <c r="GC43">
        <v>11</v>
      </c>
      <c r="GD43">
        <v>9</v>
      </c>
      <c r="GE43">
        <v>9</v>
      </c>
      <c r="GF43">
        <v>8</v>
      </c>
      <c r="GG43">
        <v>8</v>
      </c>
      <c r="GH43">
        <v>9</v>
      </c>
      <c r="GI43">
        <v>10</v>
      </c>
      <c r="GJ43">
        <v>10</v>
      </c>
      <c r="GK43">
        <v>10</v>
      </c>
      <c r="GL43">
        <v>10</v>
      </c>
      <c r="GM43">
        <v>10</v>
      </c>
      <c r="GN43">
        <v>10</v>
      </c>
      <c r="GO43">
        <v>10</v>
      </c>
      <c r="GP43">
        <v>9</v>
      </c>
      <c r="GQ43">
        <v>10</v>
      </c>
      <c r="GR43">
        <v>10</v>
      </c>
      <c r="GS43">
        <v>10</v>
      </c>
      <c r="GT43">
        <v>10</v>
      </c>
      <c r="GU43">
        <v>11</v>
      </c>
      <c r="GV43">
        <v>11</v>
      </c>
      <c r="GW43">
        <v>12</v>
      </c>
      <c r="GX43">
        <v>12</v>
      </c>
      <c r="GY43">
        <v>11</v>
      </c>
      <c r="GZ43">
        <v>11</v>
      </c>
      <c r="HA43">
        <v>11</v>
      </c>
      <c r="HB43">
        <v>11</v>
      </c>
      <c r="HC43">
        <v>11</v>
      </c>
      <c r="HD43">
        <v>11</v>
      </c>
      <c r="HE43">
        <v>12</v>
      </c>
      <c r="HF43">
        <v>12</v>
      </c>
      <c r="HG43">
        <v>12</v>
      </c>
      <c r="HH43">
        <v>13</v>
      </c>
      <c r="HI43">
        <v>12</v>
      </c>
      <c r="HJ43">
        <v>12</v>
      </c>
      <c r="HK43">
        <v>13</v>
      </c>
      <c r="HL43">
        <v>15</v>
      </c>
      <c r="HM43">
        <v>15</v>
      </c>
      <c r="HN43">
        <v>14</v>
      </c>
      <c r="HO43">
        <v>14</v>
      </c>
      <c r="HP43">
        <v>13</v>
      </c>
      <c r="HQ43">
        <v>12</v>
      </c>
      <c r="HR43">
        <v>12</v>
      </c>
      <c r="HS43">
        <v>11</v>
      </c>
      <c r="HT43">
        <v>11</v>
      </c>
      <c r="HU43">
        <v>11</v>
      </c>
      <c r="HV43">
        <v>11</v>
      </c>
      <c r="HW43">
        <v>11</v>
      </c>
      <c r="HX43">
        <v>12</v>
      </c>
      <c r="HY43">
        <v>11</v>
      </c>
      <c r="HZ43">
        <v>13</v>
      </c>
      <c r="IA43">
        <v>13</v>
      </c>
      <c r="IB43">
        <v>15</v>
      </c>
      <c r="IC43">
        <v>14</v>
      </c>
      <c r="ID43">
        <v>12</v>
      </c>
      <c r="IE43">
        <v>13</v>
      </c>
      <c r="IF43">
        <v>21</v>
      </c>
      <c r="IG43">
        <v>23</v>
      </c>
      <c r="IH43">
        <v>23</v>
      </c>
      <c r="II43">
        <v>24</v>
      </c>
      <c r="IJ43">
        <v>23</v>
      </c>
      <c r="IK43">
        <v>25</v>
      </c>
      <c r="IL43">
        <v>25</v>
      </c>
      <c r="IM43">
        <v>26</v>
      </c>
      <c r="IN43">
        <v>190</v>
      </c>
    </row>
    <row r="44" spans="1:248" x14ac:dyDescent="0.35">
      <c r="A44" t="s">
        <v>396</v>
      </c>
      <c r="B44" t="str">
        <f>VLOOKUP(A44,'CAMI genomes v4 region'!$I$2:$J$44,2,FALSE)</f>
        <v>Hydrotalea_sandarakina_strain_AF-51_(NR_109380.1)</v>
      </c>
      <c r="C44">
        <v>100</v>
      </c>
      <c r="D44" s="11">
        <f t="shared" si="0"/>
        <v>159.9917355371901</v>
      </c>
      <c r="E44">
        <f t="shared" si="1"/>
        <v>60</v>
      </c>
      <c r="G44">
        <v>215</v>
      </c>
      <c r="H44">
        <v>214</v>
      </c>
      <c r="I44">
        <v>215</v>
      </c>
      <c r="J44">
        <v>215</v>
      </c>
      <c r="K44">
        <v>211</v>
      </c>
      <c r="L44">
        <v>209</v>
      </c>
      <c r="M44">
        <v>210</v>
      </c>
      <c r="N44">
        <v>207</v>
      </c>
      <c r="O44">
        <v>203</v>
      </c>
      <c r="P44">
        <v>203</v>
      </c>
      <c r="Q44">
        <v>202</v>
      </c>
      <c r="R44">
        <v>197</v>
      </c>
      <c r="S44">
        <v>202</v>
      </c>
      <c r="T44">
        <v>200</v>
      </c>
      <c r="U44">
        <v>198</v>
      </c>
      <c r="V44">
        <v>202</v>
      </c>
      <c r="W44">
        <v>200</v>
      </c>
      <c r="X44">
        <v>196</v>
      </c>
      <c r="Y44">
        <v>193</v>
      </c>
      <c r="Z44">
        <v>199</v>
      </c>
      <c r="AA44">
        <v>199</v>
      </c>
      <c r="AB44">
        <v>204</v>
      </c>
      <c r="AC44">
        <v>199</v>
      </c>
      <c r="AD44">
        <v>196</v>
      </c>
      <c r="AE44">
        <v>189</v>
      </c>
      <c r="AF44">
        <v>190</v>
      </c>
      <c r="AG44">
        <v>190</v>
      </c>
      <c r="AH44">
        <v>193</v>
      </c>
      <c r="AI44">
        <v>194</v>
      </c>
      <c r="AJ44">
        <v>200</v>
      </c>
      <c r="AK44">
        <v>197</v>
      </c>
      <c r="AL44">
        <v>193</v>
      </c>
      <c r="AM44">
        <v>194</v>
      </c>
      <c r="AN44">
        <v>196</v>
      </c>
      <c r="AO44">
        <v>195</v>
      </c>
      <c r="AP44">
        <v>191</v>
      </c>
      <c r="AQ44">
        <v>187</v>
      </c>
      <c r="AR44">
        <v>189</v>
      </c>
      <c r="AS44">
        <v>185</v>
      </c>
      <c r="AT44">
        <v>186</v>
      </c>
      <c r="AU44">
        <v>191</v>
      </c>
      <c r="AV44">
        <v>192</v>
      </c>
      <c r="AW44">
        <v>193</v>
      </c>
      <c r="AX44">
        <v>194</v>
      </c>
      <c r="AY44">
        <v>193</v>
      </c>
      <c r="AZ44">
        <v>189</v>
      </c>
      <c r="BA44">
        <v>191</v>
      </c>
      <c r="BB44">
        <v>192</v>
      </c>
      <c r="BC44">
        <v>190</v>
      </c>
      <c r="BD44">
        <v>189</v>
      </c>
      <c r="BE44">
        <v>185</v>
      </c>
      <c r="BF44">
        <v>184</v>
      </c>
      <c r="BG44">
        <v>296</v>
      </c>
      <c r="BH44">
        <v>297</v>
      </c>
      <c r="BI44">
        <v>295</v>
      </c>
      <c r="BJ44">
        <v>291</v>
      </c>
      <c r="BK44">
        <v>291</v>
      </c>
      <c r="BL44">
        <v>286</v>
      </c>
      <c r="BM44">
        <v>286</v>
      </c>
      <c r="BN44">
        <v>284</v>
      </c>
      <c r="BO44">
        <v>287</v>
      </c>
      <c r="BP44">
        <v>280</v>
      </c>
      <c r="BQ44">
        <v>282</v>
      </c>
      <c r="BR44">
        <v>284</v>
      </c>
      <c r="BS44">
        <v>280</v>
      </c>
      <c r="BT44">
        <v>276</v>
      </c>
      <c r="BU44">
        <v>281</v>
      </c>
      <c r="BV44">
        <v>277</v>
      </c>
      <c r="BW44">
        <v>278</v>
      </c>
      <c r="BX44">
        <v>284</v>
      </c>
      <c r="BY44">
        <v>286</v>
      </c>
      <c r="BZ44">
        <v>288</v>
      </c>
      <c r="CA44">
        <v>287</v>
      </c>
      <c r="CB44">
        <v>285</v>
      </c>
      <c r="CC44">
        <v>287</v>
      </c>
      <c r="CD44">
        <v>288</v>
      </c>
      <c r="CE44">
        <v>289</v>
      </c>
      <c r="CF44">
        <v>290</v>
      </c>
      <c r="CG44">
        <v>285</v>
      </c>
      <c r="CH44">
        <v>281</v>
      </c>
      <c r="CI44">
        <v>279</v>
      </c>
      <c r="CJ44">
        <v>283</v>
      </c>
      <c r="CK44">
        <v>288</v>
      </c>
      <c r="CL44">
        <v>301</v>
      </c>
      <c r="CM44">
        <v>309</v>
      </c>
      <c r="CN44">
        <v>309</v>
      </c>
      <c r="CO44">
        <v>301</v>
      </c>
      <c r="CP44">
        <v>304</v>
      </c>
      <c r="CQ44">
        <v>295</v>
      </c>
      <c r="CR44">
        <v>195</v>
      </c>
      <c r="CS44">
        <v>196</v>
      </c>
      <c r="CT44">
        <v>192</v>
      </c>
      <c r="CU44">
        <v>188</v>
      </c>
      <c r="CV44">
        <v>186</v>
      </c>
      <c r="CW44">
        <v>185</v>
      </c>
      <c r="CX44">
        <v>181</v>
      </c>
      <c r="CY44">
        <v>186</v>
      </c>
      <c r="CZ44">
        <v>187</v>
      </c>
      <c r="DA44">
        <v>192</v>
      </c>
      <c r="DB44">
        <v>197</v>
      </c>
      <c r="DC44">
        <v>195</v>
      </c>
      <c r="DD44">
        <v>195</v>
      </c>
      <c r="DE44">
        <v>193</v>
      </c>
      <c r="DF44">
        <v>191</v>
      </c>
      <c r="DG44">
        <v>187</v>
      </c>
      <c r="DH44">
        <v>186</v>
      </c>
      <c r="DI44">
        <v>180</v>
      </c>
      <c r="DJ44">
        <v>179</v>
      </c>
      <c r="DK44">
        <v>174</v>
      </c>
      <c r="DL44">
        <v>60</v>
      </c>
      <c r="DM44">
        <v>64</v>
      </c>
      <c r="DN44">
        <v>62</v>
      </c>
      <c r="DO44">
        <v>63</v>
      </c>
      <c r="DP44">
        <v>64</v>
      </c>
      <c r="DQ44">
        <v>65</v>
      </c>
      <c r="DR44">
        <v>65</v>
      </c>
      <c r="DS44">
        <v>63</v>
      </c>
      <c r="DT44">
        <v>65</v>
      </c>
      <c r="DU44">
        <v>68</v>
      </c>
      <c r="DV44">
        <v>66</v>
      </c>
      <c r="DW44">
        <v>65</v>
      </c>
      <c r="DX44">
        <v>67</v>
      </c>
      <c r="DY44">
        <v>67</v>
      </c>
      <c r="DZ44">
        <v>70</v>
      </c>
      <c r="EA44">
        <v>69</v>
      </c>
      <c r="EB44">
        <v>70</v>
      </c>
      <c r="EC44">
        <v>70</v>
      </c>
      <c r="ED44">
        <v>73</v>
      </c>
      <c r="EE44">
        <v>73</v>
      </c>
      <c r="EF44">
        <v>76</v>
      </c>
      <c r="EG44">
        <v>73</v>
      </c>
      <c r="EH44">
        <v>73</v>
      </c>
      <c r="EI44">
        <v>72</v>
      </c>
      <c r="EJ44">
        <v>71</v>
      </c>
      <c r="EK44">
        <v>71</v>
      </c>
      <c r="EL44">
        <v>68</v>
      </c>
      <c r="EM44">
        <v>69</v>
      </c>
      <c r="EN44">
        <v>72</v>
      </c>
      <c r="EO44">
        <v>73</v>
      </c>
      <c r="EP44">
        <v>72</v>
      </c>
      <c r="EQ44">
        <v>72</v>
      </c>
      <c r="ER44">
        <v>73</v>
      </c>
      <c r="ES44">
        <v>71</v>
      </c>
      <c r="ET44">
        <v>73</v>
      </c>
      <c r="EU44">
        <v>74</v>
      </c>
      <c r="EV44">
        <v>74</v>
      </c>
      <c r="EW44">
        <v>76</v>
      </c>
      <c r="EX44">
        <v>77</v>
      </c>
      <c r="EY44">
        <v>78</v>
      </c>
      <c r="EZ44">
        <v>77</v>
      </c>
      <c r="FA44">
        <v>70</v>
      </c>
      <c r="FB44">
        <v>75</v>
      </c>
      <c r="FC44">
        <v>74</v>
      </c>
      <c r="FD44">
        <v>73</v>
      </c>
      <c r="FE44">
        <v>73</v>
      </c>
      <c r="FF44">
        <v>70</v>
      </c>
      <c r="FG44">
        <v>74</v>
      </c>
      <c r="FH44">
        <v>73</v>
      </c>
      <c r="FI44">
        <v>73</v>
      </c>
      <c r="FJ44">
        <v>73</v>
      </c>
      <c r="FK44">
        <v>73</v>
      </c>
      <c r="FL44">
        <v>73</v>
      </c>
      <c r="FM44">
        <v>75</v>
      </c>
      <c r="FN44">
        <v>76</v>
      </c>
      <c r="FO44">
        <v>78</v>
      </c>
      <c r="FP44">
        <v>76</v>
      </c>
      <c r="FQ44">
        <v>77</v>
      </c>
      <c r="FR44">
        <v>74</v>
      </c>
      <c r="FS44">
        <v>78</v>
      </c>
      <c r="FT44">
        <v>79</v>
      </c>
      <c r="FU44">
        <v>80</v>
      </c>
      <c r="FV44">
        <v>81</v>
      </c>
      <c r="FW44">
        <v>80</v>
      </c>
      <c r="FX44">
        <v>78</v>
      </c>
      <c r="FY44">
        <v>78</v>
      </c>
      <c r="FZ44">
        <v>77</v>
      </c>
      <c r="GA44">
        <v>80</v>
      </c>
      <c r="GB44">
        <v>81</v>
      </c>
      <c r="GC44">
        <v>82</v>
      </c>
      <c r="GD44">
        <v>82</v>
      </c>
      <c r="GE44">
        <v>80</v>
      </c>
      <c r="GF44">
        <v>80</v>
      </c>
      <c r="GG44">
        <v>78</v>
      </c>
      <c r="GH44">
        <v>78</v>
      </c>
      <c r="GI44">
        <v>77</v>
      </c>
      <c r="GJ44">
        <v>78</v>
      </c>
      <c r="GK44">
        <v>79</v>
      </c>
      <c r="GL44">
        <v>79</v>
      </c>
      <c r="GM44">
        <v>78</v>
      </c>
      <c r="GN44">
        <v>77</v>
      </c>
      <c r="GO44">
        <v>77</v>
      </c>
      <c r="GP44">
        <v>74</v>
      </c>
      <c r="GQ44">
        <v>75</v>
      </c>
      <c r="GR44">
        <v>76</v>
      </c>
      <c r="GS44">
        <v>76</v>
      </c>
      <c r="GT44">
        <v>74</v>
      </c>
      <c r="GU44">
        <v>74</v>
      </c>
      <c r="GV44">
        <v>75</v>
      </c>
      <c r="GW44">
        <v>76</v>
      </c>
      <c r="GX44">
        <v>191</v>
      </c>
      <c r="GY44">
        <v>188</v>
      </c>
      <c r="GZ44">
        <v>186</v>
      </c>
      <c r="HA44">
        <v>187</v>
      </c>
      <c r="HB44">
        <v>185</v>
      </c>
      <c r="HC44">
        <v>181</v>
      </c>
      <c r="HD44">
        <v>182</v>
      </c>
      <c r="HE44">
        <v>174</v>
      </c>
      <c r="HF44">
        <v>169</v>
      </c>
      <c r="HG44">
        <v>170</v>
      </c>
      <c r="HH44">
        <v>175</v>
      </c>
      <c r="HI44">
        <v>171</v>
      </c>
      <c r="HJ44">
        <v>166</v>
      </c>
      <c r="HK44">
        <v>165</v>
      </c>
      <c r="HL44">
        <v>164</v>
      </c>
      <c r="HM44">
        <v>167</v>
      </c>
      <c r="HN44">
        <v>169</v>
      </c>
      <c r="HO44">
        <v>172</v>
      </c>
      <c r="HP44">
        <v>171</v>
      </c>
      <c r="HQ44">
        <v>172</v>
      </c>
      <c r="HR44">
        <v>171</v>
      </c>
      <c r="HS44">
        <v>170</v>
      </c>
      <c r="HT44">
        <v>172</v>
      </c>
      <c r="HU44">
        <v>173</v>
      </c>
      <c r="HV44">
        <v>179</v>
      </c>
      <c r="HW44">
        <v>180</v>
      </c>
      <c r="HX44">
        <v>180</v>
      </c>
      <c r="HY44">
        <v>177</v>
      </c>
      <c r="HZ44">
        <v>169</v>
      </c>
      <c r="IA44">
        <v>171</v>
      </c>
      <c r="IB44">
        <v>169</v>
      </c>
      <c r="IC44">
        <v>169</v>
      </c>
      <c r="ID44">
        <v>168</v>
      </c>
      <c r="IE44">
        <v>171</v>
      </c>
      <c r="IF44">
        <v>170</v>
      </c>
      <c r="IG44">
        <v>164</v>
      </c>
      <c r="IH44">
        <v>166</v>
      </c>
      <c r="II44">
        <v>166</v>
      </c>
      <c r="IJ44">
        <v>162</v>
      </c>
      <c r="IK44">
        <v>162</v>
      </c>
      <c r="IL44">
        <v>163</v>
      </c>
      <c r="IM44">
        <v>164</v>
      </c>
      <c r="IN44">
        <v>190</v>
      </c>
    </row>
    <row r="45" spans="1:248" x14ac:dyDescent="0.35">
      <c r="A45" t="s">
        <v>394</v>
      </c>
      <c r="B45" t="str">
        <f>VLOOKUP(A45,'CAMI genomes v4 region'!$I$2:$J$44,2,FALSE)</f>
        <v>Hydrotalea_sandarakina_strain_AF-51_(NR_109380.1)</v>
      </c>
      <c r="C45">
        <v>100</v>
      </c>
      <c r="D45" s="11">
        <f t="shared" si="0"/>
        <v>149.67768595041323</v>
      </c>
      <c r="E45">
        <f t="shared" si="1"/>
        <v>105</v>
      </c>
      <c r="G45">
        <v>114</v>
      </c>
      <c r="H45">
        <v>110</v>
      </c>
      <c r="I45">
        <v>112</v>
      </c>
      <c r="J45">
        <v>115</v>
      </c>
      <c r="K45">
        <v>114</v>
      </c>
      <c r="L45">
        <v>110</v>
      </c>
      <c r="M45">
        <v>114</v>
      </c>
      <c r="N45">
        <v>116</v>
      </c>
      <c r="O45">
        <v>118</v>
      </c>
      <c r="P45">
        <v>112</v>
      </c>
      <c r="Q45">
        <v>111</v>
      </c>
      <c r="R45">
        <v>113</v>
      </c>
      <c r="S45">
        <v>115</v>
      </c>
      <c r="T45">
        <v>112</v>
      </c>
      <c r="U45">
        <v>115</v>
      </c>
      <c r="V45">
        <v>116</v>
      </c>
      <c r="W45">
        <v>119</v>
      </c>
      <c r="X45">
        <v>121</v>
      </c>
      <c r="Y45">
        <v>117</v>
      </c>
      <c r="Z45">
        <v>117</v>
      </c>
      <c r="AA45">
        <v>117</v>
      </c>
      <c r="AB45">
        <v>117</v>
      </c>
      <c r="AC45">
        <v>116</v>
      </c>
      <c r="AD45">
        <v>120</v>
      </c>
      <c r="AE45">
        <v>122</v>
      </c>
      <c r="AF45">
        <v>123</v>
      </c>
      <c r="AG45">
        <v>123</v>
      </c>
      <c r="AH45">
        <v>121</v>
      </c>
      <c r="AI45">
        <v>122</v>
      </c>
      <c r="AJ45">
        <v>124</v>
      </c>
      <c r="AK45">
        <v>122</v>
      </c>
      <c r="AL45">
        <v>120</v>
      </c>
      <c r="AM45">
        <v>124</v>
      </c>
      <c r="AN45">
        <v>123</v>
      </c>
      <c r="AO45">
        <v>124</v>
      </c>
      <c r="AP45">
        <v>121</v>
      </c>
      <c r="AQ45">
        <v>122</v>
      </c>
      <c r="AR45">
        <v>123</v>
      </c>
      <c r="AS45">
        <v>122</v>
      </c>
      <c r="AT45">
        <v>125</v>
      </c>
      <c r="AU45">
        <v>122</v>
      </c>
      <c r="AV45">
        <v>120</v>
      </c>
      <c r="AW45">
        <v>118</v>
      </c>
      <c r="AX45">
        <v>114</v>
      </c>
      <c r="AY45">
        <v>114</v>
      </c>
      <c r="AZ45">
        <v>111</v>
      </c>
      <c r="BA45">
        <v>113</v>
      </c>
      <c r="BB45">
        <v>114</v>
      </c>
      <c r="BC45">
        <v>110</v>
      </c>
      <c r="BD45">
        <v>109</v>
      </c>
      <c r="BE45">
        <v>109</v>
      </c>
      <c r="BF45">
        <v>111</v>
      </c>
      <c r="BG45">
        <v>296</v>
      </c>
      <c r="BH45">
        <v>297</v>
      </c>
      <c r="BI45">
        <v>295</v>
      </c>
      <c r="BJ45">
        <v>291</v>
      </c>
      <c r="BK45">
        <v>291</v>
      </c>
      <c r="BL45">
        <v>286</v>
      </c>
      <c r="BM45">
        <v>286</v>
      </c>
      <c r="BN45">
        <v>284</v>
      </c>
      <c r="BO45">
        <v>287</v>
      </c>
      <c r="BP45">
        <v>280</v>
      </c>
      <c r="BQ45">
        <v>282</v>
      </c>
      <c r="BR45">
        <v>284</v>
      </c>
      <c r="BS45">
        <v>280</v>
      </c>
      <c r="BT45">
        <v>276</v>
      </c>
      <c r="BU45">
        <v>281</v>
      </c>
      <c r="BV45">
        <v>277</v>
      </c>
      <c r="BW45">
        <v>278</v>
      </c>
      <c r="BX45">
        <v>284</v>
      </c>
      <c r="BY45">
        <v>286</v>
      </c>
      <c r="BZ45">
        <v>288</v>
      </c>
      <c r="CA45">
        <v>287</v>
      </c>
      <c r="CB45">
        <v>285</v>
      </c>
      <c r="CC45">
        <v>287</v>
      </c>
      <c r="CD45">
        <v>288</v>
      </c>
      <c r="CE45">
        <v>289</v>
      </c>
      <c r="CF45">
        <v>290</v>
      </c>
      <c r="CG45">
        <v>285</v>
      </c>
      <c r="CH45">
        <v>281</v>
      </c>
      <c r="CI45">
        <v>279</v>
      </c>
      <c r="CJ45">
        <v>283</v>
      </c>
      <c r="CK45">
        <v>288</v>
      </c>
      <c r="CL45">
        <v>301</v>
      </c>
      <c r="CM45">
        <v>309</v>
      </c>
      <c r="CN45">
        <v>309</v>
      </c>
      <c r="CO45">
        <v>301</v>
      </c>
      <c r="CP45">
        <v>304</v>
      </c>
      <c r="CQ45">
        <v>295</v>
      </c>
      <c r="CR45">
        <v>195</v>
      </c>
      <c r="CS45">
        <v>196</v>
      </c>
      <c r="CT45">
        <v>192</v>
      </c>
      <c r="CU45">
        <v>188</v>
      </c>
      <c r="CV45">
        <v>186</v>
      </c>
      <c r="CW45">
        <v>185</v>
      </c>
      <c r="CX45">
        <v>181</v>
      </c>
      <c r="CY45">
        <v>186</v>
      </c>
      <c r="CZ45">
        <v>187</v>
      </c>
      <c r="DA45">
        <v>192</v>
      </c>
      <c r="DB45">
        <v>197</v>
      </c>
      <c r="DC45">
        <v>195</v>
      </c>
      <c r="DD45">
        <v>195</v>
      </c>
      <c r="DE45">
        <v>193</v>
      </c>
      <c r="DF45">
        <v>191</v>
      </c>
      <c r="DG45">
        <v>187</v>
      </c>
      <c r="DH45">
        <v>186</v>
      </c>
      <c r="DI45">
        <v>180</v>
      </c>
      <c r="DJ45">
        <v>179</v>
      </c>
      <c r="DK45">
        <v>174</v>
      </c>
      <c r="DL45">
        <v>117</v>
      </c>
      <c r="DM45">
        <v>115</v>
      </c>
      <c r="DN45">
        <v>117</v>
      </c>
      <c r="DO45">
        <v>115</v>
      </c>
      <c r="DP45">
        <v>115</v>
      </c>
      <c r="DQ45">
        <v>118</v>
      </c>
      <c r="DR45">
        <v>113</v>
      </c>
      <c r="DS45">
        <v>113</v>
      </c>
      <c r="DT45">
        <v>113</v>
      </c>
      <c r="DU45">
        <v>112</v>
      </c>
      <c r="DV45">
        <v>113</v>
      </c>
      <c r="DW45">
        <v>115</v>
      </c>
      <c r="DX45">
        <v>115</v>
      </c>
      <c r="DY45">
        <v>117</v>
      </c>
      <c r="DZ45">
        <v>116</v>
      </c>
      <c r="EA45">
        <v>115</v>
      </c>
      <c r="EB45">
        <v>115</v>
      </c>
      <c r="EC45">
        <v>115</v>
      </c>
      <c r="ED45">
        <v>121</v>
      </c>
      <c r="EE45">
        <v>117</v>
      </c>
      <c r="EF45">
        <v>118</v>
      </c>
      <c r="EG45">
        <v>119</v>
      </c>
      <c r="EH45">
        <v>118</v>
      </c>
      <c r="EI45">
        <v>115</v>
      </c>
      <c r="EJ45">
        <v>112</v>
      </c>
      <c r="EK45">
        <v>108</v>
      </c>
      <c r="EL45">
        <v>105</v>
      </c>
      <c r="EM45">
        <v>108</v>
      </c>
      <c r="EN45">
        <v>109</v>
      </c>
      <c r="EO45">
        <v>110</v>
      </c>
      <c r="EP45">
        <v>113</v>
      </c>
      <c r="EQ45">
        <v>115</v>
      </c>
      <c r="ER45">
        <v>114</v>
      </c>
      <c r="ES45">
        <v>116</v>
      </c>
      <c r="ET45">
        <v>117</v>
      </c>
      <c r="EU45">
        <v>121</v>
      </c>
      <c r="EV45">
        <v>123</v>
      </c>
      <c r="EW45">
        <v>120</v>
      </c>
      <c r="EX45">
        <v>122</v>
      </c>
      <c r="EY45">
        <v>118</v>
      </c>
      <c r="EZ45">
        <v>117</v>
      </c>
      <c r="FA45">
        <v>116</v>
      </c>
      <c r="FB45">
        <v>115</v>
      </c>
      <c r="FC45">
        <v>115</v>
      </c>
      <c r="FD45">
        <v>119</v>
      </c>
      <c r="FE45">
        <v>122</v>
      </c>
      <c r="FF45">
        <v>122</v>
      </c>
      <c r="FG45">
        <v>123</v>
      </c>
      <c r="FH45">
        <v>128</v>
      </c>
      <c r="FI45">
        <v>121</v>
      </c>
      <c r="FJ45">
        <v>120</v>
      </c>
      <c r="FK45">
        <v>121</v>
      </c>
      <c r="FL45">
        <v>122</v>
      </c>
      <c r="FM45">
        <v>126</v>
      </c>
      <c r="FN45">
        <v>125</v>
      </c>
      <c r="FO45">
        <v>123</v>
      </c>
      <c r="FP45">
        <v>124</v>
      </c>
      <c r="FQ45">
        <v>117</v>
      </c>
      <c r="FR45">
        <v>115</v>
      </c>
      <c r="FS45">
        <v>118</v>
      </c>
      <c r="FT45">
        <v>118</v>
      </c>
      <c r="FU45">
        <v>122</v>
      </c>
      <c r="FV45">
        <v>119</v>
      </c>
      <c r="FW45">
        <v>119</v>
      </c>
      <c r="FX45">
        <v>120</v>
      </c>
      <c r="FY45">
        <v>123</v>
      </c>
      <c r="FZ45">
        <v>123</v>
      </c>
      <c r="GA45">
        <v>122</v>
      </c>
      <c r="GB45">
        <v>125</v>
      </c>
      <c r="GC45">
        <v>124</v>
      </c>
      <c r="GD45">
        <v>124</v>
      </c>
      <c r="GE45">
        <v>122</v>
      </c>
      <c r="GF45">
        <v>125</v>
      </c>
      <c r="GG45">
        <v>126</v>
      </c>
      <c r="GH45">
        <v>126</v>
      </c>
      <c r="GI45">
        <v>124</v>
      </c>
      <c r="GJ45">
        <v>127</v>
      </c>
      <c r="GK45">
        <v>120</v>
      </c>
      <c r="GL45">
        <v>119</v>
      </c>
      <c r="GM45">
        <v>115</v>
      </c>
      <c r="GN45">
        <v>118</v>
      </c>
      <c r="GO45">
        <v>121</v>
      </c>
      <c r="GP45">
        <v>119</v>
      </c>
      <c r="GQ45">
        <v>119</v>
      </c>
      <c r="GR45">
        <v>117</v>
      </c>
      <c r="GS45">
        <v>119</v>
      </c>
      <c r="GT45">
        <v>120</v>
      </c>
      <c r="GU45">
        <v>122</v>
      </c>
      <c r="GV45">
        <v>119</v>
      </c>
      <c r="GW45">
        <v>119</v>
      </c>
      <c r="GX45">
        <v>116</v>
      </c>
      <c r="GY45">
        <v>117</v>
      </c>
      <c r="GZ45">
        <v>119</v>
      </c>
      <c r="HA45">
        <v>118</v>
      </c>
      <c r="HB45">
        <v>117</v>
      </c>
      <c r="HC45">
        <v>116</v>
      </c>
      <c r="HD45">
        <v>119</v>
      </c>
      <c r="HE45">
        <v>122</v>
      </c>
      <c r="HF45">
        <v>125</v>
      </c>
      <c r="HG45">
        <v>122</v>
      </c>
      <c r="HH45">
        <v>119</v>
      </c>
      <c r="HI45">
        <v>117</v>
      </c>
      <c r="HJ45">
        <v>118</v>
      </c>
      <c r="HK45">
        <v>123</v>
      </c>
      <c r="HL45">
        <v>122</v>
      </c>
      <c r="HM45">
        <v>117</v>
      </c>
      <c r="HN45">
        <v>116</v>
      </c>
      <c r="HO45">
        <v>120</v>
      </c>
      <c r="HP45">
        <v>116</v>
      </c>
      <c r="HQ45">
        <v>115</v>
      </c>
      <c r="HR45">
        <v>113</v>
      </c>
      <c r="HS45">
        <v>113</v>
      </c>
      <c r="HT45">
        <v>116</v>
      </c>
      <c r="HU45">
        <v>119</v>
      </c>
      <c r="HV45">
        <v>118</v>
      </c>
      <c r="HW45">
        <v>119</v>
      </c>
      <c r="HX45">
        <v>121</v>
      </c>
      <c r="HY45">
        <v>118</v>
      </c>
      <c r="HZ45">
        <v>122</v>
      </c>
      <c r="IA45">
        <v>121</v>
      </c>
      <c r="IB45">
        <v>118</v>
      </c>
      <c r="IC45">
        <v>116</v>
      </c>
      <c r="ID45">
        <v>115</v>
      </c>
      <c r="IE45">
        <v>115</v>
      </c>
      <c r="IF45">
        <v>116</v>
      </c>
      <c r="IG45">
        <v>118</v>
      </c>
      <c r="IH45">
        <v>121</v>
      </c>
      <c r="II45">
        <v>118</v>
      </c>
      <c r="IJ45">
        <v>114</v>
      </c>
      <c r="IK45">
        <v>112</v>
      </c>
      <c r="IL45">
        <v>110</v>
      </c>
      <c r="IM45">
        <v>110</v>
      </c>
      <c r="IN45">
        <v>110</v>
      </c>
    </row>
  </sheetData>
  <sortState ref="A3:E45">
    <sortCondition ref="C3:C4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2339"/>
  <sheetViews>
    <sheetView topLeftCell="Q1" workbookViewId="0">
      <selection activeCell="J21" sqref="J21"/>
    </sheetView>
  </sheetViews>
  <sheetFormatPr defaultRowHeight="14.5" x14ac:dyDescent="0.35"/>
  <cols>
    <col min="10" max="10" width="45.81640625" customWidth="1"/>
    <col min="12" max="12" width="59.453125" customWidth="1"/>
    <col min="25" max="25" width="46.81640625" customWidth="1"/>
    <col min="27" max="27" width="56" customWidth="1"/>
  </cols>
  <sheetData>
    <row r="1" spans="1:29" x14ac:dyDescent="0.35">
      <c r="J1" t="s">
        <v>2668</v>
      </c>
      <c r="L1" t="s">
        <v>2668</v>
      </c>
      <c r="M1" t="s">
        <v>268</v>
      </c>
      <c r="P1" t="s">
        <v>9424</v>
      </c>
      <c r="Y1" t="s">
        <v>2668</v>
      </c>
      <c r="AA1" t="s">
        <v>9428</v>
      </c>
    </row>
    <row r="2" spans="1:29" x14ac:dyDescent="0.35">
      <c r="A2" t="s">
        <v>171</v>
      </c>
      <c r="B2">
        <v>8319</v>
      </c>
      <c r="C2">
        <v>252</v>
      </c>
      <c r="D2">
        <v>99.6</v>
      </c>
      <c r="E2" t="s">
        <v>172</v>
      </c>
      <c r="F2">
        <v>0</v>
      </c>
      <c r="G2">
        <v>0</v>
      </c>
      <c r="H2" t="s">
        <v>322</v>
      </c>
      <c r="I2" t="s">
        <v>397</v>
      </c>
      <c r="J2" t="s">
        <v>308</v>
      </c>
      <c r="L2" t="s">
        <v>2490</v>
      </c>
      <c r="M2">
        <f>COUNTIF($J$2:$J$2339,L2)</f>
        <v>1</v>
      </c>
      <c r="N2">
        <f>IFERROR(VLOOKUP(L2,$AA$2:$AB$19,2,FALSE),"")</f>
        <v>1</v>
      </c>
      <c r="P2" t="s">
        <v>171</v>
      </c>
      <c r="Q2">
        <v>8319</v>
      </c>
      <c r="R2">
        <v>252</v>
      </c>
      <c r="S2">
        <v>98.8</v>
      </c>
      <c r="T2" t="s">
        <v>172</v>
      </c>
      <c r="U2">
        <v>0</v>
      </c>
      <c r="V2">
        <v>0</v>
      </c>
      <c r="W2" t="s">
        <v>322</v>
      </c>
      <c r="X2" t="s">
        <v>397</v>
      </c>
      <c r="Y2" t="s">
        <v>308</v>
      </c>
      <c r="AA2" t="s">
        <v>308</v>
      </c>
      <c r="AB2">
        <f>COUNTIF($Y$2:$Y$2339,AA2)</f>
        <v>597</v>
      </c>
      <c r="AC2">
        <f>IFERROR(VLOOKUP(AA2,$L$2:$M$26,2,FALSE),"")</f>
        <v>615</v>
      </c>
    </row>
    <row r="3" spans="1:29" x14ac:dyDescent="0.35">
      <c r="A3" t="s">
        <v>171</v>
      </c>
      <c r="B3">
        <v>8319</v>
      </c>
      <c r="C3">
        <v>252</v>
      </c>
      <c r="D3">
        <v>99.6</v>
      </c>
      <c r="E3" t="s">
        <v>172</v>
      </c>
      <c r="F3">
        <v>0</v>
      </c>
      <c r="G3">
        <v>0</v>
      </c>
      <c r="H3" t="s">
        <v>322</v>
      </c>
      <c r="I3" t="s">
        <v>398</v>
      </c>
      <c r="J3" t="s">
        <v>308</v>
      </c>
      <c r="L3" t="s">
        <v>332</v>
      </c>
      <c r="M3">
        <f t="shared" ref="M3:M19" si="0">COUNTIF($J$2:$J$2339,L3)</f>
        <v>48</v>
      </c>
      <c r="N3">
        <f t="shared" ref="N3:N19" si="1">IFERROR(VLOOKUP(L3,$AA$2:$AB$19,2,FALSE),"")</f>
        <v>52</v>
      </c>
      <c r="P3" t="s">
        <v>171</v>
      </c>
      <c r="Q3">
        <v>8319</v>
      </c>
      <c r="R3">
        <v>252</v>
      </c>
      <c r="S3">
        <v>98.8</v>
      </c>
      <c r="T3" t="s">
        <v>172</v>
      </c>
      <c r="U3">
        <v>0</v>
      </c>
      <c r="V3">
        <v>0</v>
      </c>
      <c r="W3" t="s">
        <v>322</v>
      </c>
      <c r="X3" t="s">
        <v>431</v>
      </c>
      <c r="Y3" t="s">
        <v>308</v>
      </c>
      <c r="AA3" t="s">
        <v>306</v>
      </c>
      <c r="AB3">
        <f t="shared" ref="AB3:AB19" si="2">COUNTIF($Y$2:$Y$2339,AA3)</f>
        <v>749</v>
      </c>
      <c r="AC3">
        <f t="shared" ref="AC3:AC18" si="3">IFERROR(VLOOKUP(AA3,$L$2:$M$26,2,FALSE),"")</f>
        <v>759</v>
      </c>
    </row>
    <row r="4" spans="1:29" x14ac:dyDescent="0.35">
      <c r="A4" t="s">
        <v>171</v>
      </c>
      <c r="B4">
        <v>8319</v>
      </c>
      <c r="C4">
        <v>252</v>
      </c>
      <c r="D4">
        <v>99.6</v>
      </c>
      <c r="E4" t="s">
        <v>172</v>
      </c>
      <c r="F4">
        <v>0</v>
      </c>
      <c r="G4">
        <v>0</v>
      </c>
      <c r="H4" t="s">
        <v>322</v>
      </c>
      <c r="I4" t="s">
        <v>431</v>
      </c>
      <c r="J4" t="s">
        <v>308</v>
      </c>
      <c r="L4" t="s">
        <v>313</v>
      </c>
      <c r="M4">
        <f t="shared" si="0"/>
        <v>42</v>
      </c>
      <c r="N4">
        <f t="shared" si="1"/>
        <v>56</v>
      </c>
      <c r="P4" t="s">
        <v>171</v>
      </c>
      <c r="Q4">
        <v>8319</v>
      </c>
      <c r="R4">
        <v>252</v>
      </c>
      <c r="S4">
        <v>98.8</v>
      </c>
      <c r="T4" t="s">
        <v>172</v>
      </c>
      <c r="U4">
        <v>0</v>
      </c>
      <c r="V4">
        <v>0</v>
      </c>
      <c r="W4" t="s">
        <v>322</v>
      </c>
      <c r="X4" t="s">
        <v>398</v>
      </c>
      <c r="Y4" t="s">
        <v>308</v>
      </c>
      <c r="AA4" t="s">
        <v>305</v>
      </c>
      <c r="AB4">
        <f t="shared" si="2"/>
        <v>157</v>
      </c>
      <c r="AC4">
        <f t="shared" si="3"/>
        <v>152</v>
      </c>
    </row>
    <row r="5" spans="1:29" x14ac:dyDescent="0.35">
      <c r="A5" t="s">
        <v>171</v>
      </c>
      <c r="B5">
        <v>8319</v>
      </c>
      <c r="C5">
        <v>252</v>
      </c>
      <c r="D5">
        <v>99.6</v>
      </c>
      <c r="E5" t="s">
        <v>172</v>
      </c>
      <c r="F5">
        <v>0</v>
      </c>
      <c r="G5">
        <v>0</v>
      </c>
      <c r="H5" t="s">
        <v>322</v>
      </c>
      <c r="I5" t="s">
        <v>399</v>
      </c>
      <c r="J5" t="s">
        <v>308</v>
      </c>
      <c r="L5" t="s">
        <v>305</v>
      </c>
      <c r="M5">
        <f t="shared" si="0"/>
        <v>152</v>
      </c>
      <c r="N5">
        <f t="shared" si="1"/>
        <v>157</v>
      </c>
      <c r="P5" t="s">
        <v>171</v>
      </c>
      <c r="Q5">
        <v>8319</v>
      </c>
      <c r="R5">
        <v>252</v>
      </c>
      <c r="S5">
        <v>98.8</v>
      </c>
      <c r="T5" t="s">
        <v>172</v>
      </c>
      <c r="U5">
        <v>0</v>
      </c>
      <c r="V5">
        <v>0</v>
      </c>
      <c r="W5" t="s">
        <v>322</v>
      </c>
      <c r="X5" t="s">
        <v>399</v>
      </c>
      <c r="Y5" t="s">
        <v>308</v>
      </c>
      <c r="AA5" t="s">
        <v>314</v>
      </c>
      <c r="AB5">
        <f t="shared" si="2"/>
        <v>21</v>
      </c>
      <c r="AC5">
        <f t="shared" si="3"/>
        <v>16</v>
      </c>
    </row>
    <row r="6" spans="1:29" x14ac:dyDescent="0.35">
      <c r="A6" t="s">
        <v>171</v>
      </c>
      <c r="B6">
        <v>8319</v>
      </c>
      <c r="C6">
        <v>252</v>
      </c>
      <c r="D6">
        <v>99.6</v>
      </c>
      <c r="E6" t="s">
        <v>172</v>
      </c>
      <c r="F6">
        <v>0</v>
      </c>
      <c r="G6">
        <v>0</v>
      </c>
      <c r="H6" t="s">
        <v>322</v>
      </c>
      <c r="I6" t="s">
        <v>402</v>
      </c>
      <c r="J6" t="s">
        <v>308</v>
      </c>
      <c r="L6" t="s">
        <v>346</v>
      </c>
      <c r="M6">
        <f t="shared" si="0"/>
        <v>17</v>
      </c>
      <c r="N6">
        <f t="shared" si="1"/>
        <v>17</v>
      </c>
      <c r="P6" t="s">
        <v>171</v>
      </c>
      <c r="Q6">
        <v>8319</v>
      </c>
      <c r="R6">
        <v>252</v>
      </c>
      <c r="S6">
        <v>98.8</v>
      </c>
      <c r="T6" t="s">
        <v>172</v>
      </c>
      <c r="U6">
        <v>0</v>
      </c>
      <c r="V6">
        <v>0</v>
      </c>
      <c r="W6" t="s">
        <v>322</v>
      </c>
      <c r="X6" t="s">
        <v>402</v>
      </c>
      <c r="Y6" t="s">
        <v>308</v>
      </c>
      <c r="AA6" t="s">
        <v>309</v>
      </c>
      <c r="AB6">
        <f t="shared" si="2"/>
        <v>95</v>
      </c>
      <c r="AC6">
        <f t="shared" si="3"/>
        <v>100</v>
      </c>
    </row>
    <row r="7" spans="1:29" x14ac:dyDescent="0.35">
      <c r="A7" t="s">
        <v>171</v>
      </c>
      <c r="B7">
        <v>8319</v>
      </c>
      <c r="C7">
        <v>252</v>
      </c>
      <c r="D7">
        <v>100</v>
      </c>
      <c r="E7" t="s">
        <v>172</v>
      </c>
      <c r="F7">
        <v>0</v>
      </c>
      <c r="G7">
        <v>0</v>
      </c>
      <c r="H7" t="s">
        <v>322</v>
      </c>
      <c r="I7" t="s">
        <v>401</v>
      </c>
      <c r="J7" t="s">
        <v>308</v>
      </c>
      <c r="L7" t="s">
        <v>312</v>
      </c>
      <c r="M7">
        <f t="shared" si="0"/>
        <v>83</v>
      </c>
      <c r="N7">
        <f t="shared" si="1"/>
        <v>83</v>
      </c>
      <c r="P7" t="s">
        <v>171</v>
      </c>
      <c r="Q7">
        <v>8319</v>
      </c>
      <c r="R7">
        <v>252</v>
      </c>
      <c r="S7">
        <v>100</v>
      </c>
      <c r="T7" t="s">
        <v>172</v>
      </c>
      <c r="U7">
        <v>0</v>
      </c>
      <c r="V7">
        <v>0</v>
      </c>
      <c r="W7" t="s">
        <v>322</v>
      </c>
      <c r="X7" t="s">
        <v>401</v>
      </c>
      <c r="Y7" t="s">
        <v>308</v>
      </c>
      <c r="AA7" t="s">
        <v>310</v>
      </c>
      <c r="AB7">
        <f t="shared" si="2"/>
        <v>73</v>
      </c>
      <c r="AC7">
        <f t="shared" si="3"/>
        <v>74</v>
      </c>
    </row>
    <row r="8" spans="1:29" x14ac:dyDescent="0.35">
      <c r="A8" t="s">
        <v>171</v>
      </c>
      <c r="B8">
        <v>8319</v>
      </c>
      <c r="C8">
        <v>252</v>
      </c>
      <c r="D8">
        <v>100</v>
      </c>
      <c r="E8" t="s">
        <v>172</v>
      </c>
      <c r="F8">
        <v>0</v>
      </c>
      <c r="G8">
        <v>0</v>
      </c>
      <c r="H8" t="s">
        <v>322</v>
      </c>
      <c r="I8" t="s">
        <v>400</v>
      </c>
      <c r="J8" t="s">
        <v>308</v>
      </c>
      <c r="L8" t="s">
        <v>306</v>
      </c>
      <c r="M8">
        <f t="shared" si="0"/>
        <v>759</v>
      </c>
      <c r="N8">
        <f t="shared" si="1"/>
        <v>749</v>
      </c>
      <c r="P8" t="s">
        <v>171</v>
      </c>
      <c r="Q8">
        <v>8319</v>
      </c>
      <c r="R8">
        <v>252</v>
      </c>
      <c r="S8">
        <v>100</v>
      </c>
      <c r="T8" t="s">
        <v>172</v>
      </c>
      <c r="U8">
        <v>0</v>
      </c>
      <c r="V8">
        <v>0</v>
      </c>
      <c r="W8" t="s">
        <v>322</v>
      </c>
      <c r="X8" t="s">
        <v>400</v>
      </c>
      <c r="Y8" t="s">
        <v>308</v>
      </c>
      <c r="AA8" t="s">
        <v>311</v>
      </c>
      <c r="AB8">
        <f t="shared" si="2"/>
        <v>130</v>
      </c>
      <c r="AC8">
        <f t="shared" si="3"/>
        <v>132</v>
      </c>
    </row>
    <row r="9" spans="1:29" x14ac:dyDescent="0.35">
      <c r="A9" t="s">
        <v>171</v>
      </c>
      <c r="B9">
        <v>8319</v>
      </c>
      <c r="C9">
        <v>252</v>
      </c>
      <c r="D9">
        <v>100</v>
      </c>
      <c r="E9" t="s">
        <v>172</v>
      </c>
      <c r="F9">
        <v>0</v>
      </c>
      <c r="G9">
        <v>0</v>
      </c>
      <c r="H9" t="s">
        <v>322</v>
      </c>
      <c r="I9" t="s">
        <v>403</v>
      </c>
      <c r="J9" t="s">
        <v>308</v>
      </c>
      <c r="L9" t="s">
        <v>314</v>
      </c>
      <c r="M9">
        <f t="shared" si="0"/>
        <v>16</v>
      </c>
      <c r="N9">
        <f t="shared" si="1"/>
        <v>21</v>
      </c>
      <c r="P9" t="s">
        <v>171</v>
      </c>
      <c r="Q9">
        <v>8319</v>
      </c>
      <c r="R9">
        <v>252</v>
      </c>
      <c r="S9">
        <v>100</v>
      </c>
      <c r="T9" t="s">
        <v>172</v>
      </c>
      <c r="U9">
        <v>0</v>
      </c>
      <c r="V9">
        <v>0</v>
      </c>
      <c r="W9" t="s">
        <v>322</v>
      </c>
      <c r="X9" t="s">
        <v>403</v>
      </c>
      <c r="Y9" t="s">
        <v>308</v>
      </c>
      <c r="AA9" t="s">
        <v>307</v>
      </c>
      <c r="AB9">
        <f t="shared" si="2"/>
        <v>260</v>
      </c>
      <c r="AC9">
        <f t="shared" si="3"/>
        <v>255</v>
      </c>
    </row>
    <row r="10" spans="1:29" x14ac:dyDescent="0.35">
      <c r="A10" t="s">
        <v>171</v>
      </c>
      <c r="B10">
        <v>8319</v>
      </c>
      <c r="C10">
        <v>252</v>
      </c>
      <c r="D10">
        <v>100</v>
      </c>
      <c r="E10" t="s">
        <v>172</v>
      </c>
      <c r="F10">
        <v>0</v>
      </c>
      <c r="G10">
        <v>0</v>
      </c>
      <c r="H10" t="s">
        <v>322</v>
      </c>
      <c r="I10" t="s">
        <v>404</v>
      </c>
      <c r="J10" t="s">
        <v>308</v>
      </c>
      <c r="L10" t="s">
        <v>311</v>
      </c>
      <c r="M10">
        <f t="shared" si="0"/>
        <v>132</v>
      </c>
      <c r="N10">
        <f t="shared" si="1"/>
        <v>130</v>
      </c>
      <c r="P10" t="s">
        <v>171</v>
      </c>
      <c r="Q10">
        <v>8319</v>
      </c>
      <c r="R10">
        <v>252</v>
      </c>
      <c r="S10">
        <v>100</v>
      </c>
      <c r="T10" t="s">
        <v>172</v>
      </c>
      <c r="U10">
        <v>0</v>
      </c>
      <c r="V10">
        <v>0</v>
      </c>
      <c r="W10" t="s">
        <v>322</v>
      </c>
      <c r="X10" t="s">
        <v>404</v>
      </c>
      <c r="Y10" t="s">
        <v>308</v>
      </c>
      <c r="AA10" t="s">
        <v>312</v>
      </c>
      <c r="AB10">
        <f t="shared" si="2"/>
        <v>83</v>
      </c>
      <c r="AC10">
        <f t="shared" si="3"/>
        <v>83</v>
      </c>
    </row>
    <row r="11" spans="1:29" x14ac:dyDescent="0.35">
      <c r="A11" t="s">
        <v>171</v>
      </c>
      <c r="B11">
        <v>8319</v>
      </c>
      <c r="C11">
        <v>252</v>
      </c>
      <c r="D11">
        <v>100</v>
      </c>
      <c r="E11" t="s">
        <v>172</v>
      </c>
      <c r="F11">
        <v>0</v>
      </c>
      <c r="G11">
        <v>0</v>
      </c>
      <c r="H11" t="s">
        <v>322</v>
      </c>
      <c r="I11" t="s">
        <v>406</v>
      </c>
      <c r="J11" t="s">
        <v>308</v>
      </c>
      <c r="L11" t="s">
        <v>310</v>
      </c>
      <c r="M11">
        <f t="shared" si="0"/>
        <v>74</v>
      </c>
      <c r="N11">
        <f t="shared" si="1"/>
        <v>73</v>
      </c>
      <c r="P11" t="s">
        <v>171</v>
      </c>
      <c r="Q11">
        <v>8319</v>
      </c>
      <c r="R11">
        <v>252</v>
      </c>
      <c r="S11">
        <v>100</v>
      </c>
      <c r="T11" t="s">
        <v>172</v>
      </c>
      <c r="U11">
        <v>0</v>
      </c>
      <c r="V11">
        <v>0</v>
      </c>
      <c r="W11" t="s">
        <v>322</v>
      </c>
      <c r="X11" t="s">
        <v>406</v>
      </c>
      <c r="Y11" t="s">
        <v>308</v>
      </c>
      <c r="AA11" t="s">
        <v>332</v>
      </c>
      <c r="AB11">
        <f t="shared" si="2"/>
        <v>52</v>
      </c>
      <c r="AC11">
        <f t="shared" si="3"/>
        <v>48</v>
      </c>
    </row>
    <row r="12" spans="1:29" x14ac:dyDescent="0.35">
      <c r="A12" t="s">
        <v>171</v>
      </c>
      <c r="B12">
        <v>8319</v>
      </c>
      <c r="C12">
        <v>252</v>
      </c>
      <c r="D12">
        <v>100</v>
      </c>
      <c r="E12" t="s">
        <v>172</v>
      </c>
      <c r="F12">
        <v>0</v>
      </c>
      <c r="G12">
        <v>0</v>
      </c>
      <c r="H12" t="s">
        <v>322</v>
      </c>
      <c r="I12" t="s">
        <v>405</v>
      </c>
      <c r="J12" t="s">
        <v>308</v>
      </c>
      <c r="L12" t="s">
        <v>309</v>
      </c>
      <c r="M12">
        <f t="shared" si="0"/>
        <v>100</v>
      </c>
      <c r="N12">
        <f t="shared" si="1"/>
        <v>95</v>
      </c>
      <c r="P12" t="s">
        <v>171</v>
      </c>
      <c r="Q12">
        <v>8319</v>
      </c>
      <c r="R12">
        <v>252</v>
      </c>
      <c r="S12">
        <v>100</v>
      </c>
      <c r="T12" t="s">
        <v>172</v>
      </c>
      <c r="U12">
        <v>0</v>
      </c>
      <c r="V12">
        <v>0</v>
      </c>
      <c r="W12" t="s">
        <v>322</v>
      </c>
      <c r="X12" t="s">
        <v>405</v>
      </c>
      <c r="Y12" t="s">
        <v>308</v>
      </c>
      <c r="AA12" t="s">
        <v>313</v>
      </c>
      <c r="AB12">
        <f t="shared" si="2"/>
        <v>56</v>
      </c>
      <c r="AC12">
        <f t="shared" si="3"/>
        <v>42</v>
      </c>
    </row>
    <row r="13" spans="1:29" x14ac:dyDescent="0.35">
      <c r="A13" t="s">
        <v>171</v>
      </c>
      <c r="B13">
        <v>8319</v>
      </c>
      <c r="C13">
        <v>252</v>
      </c>
      <c r="D13">
        <v>100</v>
      </c>
      <c r="E13" t="s">
        <v>172</v>
      </c>
      <c r="F13">
        <v>0</v>
      </c>
      <c r="G13">
        <v>0</v>
      </c>
      <c r="H13" t="s">
        <v>322</v>
      </c>
      <c r="I13" t="s">
        <v>407</v>
      </c>
      <c r="J13" t="s">
        <v>308</v>
      </c>
      <c r="L13" t="s">
        <v>2006</v>
      </c>
      <c r="M13">
        <f t="shared" si="0"/>
        <v>3</v>
      </c>
      <c r="N13">
        <f t="shared" si="1"/>
        <v>10</v>
      </c>
      <c r="P13" t="s">
        <v>171</v>
      </c>
      <c r="Q13">
        <v>8319</v>
      </c>
      <c r="R13">
        <v>252</v>
      </c>
      <c r="S13">
        <v>100</v>
      </c>
      <c r="T13" t="s">
        <v>172</v>
      </c>
      <c r="U13">
        <v>0</v>
      </c>
      <c r="V13">
        <v>0</v>
      </c>
      <c r="W13" t="s">
        <v>322</v>
      </c>
      <c r="X13" t="s">
        <v>407</v>
      </c>
      <c r="Y13" t="s">
        <v>308</v>
      </c>
      <c r="AA13" t="s">
        <v>334</v>
      </c>
      <c r="AB13">
        <f t="shared" si="2"/>
        <v>11</v>
      </c>
      <c r="AC13">
        <f t="shared" si="3"/>
        <v>11</v>
      </c>
    </row>
    <row r="14" spans="1:29" x14ac:dyDescent="0.35">
      <c r="A14" t="s">
        <v>171</v>
      </c>
      <c r="B14">
        <v>8319</v>
      </c>
      <c r="C14">
        <v>252</v>
      </c>
      <c r="D14">
        <v>100</v>
      </c>
      <c r="E14" t="s">
        <v>172</v>
      </c>
      <c r="F14">
        <v>0</v>
      </c>
      <c r="G14">
        <v>0</v>
      </c>
      <c r="H14" t="s">
        <v>322</v>
      </c>
      <c r="I14" t="s">
        <v>408</v>
      </c>
      <c r="J14" t="s">
        <v>308</v>
      </c>
      <c r="L14" t="s">
        <v>319</v>
      </c>
      <c r="M14">
        <f t="shared" si="0"/>
        <v>5</v>
      </c>
      <c r="N14">
        <f t="shared" si="1"/>
        <v>5</v>
      </c>
      <c r="P14" t="s">
        <v>171</v>
      </c>
      <c r="Q14">
        <v>8319</v>
      </c>
      <c r="R14">
        <v>252</v>
      </c>
      <c r="S14">
        <v>100</v>
      </c>
      <c r="T14" t="s">
        <v>172</v>
      </c>
      <c r="U14">
        <v>0</v>
      </c>
      <c r="V14">
        <v>0</v>
      </c>
      <c r="W14" t="s">
        <v>322</v>
      </c>
      <c r="X14" t="s">
        <v>408</v>
      </c>
      <c r="Y14" t="s">
        <v>308</v>
      </c>
      <c r="AA14" t="s">
        <v>346</v>
      </c>
      <c r="AB14">
        <f t="shared" si="2"/>
        <v>17</v>
      </c>
      <c r="AC14">
        <f t="shared" si="3"/>
        <v>17</v>
      </c>
    </row>
    <row r="15" spans="1:29" x14ac:dyDescent="0.35">
      <c r="A15" t="s">
        <v>171</v>
      </c>
      <c r="B15">
        <v>8319</v>
      </c>
      <c r="C15">
        <v>252</v>
      </c>
      <c r="D15">
        <v>100</v>
      </c>
      <c r="E15" t="s">
        <v>172</v>
      </c>
      <c r="F15">
        <v>0</v>
      </c>
      <c r="G15">
        <v>0</v>
      </c>
      <c r="H15" t="s">
        <v>322</v>
      </c>
      <c r="I15" t="s">
        <v>409</v>
      </c>
      <c r="J15" t="s">
        <v>308</v>
      </c>
      <c r="L15" t="s">
        <v>308</v>
      </c>
      <c r="M15">
        <f t="shared" si="0"/>
        <v>615</v>
      </c>
      <c r="N15">
        <f t="shared" si="1"/>
        <v>597</v>
      </c>
      <c r="P15" t="s">
        <v>171</v>
      </c>
      <c r="Q15">
        <v>8319</v>
      </c>
      <c r="R15">
        <v>252</v>
      </c>
      <c r="S15">
        <v>100</v>
      </c>
      <c r="T15" t="s">
        <v>172</v>
      </c>
      <c r="U15">
        <v>0</v>
      </c>
      <c r="V15">
        <v>0</v>
      </c>
      <c r="W15" t="s">
        <v>322</v>
      </c>
      <c r="X15" t="s">
        <v>409</v>
      </c>
      <c r="Y15" t="s">
        <v>308</v>
      </c>
      <c r="AA15" t="s">
        <v>2006</v>
      </c>
      <c r="AB15">
        <f t="shared" si="2"/>
        <v>10</v>
      </c>
      <c r="AC15">
        <f t="shared" si="3"/>
        <v>3</v>
      </c>
    </row>
    <row r="16" spans="1:29" x14ac:dyDescent="0.35">
      <c r="A16" t="s">
        <v>171</v>
      </c>
      <c r="B16">
        <v>8319</v>
      </c>
      <c r="C16">
        <v>252</v>
      </c>
      <c r="D16">
        <v>100</v>
      </c>
      <c r="E16" t="s">
        <v>172</v>
      </c>
      <c r="F16">
        <v>0</v>
      </c>
      <c r="G16">
        <v>0</v>
      </c>
      <c r="H16" t="s">
        <v>322</v>
      </c>
      <c r="I16" t="s">
        <v>410</v>
      </c>
      <c r="J16" t="s">
        <v>308</v>
      </c>
      <c r="L16" t="s">
        <v>334</v>
      </c>
      <c r="M16">
        <f t="shared" si="0"/>
        <v>11</v>
      </c>
      <c r="N16">
        <f t="shared" si="1"/>
        <v>11</v>
      </c>
      <c r="P16" t="s">
        <v>171</v>
      </c>
      <c r="Q16">
        <v>8319</v>
      </c>
      <c r="R16">
        <v>252</v>
      </c>
      <c r="S16">
        <v>100</v>
      </c>
      <c r="T16" t="s">
        <v>172</v>
      </c>
      <c r="U16">
        <v>0</v>
      </c>
      <c r="V16">
        <v>0</v>
      </c>
      <c r="W16" t="s">
        <v>322</v>
      </c>
      <c r="X16" t="s">
        <v>410</v>
      </c>
      <c r="Y16" t="s">
        <v>308</v>
      </c>
      <c r="AA16" t="s">
        <v>316</v>
      </c>
      <c r="AB16">
        <f t="shared" si="2"/>
        <v>12</v>
      </c>
      <c r="AC16">
        <f t="shared" si="3"/>
        <v>17</v>
      </c>
    </row>
    <row r="17" spans="1:29" x14ac:dyDescent="0.35">
      <c r="A17" t="s">
        <v>171</v>
      </c>
      <c r="B17">
        <v>8319</v>
      </c>
      <c r="C17">
        <v>252</v>
      </c>
      <c r="D17">
        <v>100</v>
      </c>
      <c r="E17" t="s">
        <v>172</v>
      </c>
      <c r="F17">
        <v>0</v>
      </c>
      <c r="G17">
        <v>0</v>
      </c>
      <c r="H17" t="s">
        <v>322</v>
      </c>
      <c r="I17" t="s">
        <v>411</v>
      </c>
      <c r="J17" t="s">
        <v>308</v>
      </c>
      <c r="L17" t="s">
        <v>307</v>
      </c>
      <c r="M17">
        <f t="shared" si="0"/>
        <v>255</v>
      </c>
      <c r="N17">
        <f t="shared" si="1"/>
        <v>260</v>
      </c>
      <c r="P17" t="s">
        <v>171</v>
      </c>
      <c r="Q17">
        <v>8319</v>
      </c>
      <c r="R17">
        <v>252</v>
      </c>
      <c r="S17">
        <v>100</v>
      </c>
      <c r="T17" t="s">
        <v>172</v>
      </c>
      <c r="U17">
        <v>0</v>
      </c>
      <c r="V17">
        <v>0</v>
      </c>
      <c r="W17" t="s">
        <v>322</v>
      </c>
      <c r="X17" t="s">
        <v>411</v>
      </c>
      <c r="Y17" t="s">
        <v>308</v>
      </c>
      <c r="AA17" t="s">
        <v>319</v>
      </c>
      <c r="AB17">
        <f t="shared" si="2"/>
        <v>5</v>
      </c>
      <c r="AC17">
        <f t="shared" si="3"/>
        <v>5</v>
      </c>
    </row>
    <row r="18" spans="1:29" x14ac:dyDescent="0.35">
      <c r="A18" t="s">
        <v>171</v>
      </c>
      <c r="B18">
        <v>8319</v>
      </c>
      <c r="C18">
        <v>252</v>
      </c>
      <c r="D18">
        <v>100</v>
      </c>
      <c r="E18" t="s">
        <v>172</v>
      </c>
      <c r="F18">
        <v>0</v>
      </c>
      <c r="G18">
        <v>0</v>
      </c>
      <c r="H18" t="s">
        <v>322</v>
      </c>
      <c r="I18" t="s">
        <v>414</v>
      </c>
      <c r="J18" t="s">
        <v>308</v>
      </c>
      <c r="L18" t="s">
        <v>315</v>
      </c>
      <c r="M18">
        <f t="shared" si="0"/>
        <v>8</v>
      </c>
      <c r="N18">
        <f t="shared" si="1"/>
        <v>8</v>
      </c>
      <c r="P18" t="s">
        <v>171</v>
      </c>
      <c r="Q18">
        <v>8319</v>
      </c>
      <c r="R18">
        <v>252</v>
      </c>
      <c r="S18">
        <v>100</v>
      </c>
      <c r="T18" t="s">
        <v>172</v>
      </c>
      <c r="U18">
        <v>0</v>
      </c>
      <c r="V18">
        <v>0</v>
      </c>
      <c r="W18" t="s">
        <v>322</v>
      </c>
      <c r="X18" t="s">
        <v>414</v>
      </c>
      <c r="Y18" t="s">
        <v>308</v>
      </c>
      <c r="AA18" t="s">
        <v>2490</v>
      </c>
      <c r="AB18">
        <f t="shared" si="2"/>
        <v>1</v>
      </c>
      <c r="AC18">
        <f t="shared" si="3"/>
        <v>1</v>
      </c>
    </row>
    <row r="19" spans="1:29" x14ac:dyDescent="0.35">
      <c r="A19" t="s">
        <v>171</v>
      </c>
      <c r="B19">
        <v>8319</v>
      </c>
      <c r="C19">
        <v>252</v>
      </c>
      <c r="D19">
        <v>100</v>
      </c>
      <c r="E19" t="s">
        <v>172</v>
      </c>
      <c r="F19">
        <v>0</v>
      </c>
      <c r="G19">
        <v>0</v>
      </c>
      <c r="H19" t="s">
        <v>322</v>
      </c>
      <c r="I19" t="s">
        <v>412</v>
      </c>
      <c r="J19" t="s">
        <v>308</v>
      </c>
      <c r="L19" t="s">
        <v>316</v>
      </c>
      <c r="M19">
        <f t="shared" si="0"/>
        <v>17</v>
      </c>
      <c r="N19">
        <f t="shared" si="1"/>
        <v>12</v>
      </c>
      <c r="P19" t="s">
        <v>171</v>
      </c>
      <c r="Q19">
        <v>8319</v>
      </c>
      <c r="R19">
        <v>252</v>
      </c>
      <c r="S19">
        <v>100</v>
      </c>
      <c r="T19" t="s">
        <v>172</v>
      </c>
      <c r="U19">
        <v>0</v>
      </c>
      <c r="V19">
        <v>0</v>
      </c>
      <c r="W19" t="s">
        <v>322</v>
      </c>
      <c r="X19" t="s">
        <v>412</v>
      </c>
      <c r="Y19" t="s">
        <v>308</v>
      </c>
      <c r="AA19" t="s">
        <v>315</v>
      </c>
      <c r="AB19">
        <f t="shared" si="2"/>
        <v>8</v>
      </c>
      <c r="AC19">
        <f>IFERROR(VLOOKUP(AA19,$L$2:$M$26,2,FALSE),"")</f>
        <v>8</v>
      </c>
    </row>
    <row r="20" spans="1:29" x14ac:dyDescent="0.35">
      <c r="A20" t="s">
        <v>171</v>
      </c>
      <c r="B20">
        <v>8319</v>
      </c>
      <c r="C20">
        <v>252</v>
      </c>
      <c r="D20">
        <v>100</v>
      </c>
      <c r="E20" t="s">
        <v>172</v>
      </c>
      <c r="F20">
        <v>0</v>
      </c>
      <c r="G20">
        <v>0</v>
      </c>
      <c r="H20" t="s">
        <v>322</v>
      </c>
      <c r="I20" t="s">
        <v>413</v>
      </c>
      <c r="J20" t="s">
        <v>308</v>
      </c>
      <c r="P20" t="s">
        <v>171</v>
      </c>
      <c r="Q20">
        <v>8319</v>
      </c>
      <c r="R20">
        <v>252</v>
      </c>
      <c r="S20">
        <v>100</v>
      </c>
      <c r="T20" t="s">
        <v>172</v>
      </c>
      <c r="U20">
        <v>0</v>
      </c>
      <c r="V20">
        <v>0</v>
      </c>
      <c r="W20" t="s">
        <v>322</v>
      </c>
      <c r="X20" t="s">
        <v>413</v>
      </c>
      <c r="Y20" t="s">
        <v>308</v>
      </c>
    </row>
    <row r="21" spans="1:29" x14ac:dyDescent="0.35">
      <c r="A21" t="s">
        <v>171</v>
      </c>
      <c r="B21">
        <v>8319</v>
      </c>
      <c r="C21">
        <v>252</v>
      </c>
      <c r="D21">
        <v>100</v>
      </c>
      <c r="E21" t="s">
        <v>172</v>
      </c>
      <c r="F21">
        <v>0</v>
      </c>
      <c r="G21">
        <v>0</v>
      </c>
      <c r="H21" t="s">
        <v>322</v>
      </c>
      <c r="I21" t="s">
        <v>415</v>
      </c>
      <c r="J21" t="s">
        <v>308</v>
      </c>
      <c r="M21">
        <f>SUM(M2:M19)</f>
        <v>2338</v>
      </c>
      <c r="N21">
        <f>SUM(N2:N19)</f>
        <v>2337</v>
      </c>
      <c r="P21" t="s">
        <v>171</v>
      </c>
      <c r="Q21">
        <v>8319</v>
      </c>
      <c r="R21">
        <v>252</v>
      </c>
      <c r="S21">
        <v>100</v>
      </c>
      <c r="T21" t="s">
        <v>172</v>
      </c>
      <c r="U21">
        <v>0</v>
      </c>
      <c r="V21">
        <v>0</v>
      </c>
      <c r="W21" t="s">
        <v>322</v>
      </c>
      <c r="X21" t="s">
        <v>415</v>
      </c>
      <c r="Y21" t="s">
        <v>308</v>
      </c>
      <c r="AB21">
        <f>SUM(AB2:AB19)</f>
        <v>2337</v>
      </c>
    </row>
    <row r="22" spans="1:29" x14ac:dyDescent="0.35">
      <c r="A22" t="s">
        <v>171</v>
      </c>
      <c r="B22">
        <v>8319</v>
      </c>
      <c r="C22">
        <v>252</v>
      </c>
      <c r="D22">
        <v>100</v>
      </c>
      <c r="E22" t="s">
        <v>172</v>
      </c>
      <c r="F22">
        <v>0</v>
      </c>
      <c r="G22">
        <v>0</v>
      </c>
      <c r="H22" t="s">
        <v>322</v>
      </c>
      <c r="I22" t="s">
        <v>416</v>
      </c>
      <c r="J22" t="s">
        <v>308</v>
      </c>
      <c r="N22" t="str">
        <f>IFERROR(VLOOKUP(L22,$AA$2:$AB$18,2,FALSE),"")</f>
        <v/>
      </c>
      <c r="P22" t="s">
        <v>171</v>
      </c>
      <c r="Q22">
        <v>8319</v>
      </c>
      <c r="R22">
        <v>252</v>
      </c>
      <c r="S22">
        <v>100</v>
      </c>
      <c r="T22" t="s">
        <v>172</v>
      </c>
      <c r="U22">
        <v>0</v>
      </c>
      <c r="V22">
        <v>0</v>
      </c>
      <c r="W22" t="s">
        <v>322</v>
      </c>
      <c r="X22" t="s">
        <v>416</v>
      </c>
      <c r="Y22" t="s">
        <v>308</v>
      </c>
    </row>
    <row r="23" spans="1:29" x14ac:dyDescent="0.35">
      <c r="A23" t="s">
        <v>171</v>
      </c>
      <c r="B23">
        <v>8319</v>
      </c>
      <c r="C23">
        <v>252</v>
      </c>
      <c r="D23">
        <v>100</v>
      </c>
      <c r="E23" t="s">
        <v>172</v>
      </c>
      <c r="F23">
        <v>0</v>
      </c>
      <c r="G23">
        <v>0</v>
      </c>
      <c r="H23" t="s">
        <v>322</v>
      </c>
      <c r="I23" t="s">
        <v>417</v>
      </c>
      <c r="J23" t="s">
        <v>308</v>
      </c>
      <c r="N23" t="str">
        <f>IFERROR(VLOOKUP(L23,$AA$2:$AB$18,2,FALSE),"")</f>
        <v/>
      </c>
      <c r="P23" t="s">
        <v>171</v>
      </c>
      <c r="Q23">
        <v>8319</v>
      </c>
      <c r="R23">
        <v>252</v>
      </c>
      <c r="S23">
        <v>100</v>
      </c>
      <c r="T23" t="s">
        <v>172</v>
      </c>
      <c r="U23">
        <v>0</v>
      </c>
      <c r="V23">
        <v>0</v>
      </c>
      <c r="W23" t="s">
        <v>322</v>
      </c>
      <c r="X23" t="s">
        <v>417</v>
      </c>
      <c r="Y23" t="s">
        <v>308</v>
      </c>
    </row>
    <row r="24" spans="1:29" x14ac:dyDescent="0.35">
      <c r="A24" t="s">
        <v>171</v>
      </c>
      <c r="B24">
        <v>8319</v>
      </c>
      <c r="C24">
        <v>252</v>
      </c>
      <c r="D24">
        <v>100</v>
      </c>
      <c r="E24" t="s">
        <v>172</v>
      </c>
      <c r="F24">
        <v>0</v>
      </c>
      <c r="G24">
        <v>0</v>
      </c>
      <c r="H24" t="s">
        <v>322</v>
      </c>
      <c r="I24" t="s">
        <v>419</v>
      </c>
      <c r="J24" t="s">
        <v>308</v>
      </c>
      <c r="N24" t="str">
        <f>IFERROR(VLOOKUP(L24,$AA$2:$AB$18,2,FALSE),"")</f>
        <v/>
      </c>
      <c r="P24" t="s">
        <v>171</v>
      </c>
      <c r="Q24">
        <v>8319</v>
      </c>
      <c r="R24">
        <v>252</v>
      </c>
      <c r="S24">
        <v>100</v>
      </c>
      <c r="T24" t="s">
        <v>172</v>
      </c>
      <c r="U24">
        <v>0</v>
      </c>
      <c r="V24">
        <v>0</v>
      </c>
      <c r="W24" t="s">
        <v>322</v>
      </c>
      <c r="X24" t="s">
        <v>418</v>
      </c>
      <c r="Y24" t="s">
        <v>308</v>
      </c>
    </row>
    <row r="25" spans="1:29" x14ac:dyDescent="0.35">
      <c r="A25" t="s">
        <v>171</v>
      </c>
      <c r="B25">
        <v>8319</v>
      </c>
      <c r="C25">
        <v>252</v>
      </c>
      <c r="D25">
        <v>100</v>
      </c>
      <c r="E25" t="s">
        <v>172</v>
      </c>
      <c r="F25">
        <v>0</v>
      </c>
      <c r="G25">
        <v>0</v>
      </c>
      <c r="H25" t="s">
        <v>322</v>
      </c>
      <c r="I25" t="s">
        <v>421</v>
      </c>
      <c r="J25" t="s">
        <v>308</v>
      </c>
      <c r="N25" t="str">
        <f>IFERROR(VLOOKUP(L25,$AA$2:$AB$18,2,FALSE),"")</f>
        <v/>
      </c>
      <c r="P25" t="s">
        <v>171</v>
      </c>
      <c r="Q25">
        <v>8319</v>
      </c>
      <c r="R25">
        <v>252</v>
      </c>
      <c r="S25">
        <v>100</v>
      </c>
      <c r="T25" t="s">
        <v>172</v>
      </c>
      <c r="U25">
        <v>0</v>
      </c>
      <c r="V25">
        <v>0</v>
      </c>
      <c r="W25" t="s">
        <v>322</v>
      </c>
      <c r="X25" t="s">
        <v>419</v>
      </c>
      <c r="Y25" t="s">
        <v>308</v>
      </c>
    </row>
    <row r="26" spans="1:29" x14ac:dyDescent="0.35">
      <c r="A26" t="s">
        <v>171</v>
      </c>
      <c r="B26">
        <v>8319</v>
      </c>
      <c r="C26">
        <v>252</v>
      </c>
      <c r="D26">
        <v>100</v>
      </c>
      <c r="E26" t="s">
        <v>172</v>
      </c>
      <c r="F26">
        <v>0</v>
      </c>
      <c r="G26">
        <v>0</v>
      </c>
      <c r="H26" t="s">
        <v>322</v>
      </c>
      <c r="I26" t="s">
        <v>420</v>
      </c>
      <c r="J26" t="s">
        <v>308</v>
      </c>
      <c r="N26" t="str">
        <f>IFERROR(VLOOKUP(L26,$AA$2:$AB$18,2,FALSE),"")</f>
        <v/>
      </c>
      <c r="P26" t="s">
        <v>171</v>
      </c>
      <c r="Q26">
        <v>8319</v>
      </c>
      <c r="R26">
        <v>252</v>
      </c>
      <c r="S26">
        <v>100</v>
      </c>
      <c r="T26" t="s">
        <v>172</v>
      </c>
      <c r="U26">
        <v>0</v>
      </c>
      <c r="V26">
        <v>0</v>
      </c>
      <c r="W26" t="s">
        <v>322</v>
      </c>
      <c r="X26" t="s">
        <v>420</v>
      </c>
      <c r="Y26" t="s">
        <v>308</v>
      </c>
    </row>
    <row r="27" spans="1:29" x14ac:dyDescent="0.35">
      <c r="A27" t="s">
        <v>171</v>
      </c>
      <c r="B27">
        <v>8319</v>
      </c>
      <c r="C27">
        <v>252</v>
      </c>
      <c r="D27">
        <v>100</v>
      </c>
      <c r="E27" t="s">
        <v>172</v>
      </c>
      <c r="F27">
        <v>0</v>
      </c>
      <c r="G27">
        <v>0</v>
      </c>
      <c r="H27" t="s">
        <v>322</v>
      </c>
      <c r="I27" t="s">
        <v>418</v>
      </c>
      <c r="J27" t="s">
        <v>308</v>
      </c>
      <c r="P27" t="s">
        <v>171</v>
      </c>
      <c r="Q27">
        <v>8319</v>
      </c>
      <c r="R27">
        <v>252</v>
      </c>
      <c r="S27">
        <v>100</v>
      </c>
      <c r="T27" t="s">
        <v>172</v>
      </c>
      <c r="U27">
        <v>0</v>
      </c>
      <c r="V27">
        <v>0</v>
      </c>
      <c r="W27" t="s">
        <v>322</v>
      </c>
      <c r="X27" t="s">
        <v>422</v>
      </c>
      <c r="Y27" t="s">
        <v>308</v>
      </c>
    </row>
    <row r="28" spans="1:29" x14ac:dyDescent="0.35">
      <c r="A28" t="s">
        <v>171</v>
      </c>
      <c r="B28">
        <v>8319</v>
      </c>
      <c r="C28">
        <v>252</v>
      </c>
      <c r="D28">
        <v>100</v>
      </c>
      <c r="E28" t="s">
        <v>172</v>
      </c>
      <c r="F28">
        <v>0</v>
      </c>
      <c r="G28">
        <v>0</v>
      </c>
      <c r="H28" t="s">
        <v>322</v>
      </c>
      <c r="I28" t="s">
        <v>422</v>
      </c>
      <c r="J28" t="s">
        <v>308</v>
      </c>
      <c r="P28" t="s">
        <v>171</v>
      </c>
      <c r="Q28">
        <v>8319</v>
      </c>
      <c r="R28">
        <v>252</v>
      </c>
      <c r="S28">
        <v>100</v>
      </c>
      <c r="T28" t="s">
        <v>172</v>
      </c>
      <c r="U28">
        <v>0</v>
      </c>
      <c r="V28">
        <v>0</v>
      </c>
      <c r="W28" t="s">
        <v>322</v>
      </c>
      <c r="X28" t="s">
        <v>421</v>
      </c>
      <c r="Y28" t="s">
        <v>308</v>
      </c>
    </row>
    <row r="29" spans="1:29" x14ac:dyDescent="0.35">
      <c r="A29" t="s">
        <v>171</v>
      </c>
      <c r="B29">
        <v>8319</v>
      </c>
      <c r="C29">
        <v>252</v>
      </c>
      <c r="D29">
        <v>100</v>
      </c>
      <c r="E29" t="s">
        <v>172</v>
      </c>
      <c r="F29">
        <v>0</v>
      </c>
      <c r="G29">
        <v>0</v>
      </c>
      <c r="H29" t="s">
        <v>322</v>
      </c>
      <c r="I29" t="s">
        <v>425</v>
      </c>
      <c r="J29" t="s">
        <v>308</v>
      </c>
      <c r="P29" t="s">
        <v>171</v>
      </c>
      <c r="Q29">
        <v>8319</v>
      </c>
      <c r="R29">
        <v>252</v>
      </c>
      <c r="S29">
        <v>100</v>
      </c>
      <c r="T29" t="s">
        <v>172</v>
      </c>
      <c r="U29">
        <v>0</v>
      </c>
      <c r="V29">
        <v>0</v>
      </c>
      <c r="W29" t="s">
        <v>322</v>
      </c>
      <c r="X29" t="s">
        <v>425</v>
      </c>
      <c r="Y29" t="s">
        <v>308</v>
      </c>
    </row>
    <row r="30" spans="1:29" x14ac:dyDescent="0.35">
      <c r="A30" t="s">
        <v>171</v>
      </c>
      <c r="B30">
        <v>8319</v>
      </c>
      <c r="C30">
        <v>252</v>
      </c>
      <c r="D30">
        <v>100</v>
      </c>
      <c r="E30" t="s">
        <v>172</v>
      </c>
      <c r="F30">
        <v>0</v>
      </c>
      <c r="G30">
        <v>0</v>
      </c>
      <c r="H30" t="s">
        <v>322</v>
      </c>
      <c r="I30" t="s">
        <v>423</v>
      </c>
      <c r="J30" t="s">
        <v>308</v>
      </c>
      <c r="P30" t="s">
        <v>171</v>
      </c>
      <c r="Q30">
        <v>8319</v>
      </c>
      <c r="R30">
        <v>252</v>
      </c>
      <c r="S30">
        <v>100</v>
      </c>
      <c r="T30" t="s">
        <v>172</v>
      </c>
      <c r="U30">
        <v>0</v>
      </c>
      <c r="V30">
        <v>0</v>
      </c>
      <c r="W30" t="s">
        <v>322</v>
      </c>
      <c r="X30" t="s">
        <v>423</v>
      </c>
      <c r="Y30" t="s">
        <v>308</v>
      </c>
    </row>
    <row r="31" spans="1:29" x14ac:dyDescent="0.35">
      <c r="A31" t="s">
        <v>171</v>
      </c>
      <c r="B31">
        <v>8319</v>
      </c>
      <c r="C31">
        <v>252</v>
      </c>
      <c r="D31">
        <v>100</v>
      </c>
      <c r="E31" t="s">
        <v>172</v>
      </c>
      <c r="F31">
        <v>0</v>
      </c>
      <c r="G31">
        <v>0</v>
      </c>
      <c r="H31" t="s">
        <v>322</v>
      </c>
      <c r="I31" t="s">
        <v>424</v>
      </c>
      <c r="J31" t="s">
        <v>308</v>
      </c>
      <c r="P31" t="s">
        <v>171</v>
      </c>
      <c r="Q31">
        <v>8319</v>
      </c>
      <c r="R31">
        <v>252</v>
      </c>
      <c r="S31">
        <v>100</v>
      </c>
      <c r="T31" t="s">
        <v>172</v>
      </c>
      <c r="U31">
        <v>0</v>
      </c>
      <c r="V31">
        <v>0</v>
      </c>
      <c r="W31" t="s">
        <v>322</v>
      </c>
      <c r="X31" t="s">
        <v>424</v>
      </c>
      <c r="Y31" t="s">
        <v>308</v>
      </c>
    </row>
    <row r="32" spans="1:29" x14ac:dyDescent="0.35">
      <c r="A32" t="s">
        <v>171</v>
      </c>
      <c r="B32">
        <v>8319</v>
      </c>
      <c r="C32">
        <v>252</v>
      </c>
      <c r="D32">
        <v>100</v>
      </c>
      <c r="E32" t="s">
        <v>172</v>
      </c>
      <c r="F32">
        <v>0</v>
      </c>
      <c r="G32">
        <v>0</v>
      </c>
      <c r="H32" t="s">
        <v>322</v>
      </c>
      <c r="I32" t="s">
        <v>426</v>
      </c>
      <c r="J32" t="s">
        <v>308</v>
      </c>
      <c r="P32" t="s">
        <v>171</v>
      </c>
      <c r="Q32">
        <v>8319</v>
      </c>
      <c r="R32">
        <v>252</v>
      </c>
      <c r="S32">
        <v>100</v>
      </c>
      <c r="T32" t="s">
        <v>172</v>
      </c>
      <c r="U32">
        <v>0</v>
      </c>
      <c r="V32">
        <v>0</v>
      </c>
      <c r="W32" t="s">
        <v>322</v>
      </c>
      <c r="X32" t="s">
        <v>426</v>
      </c>
      <c r="Y32" t="s">
        <v>308</v>
      </c>
    </row>
    <row r="33" spans="1:25" x14ac:dyDescent="0.35">
      <c r="A33" t="s">
        <v>171</v>
      </c>
      <c r="B33">
        <v>8319</v>
      </c>
      <c r="C33">
        <v>252</v>
      </c>
      <c r="D33">
        <v>100</v>
      </c>
      <c r="E33" t="s">
        <v>172</v>
      </c>
      <c r="F33">
        <v>0</v>
      </c>
      <c r="G33">
        <v>0</v>
      </c>
      <c r="H33" t="s">
        <v>322</v>
      </c>
      <c r="I33" t="s">
        <v>427</v>
      </c>
      <c r="J33" t="s">
        <v>308</v>
      </c>
      <c r="P33" t="s">
        <v>171</v>
      </c>
      <c r="Q33">
        <v>8319</v>
      </c>
      <c r="R33">
        <v>252</v>
      </c>
      <c r="S33">
        <v>100</v>
      </c>
      <c r="T33" t="s">
        <v>172</v>
      </c>
      <c r="U33">
        <v>0</v>
      </c>
      <c r="V33">
        <v>0</v>
      </c>
      <c r="W33" t="s">
        <v>322</v>
      </c>
      <c r="X33" t="s">
        <v>427</v>
      </c>
      <c r="Y33" t="s">
        <v>308</v>
      </c>
    </row>
    <row r="34" spans="1:25" x14ac:dyDescent="0.35">
      <c r="A34" t="s">
        <v>171</v>
      </c>
      <c r="B34">
        <v>8319</v>
      </c>
      <c r="C34">
        <v>252</v>
      </c>
      <c r="D34">
        <v>100</v>
      </c>
      <c r="E34" t="s">
        <v>172</v>
      </c>
      <c r="F34">
        <v>0</v>
      </c>
      <c r="G34">
        <v>0</v>
      </c>
      <c r="H34" t="s">
        <v>322</v>
      </c>
      <c r="I34" t="s">
        <v>428</v>
      </c>
      <c r="J34" t="s">
        <v>308</v>
      </c>
      <c r="P34" t="s">
        <v>171</v>
      </c>
      <c r="Q34">
        <v>8319</v>
      </c>
      <c r="R34">
        <v>252</v>
      </c>
      <c r="S34">
        <v>100</v>
      </c>
      <c r="T34" t="s">
        <v>172</v>
      </c>
      <c r="U34">
        <v>0</v>
      </c>
      <c r="V34">
        <v>0</v>
      </c>
      <c r="W34" t="s">
        <v>322</v>
      </c>
      <c r="X34" t="s">
        <v>428</v>
      </c>
      <c r="Y34" t="s">
        <v>308</v>
      </c>
    </row>
    <row r="35" spans="1:25" x14ac:dyDescent="0.35">
      <c r="A35" t="s">
        <v>171</v>
      </c>
      <c r="B35">
        <v>8319</v>
      </c>
      <c r="C35">
        <v>252</v>
      </c>
      <c r="D35">
        <v>100</v>
      </c>
      <c r="E35" t="s">
        <v>172</v>
      </c>
      <c r="F35">
        <v>0</v>
      </c>
      <c r="G35">
        <v>0</v>
      </c>
      <c r="H35" t="s">
        <v>322</v>
      </c>
      <c r="I35" t="s">
        <v>430</v>
      </c>
      <c r="J35" t="s">
        <v>308</v>
      </c>
      <c r="P35" t="s">
        <v>171</v>
      </c>
      <c r="Q35">
        <v>8319</v>
      </c>
      <c r="R35">
        <v>252</v>
      </c>
      <c r="S35">
        <v>100</v>
      </c>
      <c r="T35" t="s">
        <v>172</v>
      </c>
      <c r="U35">
        <v>0</v>
      </c>
      <c r="V35">
        <v>0</v>
      </c>
      <c r="W35" t="s">
        <v>322</v>
      </c>
      <c r="X35" t="s">
        <v>430</v>
      </c>
      <c r="Y35" t="s">
        <v>308</v>
      </c>
    </row>
    <row r="36" spans="1:25" x14ac:dyDescent="0.35">
      <c r="A36" t="s">
        <v>171</v>
      </c>
      <c r="B36">
        <v>8319</v>
      </c>
      <c r="C36">
        <v>252</v>
      </c>
      <c r="D36">
        <v>100</v>
      </c>
      <c r="E36" t="s">
        <v>172</v>
      </c>
      <c r="F36">
        <v>0</v>
      </c>
      <c r="G36">
        <v>0</v>
      </c>
      <c r="H36" t="s">
        <v>322</v>
      </c>
      <c r="I36" t="s">
        <v>438</v>
      </c>
      <c r="J36" t="s">
        <v>308</v>
      </c>
      <c r="P36" t="s">
        <v>171</v>
      </c>
      <c r="Q36">
        <v>8319</v>
      </c>
      <c r="R36">
        <v>252</v>
      </c>
      <c r="S36">
        <v>100</v>
      </c>
      <c r="T36" t="s">
        <v>172</v>
      </c>
      <c r="U36">
        <v>0</v>
      </c>
      <c r="V36">
        <v>0</v>
      </c>
      <c r="W36" t="s">
        <v>322</v>
      </c>
      <c r="X36" t="s">
        <v>438</v>
      </c>
      <c r="Y36" t="s">
        <v>308</v>
      </c>
    </row>
    <row r="37" spans="1:25" x14ac:dyDescent="0.35">
      <c r="A37" t="s">
        <v>171</v>
      </c>
      <c r="B37">
        <v>8319</v>
      </c>
      <c r="C37">
        <v>252</v>
      </c>
      <c r="D37">
        <v>100</v>
      </c>
      <c r="E37" t="s">
        <v>172</v>
      </c>
      <c r="F37">
        <v>0</v>
      </c>
      <c r="G37">
        <v>0</v>
      </c>
      <c r="H37" t="s">
        <v>322</v>
      </c>
      <c r="I37" t="s">
        <v>429</v>
      </c>
      <c r="J37" t="s">
        <v>308</v>
      </c>
      <c r="P37" t="s">
        <v>171</v>
      </c>
      <c r="Q37">
        <v>8319</v>
      </c>
      <c r="R37">
        <v>252</v>
      </c>
      <c r="S37">
        <v>100</v>
      </c>
      <c r="T37" t="s">
        <v>172</v>
      </c>
      <c r="U37">
        <v>0</v>
      </c>
      <c r="V37">
        <v>0</v>
      </c>
      <c r="W37" t="s">
        <v>322</v>
      </c>
      <c r="X37" t="s">
        <v>429</v>
      </c>
      <c r="Y37" t="s">
        <v>308</v>
      </c>
    </row>
    <row r="38" spans="1:25" x14ac:dyDescent="0.35">
      <c r="A38" t="s">
        <v>171</v>
      </c>
      <c r="B38">
        <v>8319</v>
      </c>
      <c r="C38">
        <v>252</v>
      </c>
      <c r="D38">
        <v>100</v>
      </c>
      <c r="E38" t="s">
        <v>172</v>
      </c>
      <c r="F38">
        <v>0</v>
      </c>
      <c r="G38">
        <v>0</v>
      </c>
      <c r="H38" t="s">
        <v>322</v>
      </c>
      <c r="I38" t="s">
        <v>433</v>
      </c>
      <c r="J38" t="s">
        <v>308</v>
      </c>
      <c r="P38" t="s">
        <v>171</v>
      </c>
      <c r="Q38">
        <v>8319</v>
      </c>
      <c r="R38">
        <v>252</v>
      </c>
      <c r="S38">
        <v>100</v>
      </c>
      <c r="T38" t="s">
        <v>172</v>
      </c>
      <c r="U38">
        <v>0</v>
      </c>
      <c r="V38">
        <v>0</v>
      </c>
      <c r="W38" t="s">
        <v>322</v>
      </c>
      <c r="X38" t="s">
        <v>433</v>
      </c>
      <c r="Y38" t="s">
        <v>308</v>
      </c>
    </row>
    <row r="39" spans="1:25" x14ac:dyDescent="0.35">
      <c r="A39" t="s">
        <v>171</v>
      </c>
      <c r="B39">
        <v>8319</v>
      </c>
      <c r="C39">
        <v>252</v>
      </c>
      <c r="D39">
        <v>100</v>
      </c>
      <c r="E39" t="s">
        <v>172</v>
      </c>
      <c r="F39">
        <v>0</v>
      </c>
      <c r="G39">
        <v>0</v>
      </c>
      <c r="H39" t="s">
        <v>322</v>
      </c>
      <c r="I39" t="s">
        <v>432</v>
      </c>
      <c r="J39" t="s">
        <v>308</v>
      </c>
      <c r="P39" t="s">
        <v>171</v>
      </c>
      <c r="Q39">
        <v>8319</v>
      </c>
      <c r="R39">
        <v>252</v>
      </c>
      <c r="S39">
        <v>100</v>
      </c>
      <c r="T39" t="s">
        <v>172</v>
      </c>
      <c r="U39">
        <v>0</v>
      </c>
      <c r="V39">
        <v>0</v>
      </c>
      <c r="W39" t="s">
        <v>322</v>
      </c>
      <c r="X39" t="s">
        <v>432</v>
      </c>
      <c r="Y39" t="s">
        <v>308</v>
      </c>
    </row>
    <row r="40" spans="1:25" x14ac:dyDescent="0.35">
      <c r="A40" t="s">
        <v>171</v>
      </c>
      <c r="B40">
        <v>8319</v>
      </c>
      <c r="C40">
        <v>252</v>
      </c>
      <c r="D40">
        <v>100</v>
      </c>
      <c r="E40" t="s">
        <v>172</v>
      </c>
      <c r="F40">
        <v>0</v>
      </c>
      <c r="G40">
        <v>0</v>
      </c>
      <c r="H40" t="s">
        <v>322</v>
      </c>
      <c r="I40" t="s">
        <v>434</v>
      </c>
      <c r="J40" t="s">
        <v>308</v>
      </c>
      <c r="P40" t="s">
        <v>171</v>
      </c>
      <c r="Q40">
        <v>8319</v>
      </c>
      <c r="R40">
        <v>252</v>
      </c>
      <c r="S40">
        <v>100</v>
      </c>
      <c r="T40" t="s">
        <v>172</v>
      </c>
      <c r="U40">
        <v>0</v>
      </c>
      <c r="V40">
        <v>0</v>
      </c>
      <c r="W40" t="s">
        <v>322</v>
      </c>
      <c r="X40" t="s">
        <v>434</v>
      </c>
      <c r="Y40" t="s">
        <v>308</v>
      </c>
    </row>
    <row r="41" spans="1:25" x14ac:dyDescent="0.35">
      <c r="A41" t="s">
        <v>171</v>
      </c>
      <c r="B41">
        <v>8319</v>
      </c>
      <c r="C41">
        <v>252</v>
      </c>
      <c r="D41">
        <v>100</v>
      </c>
      <c r="E41" t="s">
        <v>172</v>
      </c>
      <c r="F41">
        <v>0</v>
      </c>
      <c r="G41">
        <v>0</v>
      </c>
      <c r="H41" t="s">
        <v>322</v>
      </c>
      <c r="I41" t="s">
        <v>436</v>
      </c>
      <c r="J41" t="s">
        <v>308</v>
      </c>
      <c r="P41" t="s">
        <v>171</v>
      </c>
      <c r="Q41">
        <v>8319</v>
      </c>
      <c r="R41">
        <v>252</v>
      </c>
      <c r="S41">
        <v>100</v>
      </c>
      <c r="T41" t="s">
        <v>172</v>
      </c>
      <c r="U41">
        <v>0</v>
      </c>
      <c r="V41">
        <v>0</v>
      </c>
      <c r="W41" t="s">
        <v>322</v>
      </c>
      <c r="X41" t="s">
        <v>436</v>
      </c>
      <c r="Y41" t="s">
        <v>308</v>
      </c>
    </row>
    <row r="42" spans="1:25" x14ac:dyDescent="0.35">
      <c r="A42" t="s">
        <v>171</v>
      </c>
      <c r="B42">
        <v>8319</v>
      </c>
      <c r="C42">
        <v>252</v>
      </c>
      <c r="D42">
        <v>100</v>
      </c>
      <c r="E42" t="s">
        <v>172</v>
      </c>
      <c r="F42">
        <v>0</v>
      </c>
      <c r="G42">
        <v>0</v>
      </c>
      <c r="H42" t="s">
        <v>322</v>
      </c>
      <c r="I42" t="s">
        <v>435</v>
      </c>
      <c r="J42" t="s">
        <v>308</v>
      </c>
      <c r="P42" t="s">
        <v>171</v>
      </c>
      <c r="Q42">
        <v>8319</v>
      </c>
      <c r="R42">
        <v>252</v>
      </c>
      <c r="S42">
        <v>100</v>
      </c>
      <c r="T42" t="s">
        <v>172</v>
      </c>
      <c r="U42">
        <v>0</v>
      </c>
      <c r="V42">
        <v>0</v>
      </c>
      <c r="W42" t="s">
        <v>322</v>
      </c>
      <c r="X42" t="s">
        <v>435</v>
      </c>
      <c r="Y42" t="s">
        <v>308</v>
      </c>
    </row>
    <row r="43" spans="1:25" x14ac:dyDescent="0.35">
      <c r="A43" t="s">
        <v>171</v>
      </c>
      <c r="B43">
        <v>8319</v>
      </c>
      <c r="C43">
        <v>252</v>
      </c>
      <c r="D43">
        <v>100</v>
      </c>
      <c r="E43" t="s">
        <v>172</v>
      </c>
      <c r="F43">
        <v>0</v>
      </c>
      <c r="G43">
        <v>0</v>
      </c>
      <c r="H43" t="s">
        <v>322</v>
      </c>
      <c r="I43" t="s">
        <v>437</v>
      </c>
      <c r="J43" t="s">
        <v>308</v>
      </c>
      <c r="P43" t="s">
        <v>171</v>
      </c>
      <c r="Q43">
        <v>8319</v>
      </c>
      <c r="R43">
        <v>252</v>
      </c>
      <c r="S43">
        <v>100</v>
      </c>
      <c r="T43" t="s">
        <v>172</v>
      </c>
      <c r="U43">
        <v>0</v>
      </c>
      <c r="V43">
        <v>0</v>
      </c>
      <c r="W43" t="s">
        <v>322</v>
      </c>
      <c r="X43" t="s">
        <v>437</v>
      </c>
      <c r="Y43" t="s">
        <v>308</v>
      </c>
    </row>
    <row r="44" spans="1:25" x14ac:dyDescent="0.35">
      <c r="A44" t="s">
        <v>171</v>
      </c>
      <c r="B44">
        <v>8319</v>
      </c>
      <c r="C44">
        <v>252</v>
      </c>
      <c r="D44">
        <v>100</v>
      </c>
      <c r="E44" t="s">
        <v>172</v>
      </c>
      <c r="F44">
        <v>0</v>
      </c>
      <c r="G44">
        <v>0</v>
      </c>
      <c r="H44" t="s">
        <v>322</v>
      </c>
      <c r="I44" t="s">
        <v>468</v>
      </c>
      <c r="J44" t="s">
        <v>308</v>
      </c>
      <c r="P44" t="s">
        <v>171</v>
      </c>
      <c r="Q44">
        <v>8319</v>
      </c>
      <c r="R44">
        <v>252</v>
      </c>
      <c r="S44">
        <v>100</v>
      </c>
      <c r="T44" t="s">
        <v>172</v>
      </c>
      <c r="U44">
        <v>0</v>
      </c>
      <c r="V44">
        <v>0</v>
      </c>
      <c r="W44" t="s">
        <v>322</v>
      </c>
      <c r="X44" t="s">
        <v>468</v>
      </c>
      <c r="Y44" t="s">
        <v>308</v>
      </c>
    </row>
    <row r="45" spans="1:25" x14ac:dyDescent="0.35">
      <c r="A45" t="s">
        <v>171</v>
      </c>
      <c r="B45">
        <v>8319</v>
      </c>
      <c r="C45">
        <v>252</v>
      </c>
      <c r="D45">
        <v>100</v>
      </c>
      <c r="E45" t="s">
        <v>172</v>
      </c>
      <c r="F45">
        <v>0</v>
      </c>
      <c r="G45">
        <v>0</v>
      </c>
      <c r="H45" t="s">
        <v>322</v>
      </c>
      <c r="I45" t="s">
        <v>441</v>
      </c>
      <c r="J45" t="s">
        <v>308</v>
      </c>
      <c r="P45" t="s">
        <v>171</v>
      </c>
      <c r="Q45">
        <v>8319</v>
      </c>
      <c r="R45">
        <v>252</v>
      </c>
      <c r="S45">
        <v>100</v>
      </c>
      <c r="T45" t="s">
        <v>172</v>
      </c>
      <c r="U45">
        <v>0</v>
      </c>
      <c r="V45">
        <v>0</v>
      </c>
      <c r="W45" t="s">
        <v>322</v>
      </c>
      <c r="X45" t="s">
        <v>439</v>
      </c>
      <c r="Y45" t="s">
        <v>308</v>
      </c>
    </row>
    <row r="46" spans="1:25" x14ac:dyDescent="0.35">
      <c r="A46" t="s">
        <v>171</v>
      </c>
      <c r="B46">
        <v>8319</v>
      </c>
      <c r="C46">
        <v>252</v>
      </c>
      <c r="D46">
        <v>100</v>
      </c>
      <c r="E46" t="s">
        <v>172</v>
      </c>
      <c r="F46">
        <v>0</v>
      </c>
      <c r="G46">
        <v>0</v>
      </c>
      <c r="H46" t="s">
        <v>322</v>
      </c>
      <c r="I46" t="s">
        <v>444</v>
      </c>
      <c r="J46" t="s">
        <v>308</v>
      </c>
      <c r="P46" t="s">
        <v>171</v>
      </c>
      <c r="Q46">
        <v>8319</v>
      </c>
      <c r="R46">
        <v>252</v>
      </c>
      <c r="S46">
        <v>100</v>
      </c>
      <c r="T46" t="s">
        <v>172</v>
      </c>
      <c r="U46">
        <v>0</v>
      </c>
      <c r="V46">
        <v>0</v>
      </c>
      <c r="W46" t="s">
        <v>322</v>
      </c>
      <c r="X46" t="s">
        <v>440</v>
      </c>
      <c r="Y46" t="s">
        <v>308</v>
      </c>
    </row>
    <row r="47" spans="1:25" x14ac:dyDescent="0.35">
      <c r="A47" t="s">
        <v>171</v>
      </c>
      <c r="B47">
        <v>8319</v>
      </c>
      <c r="C47">
        <v>252</v>
      </c>
      <c r="D47">
        <v>100</v>
      </c>
      <c r="E47" t="s">
        <v>172</v>
      </c>
      <c r="F47">
        <v>0</v>
      </c>
      <c r="G47">
        <v>0</v>
      </c>
      <c r="H47" t="s">
        <v>322</v>
      </c>
      <c r="I47" t="s">
        <v>440</v>
      </c>
      <c r="J47" t="s">
        <v>308</v>
      </c>
      <c r="P47" t="s">
        <v>171</v>
      </c>
      <c r="Q47">
        <v>8319</v>
      </c>
      <c r="R47">
        <v>252</v>
      </c>
      <c r="S47">
        <v>100</v>
      </c>
      <c r="T47" t="s">
        <v>172</v>
      </c>
      <c r="U47">
        <v>0</v>
      </c>
      <c r="V47">
        <v>0</v>
      </c>
      <c r="W47" t="s">
        <v>322</v>
      </c>
      <c r="X47" t="s">
        <v>441</v>
      </c>
      <c r="Y47" t="s">
        <v>308</v>
      </c>
    </row>
    <row r="48" spans="1:25" x14ac:dyDescent="0.35">
      <c r="A48" t="s">
        <v>171</v>
      </c>
      <c r="B48">
        <v>8319</v>
      </c>
      <c r="C48">
        <v>252</v>
      </c>
      <c r="D48">
        <v>100</v>
      </c>
      <c r="E48" t="s">
        <v>172</v>
      </c>
      <c r="F48">
        <v>0</v>
      </c>
      <c r="G48">
        <v>0</v>
      </c>
      <c r="H48" t="s">
        <v>322</v>
      </c>
      <c r="I48" t="s">
        <v>439</v>
      </c>
      <c r="J48" t="s">
        <v>308</v>
      </c>
      <c r="P48" t="s">
        <v>171</v>
      </c>
      <c r="Q48">
        <v>8319</v>
      </c>
      <c r="R48">
        <v>252</v>
      </c>
      <c r="S48">
        <v>100</v>
      </c>
      <c r="T48" t="s">
        <v>172</v>
      </c>
      <c r="U48">
        <v>0</v>
      </c>
      <c r="V48">
        <v>0</v>
      </c>
      <c r="W48" t="s">
        <v>322</v>
      </c>
      <c r="X48" t="s">
        <v>442</v>
      </c>
      <c r="Y48" t="s">
        <v>308</v>
      </c>
    </row>
    <row r="49" spans="1:25" x14ac:dyDescent="0.35">
      <c r="A49" t="s">
        <v>171</v>
      </c>
      <c r="B49">
        <v>8319</v>
      </c>
      <c r="C49">
        <v>252</v>
      </c>
      <c r="D49">
        <v>100</v>
      </c>
      <c r="E49" t="s">
        <v>172</v>
      </c>
      <c r="F49">
        <v>0</v>
      </c>
      <c r="G49">
        <v>0</v>
      </c>
      <c r="H49" t="s">
        <v>322</v>
      </c>
      <c r="I49" t="s">
        <v>442</v>
      </c>
      <c r="J49" t="s">
        <v>308</v>
      </c>
      <c r="P49" t="s">
        <v>171</v>
      </c>
      <c r="Q49">
        <v>8319</v>
      </c>
      <c r="R49">
        <v>252</v>
      </c>
      <c r="S49">
        <v>100</v>
      </c>
      <c r="T49" t="s">
        <v>172</v>
      </c>
      <c r="U49">
        <v>0</v>
      </c>
      <c r="V49">
        <v>0</v>
      </c>
      <c r="W49" t="s">
        <v>322</v>
      </c>
      <c r="X49" t="s">
        <v>444</v>
      </c>
      <c r="Y49" t="s">
        <v>308</v>
      </c>
    </row>
    <row r="50" spans="1:25" x14ac:dyDescent="0.35">
      <c r="A50" t="s">
        <v>171</v>
      </c>
      <c r="B50">
        <v>8319</v>
      </c>
      <c r="C50">
        <v>252</v>
      </c>
      <c r="D50">
        <v>100</v>
      </c>
      <c r="E50" t="s">
        <v>172</v>
      </c>
      <c r="F50">
        <v>0</v>
      </c>
      <c r="G50">
        <v>0</v>
      </c>
      <c r="H50" t="s">
        <v>322</v>
      </c>
      <c r="I50" t="s">
        <v>446</v>
      </c>
      <c r="J50" t="s">
        <v>308</v>
      </c>
      <c r="P50" t="s">
        <v>171</v>
      </c>
      <c r="Q50">
        <v>8319</v>
      </c>
      <c r="R50">
        <v>252</v>
      </c>
      <c r="S50">
        <v>100</v>
      </c>
      <c r="T50" t="s">
        <v>172</v>
      </c>
      <c r="U50">
        <v>0</v>
      </c>
      <c r="V50">
        <v>0</v>
      </c>
      <c r="W50" t="s">
        <v>322</v>
      </c>
      <c r="X50" t="s">
        <v>443</v>
      </c>
      <c r="Y50" t="s">
        <v>308</v>
      </c>
    </row>
    <row r="51" spans="1:25" x14ac:dyDescent="0.35">
      <c r="A51" t="s">
        <v>171</v>
      </c>
      <c r="B51">
        <v>8319</v>
      </c>
      <c r="C51">
        <v>252</v>
      </c>
      <c r="D51">
        <v>100</v>
      </c>
      <c r="E51" t="s">
        <v>172</v>
      </c>
      <c r="F51">
        <v>0</v>
      </c>
      <c r="G51">
        <v>0</v>
      </c>
      <c r="H51" t="s">
        <v>322</v>
      </c>
      <c r="I51" t="s">
        <v>445</v>
      </c>
      <c r="J51" t="s">
        <v>308</v>
      </c>
      <c r="P51" t="s">
        <v>171</v>
      </c>
      <c r="Q51">
        <v>8319</v>
      </c>
      <c r="R51">
        <v>252</v>
      </c>
      <c r="S51">
        <v>100</v>
      </c>
      <c r="T51" t="s">
        <v>172</v>
      </c>
      <c r="U51">
        <v>0</v>
      </c>
      <c r="V51">
        <v>0</v>
      </c>
      <c r="W51" t="s">
        <v>322</v>
      </c>
      <c r="X51" t="s">
        <v>445</v>
      </c>
      <c r="Y51" t="s">
        <v>308</v>
      </c>
    </row>
    <row r="52" spans="1:25" x14ac:dyDescent="0.35">
      <c r="A52" t="s">
        <v>171</v>
      </c>
      <c r="B52">
        <v>8319</v>
      </c>
      <c r="C52">
        <v>252</v>
      </c>
      <c r="D52">
        <v>100</v>
      </c>
      <c r="E52" t="s">
        <v>172</v>
      </c>
      <c r="F52">
        <v>0</v>
      </c>
      <c r="G52">
        <v>0</v>
      </c>
      <c r="H52" t="s">
        <v>322</v>
      </c>
      <c r="I52" t="s">
        <v>447</v>
      </c>
      <c r="J52" t="s">
        <v>308</v>
      </c>
      <c r="P52" t="s">
        <v>171</v>
      </c>
      <c r="Q52">
        <v>8319</v>
      </c>
      <c r="R52">
        <v>252</v>
      </c>
      <c r="S52">
        <v>100</v>
      </c>
      <c r="T52" t="s">
        <v>172</v>
      </c>
      <c r="U52">
        <v>0</v>
      </c>
      <c r="V52">
        <v>0</v>
      </c>
      <c r="W52" t="s">
        <v>322</v>
      </c>
      <c r="X52" t="s">
        <v>446</v>
      </c>
      <c r="Y52" t="s">
        <v>308</v>
      </c>
    </row>
    <row r="53" spans="1:25" x14ac:dyDescent="0.35">
      <c r="A53" t="s">
        <v>171</v>
      </c>
      <c r="B53">
        <v>8319</v>
      </c>
      <c r="C53">
        <v>252</v>
      </c>
      <c r="D53">
        <v>100</v>
      </c>
      <c r="E53" t="s">
        <v>172</v>
      </c>
      <c r="F53">
        <v>0</v>
      </c>
      <c r="G53">
        <v>0</v>
      </c>
      <c r="H53" t="s">
        <v>322</v>
      </c>
      <c r="I53" t="s">
        <v>443</v>
      </c>
      <c r="J53" t="s">
        <v>308</v>
      </c>
      <c r="P53" t="s">
        <v>171</v>
      </c>
      <c r="Q53">
        <v>8319</v>
      </c>
      <c r="R53">
        <v>252</v>
      </c>
      <c r="S53">
        <v>100</v>
      </c>
      <c r="T53" t="s">
        <v>172</v>
      </c>
      <c r="U53">
        <v>0</v>
      </c>
      <c r="V53">
        <v>0</v>
      </c>
      <c r="W53" t="s">
        <v>322</v>
      </c>
      <c r="X53" t="s">
        <v>447</v>
      </c>
      <c r="Y53" t="s">
        <v>308</v>
      </c>
    </row>
    <row r="54" spans="1:25" x14ac:dyDescent="0.35">
      <c r="A54" t="s">
        <v>171</v>
      </c>
      <c r="B54">
        <v>8319</v>
      </c>
      <c r="C54">
        <v>252</v>
      </c>
      <c r="D54">
        <v>100</v>
      </c>
      <c r="E54" t="s">
        <v>172</v>
      </c>
      <c r="F54">
        <v>0</v>
      </c>
      <c r="G54">
        <v>0</v>
      </c>
      <c r="H54" t="s">
        <v>322</v>
      </c>
      <c r="I54" t="s">
        <v>449</v>
      </c>
      <c r="J54" t="s">
        <v>308</v>
      </c>
      <c r="P54" t="s">
        <v>171</v>
      </c>
      <c r="Q54">
        <v>8319</v>
      </c>
      <c r="R54">
        <v>252</v>
      </c>
      <c r="S54">
        <v>100</v>
      </c>
      <c r="T54" t="s">
        <v>172</v>
      </c>
      <c r="U54">
        <v>0</v>
      </c>
      <c r="V54">
        <v>0</v>
      </c>
      <c r="W54" t="s">
        <v>322</v>
      </c>
      <c r="X54" t="s">
        <v>448</v>
      </c>
      <c r="Y54" t="s">
        <v>308</v>
      </c>
    </row>
    <row r="55" spans="1:25" x14ac:dyDescent="0.35">
      <c r="A55" t="s">
        <v>171</v>
      </c>
      <c r="B55">
        <v>8319</v>
      </c>
      <c r="C55">
        <v>252</v>
      </c>
      <c r="D55">
        <v>100</v>
      </c>
      <c r="E55" t="s">
        <v>172</v>
      </c>
      <c r="F55">
        <v>0</v>
      </c>
      <c r="G55">
        <v>0</v>
      </c>
      <c r="H55" t="s">
        <v>322</v>
      </c>
      <c r="I55" t="s">
        <v>448</v>
      </c>
      <c r="J55" t="s">
        <v>308</v>
      </c>
      <c r="P55" t="s">
        <v>171</v>
      </c>
      <c r="Q55">
        <v>8319</v>
      </c>
      <c r="R55">
        <v>252</v>
      </c>
      <c r="S55">
        <v>100</v>
      </c>
      <c r="T55" t="s">
        <v>172</v>
      </c>
      <c r="U55">
        <v>0</v>
      </c>
      <c r="V55">
        <v>0</v>
      </c>
      <c r="W55" t="s">
        <v>322</v>
      </c>
      <c r="X55" t="s">
        <v>449</v>
      </c>
      <c r="Y55" t="s">
        <v>308</v>
      </c>
    </row>
    <row r="56" spans="1:25" x14ac:dyDescent="0.35">
      <c r="A56" t="s">
        <v>171</v>
      </c>
      <c r="B56">
        <v>8319</v>
      </c>
      <c r="C56">
        <v>252</v>
      </c>
      <c r="D56">
        <v>100</v>
      </c>
      <c r="E56" t="s">
        <v>172</v>
      </c>
      <c r="F56">
        <v>0</v>
      </c>
      <c r="G56">
        <v>0</v>
      </c>
      <c r="H56" t="s">
        <v>322</v>
      </c>
      <c r="I56" t="s">
        <v>450</v>
      </c>
      <c r="J56" t="s">
        <v>308</v>
      </c>
      <c r="P56" t="s">
        <v>171</v>
      </c>
      <c r="Q56">
        <v>8319</v>
      </c>
      <c r="R56">
        <v>252</v>
      </c>
      <c r="S56">
        <v>100</v>
      </c>
      <c r="T56" t="s">
        <v>172</v>
      </c>
      <c r="U56">
        <v>0</v>
      </c>
      <c r="V56">
        <v>0</v>
      </c>
      <c r="W56" t="s">
        <v>322</v>
      </c>
      <c r="X56" t="s">
        <v>450</v>
      </c>
      <c r="Y56" t="s">
        <v>308</v>
      </c>
    </row>
    <row r="57" spans="1:25" x14ac:dyDescent="0.35">
      <c r="A57" t="s">
        <v>171</v>
      </c>
      <c r="B57">
        <v>8319</v>
      </c>
      <c r="C57">
        <v>252</v>
      </c>
      <c r="D57">
        <v>100</v>
      </c>
      <c r="E57" t="s">
        <v>172</v>
      </c>
      <c r="F57">
        <v>0</v>
      </c>
      <c r="G57">
        <v>0</v>
      </c>
      <c r="H57" t="s">
        <v>322</v>
      </c>
      <c r="I57" t="s">
        <v>451</v>
      </c>
      <c r="J57" t="s">
        <v>308</v>
      </c>
      <c r="P57" t="s">
        <v>171</v>
      </c>
      <c r="Q57">
        <v>8319</v>
      </c>
      <c r="R57">
        <v>252</v>
      </c>
      <c r="S57">
        <v>100</v>
      </c>
      <c r="T57" t="s">
        <v>172</v>
      </c>
      <c r="U57">
        <v>0</v>
      </c>
      <c r="V57">
        <v>0</v>
      </c>
      <c r="W57" t="s">
        <v>322</v>
      </c>
      <c r="X57" t="s">
        <v>451</v>
      </c>
      <c r="Y57" t="s">
        <v>308</v>
      </c>
    </row>
    <row r="58" spans="1:25" x14ac:dyDescent="0.35">
      <c r="A58" t="s">
        <v>171</v>
      </c>
      <c r="B58">
        <v>8319</v>
      </c>
      <c r="C58">
        <v>252</v>
      </c>
      <c r="D58">
        <v>100</v>
      </c>
      <c r="E58" t="s">
        <v>172</v>
      </c>
      <c r="F58">
        <v>0</v>
      </c>
      <c r="G58">
        <v>0</v>
      </c>
      <c r="H58" t="s">
        <v>322</v>
      </c>
      <c r="I58" t="s">
        <v>453</v>
      </c>
      <c r="J58" t="s">
        <v>308</v>
      </c>
      <c r="P58" t="s">
        <v>171</v>
      </c>
      <c r="Q58">
        <v>8319</v>
      </c>
      <c r="R58">
        <v>252</v>
      </c>
      <c r="S58">
        <v>100</v>
      </c>
      <c r="T58" t="s">
        <v>172</v>
      </c>
      <c r="U58">
        <v>0</v>
      </c>
      <c r="V58">
        <v>0</v>
      </c>
      <c r="W58" t="s">
        <v>322</v>
      </c>
      <c r="X58" t="s">
        <v>452</v>
      </c>
      <c r="Y58" t="s">
        <v>308</v>
      </c>
    </row>
    <row r="59" spans="1:25" x14ac:dyDescent="0.35">
      <c r="A59" t="s">
        <v>171</v>
      </c>
      <c r="B59">
        <v>8319</v>
      </c>
      <c r="C59">
        <v>252</v>
      </c>
      <c r="D59">
        <v>100</v>
      </c>
      <c r="E59" t="s">
        <v>172</v>
      </c>
      <c r="F59">
        <v>0</v>
      </c>
      <c r="G59">
        <v>0</v>
      </c>
      <c r="H59" t="s">
        <v>322</v>
      </c>
      <c r="I59" t="s">
        <v>452</v>
      </c>
      <c r="J59" t="s">
        <v>308</v>
      </c>
      <c r="P59" t="s">
        <v>171</v>
      </c>
      <c r="Q59">
        <v>8319</v>
      </c>
      <c r="R59">
        <v>252</v>
      </c>
      <c r="S59">
        <v>100</v>
      </c>
      <c r="T59" t="s">
        <v>172</v>
      </c>
      <c r="U59">
        <v>0</v>
      </c>
      <c r="V59">
        <v>0</v>
      </c>
      <c r="W59" t="s">
        <v>322</v>
      </c>
      <c r="X59" t="s">
        <v>453</v>
      </c>
      <c r="Y59" t="s">
        <v>308</v>
      </c>
    </row>
    <row r="60" spans="1:25" x14ac:dyDescent="0.35">
      <c r="A60" t="s">
        <v>171</v>
      </c>
      <c r="B60">
        <v>8319</v>
      </c>
      <c r="C60">
        <v>252</v>
      </c>
      <c r="D60">
        <v>100</v>
      </c>
      <c r="E60" t="s">
        <v>172</v>
      </c>
      <c r="F60">
        <v>0</v>
      </c>
      <c r="G60">
        <v>0</v>
      </c>
      <c r="H60" t="s">
        <v>322</v>
      </c>
      <c r="I60" t="s">
        <v>454</v>
      </c>
      <c r="J60" t="s">
        <v>308</v>
      </c>
      <c r="P60" t="s">
        <v>171</v>
      </c>
      <c r="Q60">
        <v>8319</v>
      </c>
      <c r="R60">
        <v>252</v>
      </c>
      <c r="S60">
        <v>100</v>
      </c>
      <c r="T60" t="s">
        <v>172</v>
      </c>
      <c r="U60">
        <v>0</v>
      </c>
      <c r="V60">
        <v>0</v>
      </c>
      <c r="W60" t="s">
        <v>322</v>
      </c>
      <c r="X60" t="s">
        <v>454</v>
      </c>
      <c r="Y60" t="s">
        <v>308</v>
      </c>
    </row>
    <row r="61" spans="1:25" x14ac:dyDescent="0.35">
      <c r="A61" t="s">
        <v>171</v>
      </c>
      <c r="B61">
        <v>8319</v>
      </c>
      <c r="C61">
        <v>252</v>
      </c>
      <c r="D61">
        <v>100</v>
      </c>
      <c r="E61" t="s">
        <v>172</v>
      </c>
      <c r="F61">
        <v>0</v>
      </c>
      <c r="G61">
        <v>0</v>
      </c>
      <c r="H61" t="s">
        <v>322</v>
      </c>
      <c r="I61" t="s">
        <v>455</v>
      </c>
      <c r="J61" t="s">
        <v>308</v>
      </c>
      <c r="P61" t="s">
        <v>171</v>
      </c>
      <c r="Q61">
        <v>8319</v>
      </c>
      <c r="R61">
        <v>252</v>
      </c>
      <c r="S61">
        <v>100</v>
      </c>
      <c r="T61" t="s">
        <v>172</v>
      </c>
      <c r="U61">
        <v>0</v>
      </c>
      <c r="V61">
        <v>0</v>
      </c>
      <c r="W61" t="s">
        <v>322</v>
      </c>
      <c r="X61" t="s">
        <v>455</v>
      </c>
      <c r="Y61" t="s">
        <v>308</v>
      </c>
    </row>
    <row r="62" spans="1:25" x14ac:dyDescent="0.35">
      <c r="A62" t="s">
        <v>171</v>
      </c>
      <c r="B62">
        <v>8319</v>
      </c>
      <c r="C62">
        <v>252</v>
      </c>
      <c r="D62">
        <v>100</v>
      </c>
      <c r="E62" t="s">
        <v>172</v>
      </c>
      <c r="F62">
        <v>0</v>
      </c>
      <c r="G62">
        <v>0</v>
      </c>
      <c r="H62" t="s">
        <v>322</v>
      </c>
      <c r="I62" t="s">
        <v>456</v>
      </c>
      <c r="J62" t="s">
        <v>308</v>
      </c>
      <c r="P62" t="s">
        <v>171</v>
      </c>
      <c r="Q62">
        <v>8319</v>
      </c>
      <c r="R62">
        <v>252</v>
      </c>
      <c r="S62">
        <v>100</v>
      </c>
      <c r="T62" t="s">
        <v>172</v>
      </c>
      <c r="U62">
        <v>0</v>
      </c>
      <c r="V62">
        <v>0</v>
      </c>
      <c r="W62" t="s">
        <v>322</v>
      </c>
      <c r="X62" t="s">
        <v>456</v>
      </c>
      <c r="Y62" t="s">
        <v>308</v>
      </c>
    </row>
    <row r="63" spans="1:25" x14ac:dyDescent="0.35">
      <c r="A63" t="s">
        <v>171</v>
      </c>
      <c r="B63">
        <v>8319</v>
      </c>
      <c r="C63">
        <v>252</v>
      </c>
      <c r="D63">
        <v>100</v>
      </c>
      <c r="E63" t="s">
        <v>172</v>
      </c>
      <c r="F63">
        <v>0</v>
      </c>
      <c r="G63">
        <v>0</v>
      </c>
      <c r="H63" t="s">
        <v>322</v>
      </c>
      <c r="I63" t="s">
        <v>457</v>
      </c>
      <c r="J63" t="s">
        <v>308</v>
      </c>
      <c r="P63" t="s">
        <v>171</v>
      </c>
      <c r="Q63">
        <v>8319</v>
      </c>
      <c r="R63">
        <v>252</v>
      </c>
      <c r="S63">
        <v>100</v>
      </c>
      <c r="T63" t="s">
        <v>172</v>
      </c>
      <c r="U63">
        <v>0</v>
      </c>
      <c r="V63">
        <v>0</v>
      </c>
      <c r="W63" t="s">
        <v>322</v>
      </c>
      <c r="X63" t="s">
        <v>457</v>
      </c>
      <c r="Y63" t="s">
        <v>308</v>
      </c>
    </row>
    <row r="64" spans="1:25" x14ac:dyDescent="0.35">
      <c r="A64" t="s">
        <v>171</v>
      </c>
      <c r="B64">
        <v>8319</v>
      </c>
      <c r="C64">
        <v>252</v>
      </c>
      <c r="D64">
        <v>100</v>
      </c>
      <c r="E64" t="s">
        <v>172</v>
      </c>
      <c r="F64">
        <v>0</v>
      </c>
      <c r="G64">
        <v>0</v>
      </c>
      <c r="H64" t="s">
        <v>322</v>
      </c>
      <c r="I64" t="s">
        <v>458</v>
      </c>
      <c r="J64" t="s">
        <v>308</v>
      </c>
      <c r="P64" t="s">
        <v>171</v>
      </c>
      <c r="Q64">
        <v>8319</v>
      </c>
      <c r="R64">
        <v>252</v>
      </c>
      <c r="S64">
        <v>100</v>
      </c>
      <c r="T64" t="s">
        <v>172</v>
      </c>
      <c r="U64">
        <v>0</v>
      </c>
      <c r="V64">
        <v>0</v>
      </c>
      <c r="W64" t="s">
        <v>322</v>
      </c>
      <c r="X64" t="s">
        <v>458</v>
      </c>
      <c r="Y64" t="s">
        <v>308</v>
      </c>
    </row>
    <row r="65" spans="1:25" x14ac:dyDescent="0.35">
      <c r="A65" t="s">
        <v>171</v>
      </c>
      <c r="B65">
        <v>8319</v>
      </c>
      <c r="C65">
        <v>252</v>
      </c>
      <c r="D65">
        <v>100</v>
      </c>
      <c r="E65" t="s">
        <v>172</v>
      </c>
      <c r="F65">
        <v>0</v>
      </c>
      <c r="G65">
        <v>0</v>
      </c>
      <c r="H65" t="s">
        <v>322</v>
      </c>
      <c r="I65" t="s">
        <v>459</v>
      </c>
      <c r="J65" t="s">
        <v>308</v>
      </c>
      <c r="P65" t="s">
        <v>171</v>
      </c>
      <c r="Q65">
        <v>8319</v>
      </c>
      <c r="R65">
        <v>252</v>
      </c>
      <c r="S65">
        <v>100</v>
      </c>
      <c r="T65" t="s">
        <v>172</v>
      </c>
      <c r="U65">
        <v>0</v>
      </c>
      <c r="V65">
        <v>0</v>
      </c>
      <c r="W65" t="s">
        <v>322</v>
      </c>
      <c r="X65" t="s">
        <v>459</v>
      </c>
      <c r="Y65" t="s">
        <v>308</v>
      </c>
    </row>
    <row r="66" spans="1:25" x14ac:dyDescent="0.35">
      <c r="A66" t="s">
        <v>171</v>
      </c>
      <c r="B66">
        <v>8319</v>
      </c>
      <c r="C66">
        <v>252</v>
      </c>
      <c r="D66">
        <v>100</v>
      </c>
      <c r="E66" t="s">
        <v>172</v>
      </c>
      <c r="F66">
        <v>0</v>
      </c>
      <c r="G66">
        <v>0</v>
      </c>
      <c r="H66" t="s">
        <v>322</v>
      </c>
      <c r="I66" t="s">
        <v>460</v>
      </c>
      <c r="J66" t="s">
        <v>308</v>
      </c>
      <c r="P66" t="s">
        <v>171</v>
      </c>
      <c r="Q66">
        <v>8319</v>
      </c>
      <c r="R66">
        <v>252</v>
      </c>
      <c r="S66">
        <v>100</v>
      </c>
      <c r="T66" t="s">
        <v>172</v>
      </c>
      <c r="U66">
        <v>0</v>
      </c>
      <c r="V66">
        <v>0</v>
      </c>
      <c r="W66" t="s">
        <v>322</v>
      </c>
      <c r="X66" t="s">
        <v>460</v>
      </c>
      <c r="Y66" t="s">
        <v>308</v>
      </c>
    </row>
    <row r="67" spans="1:25" x14ac:dyDescent="0.35">
      <c r="A67" t="s">
        <v>171</v>
      </c>
      <c r="B67">
        <v>8319</v>
      </c>
      <c r="C67">
        <v>252</v>
      </c>
      <c r="D67">
        <v>100</v>
      </c>
      <c r="E67" t="s">
        <v>172</v>
      </c>
      <c r="F67">
        <v>0</v>
      </c>
      <c r="G67">
        <v>0</v>
      </c>
      <c r="H67" t="s">
        <v>322</v>
      </c>
      <c r="I67" t="s">
        <v>462</v>
      </c>
      <c r="J67" t="s">
        <v>308</v>
      </c>
      <c r="P67" t="s">
        <v>171</v>
      </c>
      <c r="Q67">
        <v>8319</v>
      </c>
      <c r="R67">
        <v>252</v>
      </c>
      <c r="S67">
        <v>100</v>
      </c>
      <c r="T67" t="s">
        <v>172</v>
      </c>
      <c r="U67">
        <v>0</v>
      </c>
      <c r="V67">
        <v>0</v>
      </c>
      <c r="W67" t="s">
        <v>322</v>
      </c>
      <c r="X67" t="s">
        <v>461</v>
      </c>
      <c r="Y67" t="s">
        <v>308</v>
      </c>
    </row>
    <row r="68" spans="1:25" x14ac:dyDescent="0.35">
      <c r="A68" t="s">
        <v>171</v>
      </c>
      <c r="B68">
        <v>8319</v>
      </c>
      <c r="C68">
        <v>252</v>
      </c>
      <c r="D68">
        <v>100</v>
      </c>
      <c r="E68" t="s">
        <v>172</v>
      </c>
      <c r="F68">
        <v>0</v>
      </c>
      <c r="G68">
        <v>0</v>
      </c>
      <c r="H68" t="s">
        <v>322</v>
      </c>
      <c r="I68" t="s">
        <v>464</v>
      </c>
      <c r="J68" t="s">
        <v>308</v>
      </c>
      <c r="P68" t="s">
        <v>171</v>
      </c>
      <c r="Q68">
        <v>8319</v>
      </c>
      <c r="R68">
        <v>252</v>
      </c>
      <c r="S68">
        <v>100</v>
      </c>
      <c r="T68" t="s">
        <v>172</v>
      </c>
      <c r="U68">
        <v>0</v>
      </c>
      <c r="V68">
        <v>0</v>
      </c>
      <c r="W68" t="s">
        <v>322</v>
      </c>
      <c r="X68" t="s">
        <v>462</v>
      </c>
      <c r="Y68" t="s">
        <v>308</v>
      </c>
    </row>
    <row r="69" spans="1:25" x14ac:dyDescent="0.35">
      <c r="A69" t="s">
        <v>171</v>
      </c>
      <c r="B69">
        <v>8319</v>
      </c>
      <c r="C69">
        <v>252</v>
      </c>
      <c r="D69">
        <v>100</v>
      </c>
      <c r="E69" t="s">
        <v>172</v>
      </c>
      <c r="F69">
        <v>0</v>
      </c>
      <c r="G69">
        <v>0</v>
      </c>
      <c r="H69" t="s">
        <v>322</v>
      </c>
      <c r="I69" t="s">
        <v>463</v>
      </c>
      <c r="J69" t="s">
        <v>308</v>
      </c>
      <c r="P69" t="s">
        <v>171</v>
      </c>
      <c r="Q69">
        <v>8319</v>
      </c>
      <c r="R69">
        <v>252</v>
      </c>
      <c r="S69">
        <v>100</v>
      </c>
      <c r="T69" t="s">
        <v>172</v>
      </c>
      <c r="U69">
        <v>0</v>
      </c>
      <c r="V69">
        <v>0</v>
      </c>
      <c r="W69" t="s">
        <v>322</v>
      </c>
      <c r="X69" t="s">
        <v>464</v>
      </c>
      <c r="Y69" t="s">
        <v>308</v>
      </c>
    </row>
    <row r="70" spans="1:25" x14ac:dyDescent="0.35">
      <c r="A70" t="s">
        <v>171</v>
      </c>
      <c r="B70">
        <v>8319</v>
      </c>
      <c r="C70">
        <v>252</v>
      </c>
      <c r="D70">
        <v>100</v>
      </c>
      <c r="E70" t="s">
        <v>172</v>
      </c>
      <c r="F70">
        <v>0</v>
      </c>
      <c r="G70">
        <v>0</v>
      </c>
      <c r="H70" t="s">
        <v>322</v>
      </c>
      <c r="I70" t="s">
        <v>461</v>
      </c>
      <c r="J70" t="s">
        <v>308</v>
      </c>
      <c r="P70" t="s">
        <v>171</v>
      </c>
      <c r="Q70">
        <v>8319</v>
      </c>
      <c r="R70">
        <v>252</v>
      </c>
      <c r="S70">
        <v>100</v>
      </c>
      <c r="T70" t="s">
        <v>172</v>
      </c>
      <c r="U70">
        <v>0</v>
      </c>
      <c r="V70">
        <v>0</v>
      </c>
      <c r="W70" t="s">
        <v>322</v>
      </c>
      <c r="X70" t="s">
        <v>463</v>
      </c>
      <c r="Y70" t="s">
        <v>308</v>
      </c>
    </row>
    <row r="71" spans="1:25" x14ac:dyDescent="0.35">
      <c r="A71" t="s">
        <v>171</v>
      </c>
      <c r="B71">
        <v>8319</v>
      </c>
      <c r="C71">
        <v>252</v>
      </c>
      <c r="D71">
        <v>100</v>
      </c>
      <c r="E71" t="s">
        <v>172</v>
      </c>
      <c r="F71">
        <v>0</v>
      </c>
      <c r="G71">
        <v>0</v>
      </c>
      <c r="H71" t="s">
        <v>322</v>
      </c>
      <c r="I71" t="s">
        <v>465</v>
      </c>
      <c r="J71" t="s">
        <v>308</v>
      </c>
      <c r="P71" t="s">
        <v>171</v>
      </c>
      <c r="Q71">
        <v>8319</v>
      </c>
      <c r="R71">
        <v>252</v>
      </c>
      <c r="S71">
        <v>100</v>
      </c>
      <c r="T71" t="s">
        <v>172</v>
      </c>
      <c r="U71">
        <v>0</v>
      </c>
      <c r="V71">
        <v>0</v>
      </c>
      <c r="W71" t="s">
        <v>322</v>
      </c>
      <c r="X71" t="s">
        <v>465</v>
      </c>
      <c r="Y71" t="s">
        <v>308</v>
      </c>
    </row>
    <row r="72" spans="1:25" x14ac:dyDescent="0.35">
      <c r="A72" t="s">
        <v>171</v>
      </c>
      <c r="B72">
        <v>8319</v>
      </c>
      <c r="C72">
        <v>252</v>
      </c>
      <c r="D72">
        <v>100</v>
      </c>
      <c r="E72" t="s">
        <v>172</v>
      </c>
      <c r="F72">
        <v>0</v>
      </c>
      <c r="G72">
        <v>0</v>
      </c>
      <c r="H72" t="s">
        <v>322</v>
      </c>
      <c r="I72" t="s">
        <v>466</v>
      </c>
      <c r="J72" t="s">
        <v>308</v>
      </c>
      <c r="P72" t="s">
        <v>171</v>
      </c>
      <c r="Q72">
        <v>8319</v>
      </c>
      <c r="R72">
        <v>252</v>
      </c>
      <c r="S72">
        <v>100</v>
      </c>
      <c r="T72" t="s">
        <v>172</v>
      </c>
      <c r="U72">
        <v>0</v>
      </c>
      <c r="V72">
        <v>0</v>
      </c>
      <c r="W72" t="s">
        <v>322</v>
      </c>
      <c r="X72" t="s">
        <v>467</v>
      </c>
      <c r="Y72" t="s">
        <v>308</v>
      </c>
    </row>
    <row r="73" spans="1:25" x14ac:dyDescent="0.35">
      <c r="A73" t="s">
        <v>171</v>
      </c>
      <c r="B73">
        <v>8319</v>
      </c>
      <c r="C73">
        <v>252</v>
      </c>
      <c r="D73">
        <v>100</v>
      </c>
      <c r="E73" t="s">
        <v>172</v>
      </c>
      <c r="F73">
        <v>0</v>
      </c>
      <c r="G73">
        <v>0</v>
      </c>
      <c r="H73" t="s">
        <v>322</v>
      </c>
      <c r="I73" t="s">
        <v>467</v>
      </c>
      <c r="J73" t="s">
        <v>308</v>
      </c>
      <c r="P73" t="s">
        <v>171</v>
      </c>
      <c r="Q73">
        <v>8319</v>
      </c>
      <c r="R73">
        <v>252</v>
      </c>
      <c r="S73">
        <v>100</v>
      </c>
      <c r="T73" t="s">
        <v>172</v>
      </c>
      <c r="U73">
        <v>0</v>
      </c>
      <c r="V73">
        <v>0</v>
      </c>
      <c r="W73" t="s">
        <v>322</v>
      </c>
      <c r="X73" t="s">
        <v>466</v>
      </c>
      <c r="Y73" t="s">
        <v>308</v>
      </c>
    </row>
    <row r="74" spans="1:25" x14ac:dyDescent="0.35">
      <c r="A74" t="s">
        <v>171</v>
      </c>
      <c r="B74">
        <v>8319</v>
      </c>
      <c r="C74">
        <v>252</v>
      </c>
      <c r="D74">
        <v>100</v>
      </c>
      <c r="E74" t="s">
        <v>172</v>
      </c>
      <c r="F74">
        <v>0</v>
      </c>
      <c r="G74">
        <v>0</v>
      </c>
      <c r="H74" t="s">
        <v>322</v>
      </c>
      <c r="I74" t="s">
        <v>474</v>
      </c>
      <c r="J74" t="s">
        <v>308</v>
      </c>
      <c r="P74" t="s">
        <v>171</v>
      </c>
      <c r="Q74">
        <v>8319</v>
      </c>
      <c r="R74">
        <v>252</v>
      </c>
      <c r="S74">
        <v>100</v>
      </c>
      <c r="T74" t="s">
        <v>172</v>
      </c>
      <c r="U74">
        <v>0</v>
      </c>
      <c r="V74">
        <v>0</v>
      </c>
      <c r="W74" t="s">
        <v>322</v>
      </c>
      <c r="X74" t="s">
        <v>474</v>
      </c>
      <c r="Y74" t="s">
        <v>308</v>
      </c>
    </row>
    <row r="75" spans="1:25" x14ac:dyDescent="0.35">
      <c r="A75" t="s">
        <v>171</v>
      </c>
      <c r="B75">
        <v>8319</v>
      </c>
      <c r="C75">
        <v>252</v>
      </c>
      <c r="D75">
        <v>100</v>
      </c>
      <c r="E75" t="s">
        <v>172</v>
      </c>
      <c r="F75">
        <v>0</v>
      </c>
      <c r="G75">
        <v>0</v>
      </c>
      <c r="H75" t="s">
        <v>322</v>
      </c>
      <c r="I75" t="s">
        <v>469</v>
      </c>
      <c r="J75" t="s">
        <v>308</v>
      </c>
      <c r="P75" t="s">
        <v>171</v>
      </c>
      <c r="Q75">
        <v>8319</v>
      </c>
      <c r="R75">
        <v>252</v>
      </c>
      <c r="S75">
        <v>100</v>
      </c>
      <c r="T75" t="s">
        <v>172</v>
      </c>
      <c r="U75">
        <v>0</v>
      </c>
      <c r="V75">
        <v>0</v>
      </c>
      <c r="W75" t="s">
        <v>322</v>
      </c>
      <c r="X75" t="s">
        <v>471</v>
      </c>
      <c r="Y75" t="s">
        <v>308</v>
      </c>
    </row>
    <row r="76" spans="1:25" x14ac:dyDescent="0.35">
      <c r="A76" t="s">
        <v>171</v>
      </c>
      <c r="B76">
        <v>8319</v>
      </c>
      <c r="C76">
        <v>252</v>
      </c>
      <c r="D76">
        <v>100</v>
      </c>
      <c r="E76" t="s">
        <v>172</v>
      </c>
      <c r="F76">
        <v>0</v>
      </c>
      <c r="G76">
        <v>0</v>
      </c>
      <c r="H76" t="s">
        <v>322</v>
      </c>
      <c r="I76" t="s">
        <v>471</v>
      </c>
      <c r="J76" t="s">
        <v>308</v>
      </c>
      <c r="P76" t="s">
        <v>171</v>
      </c>
      <c r="Q76">
        <v>8319</v>
      </c>
      <c r="R76">
        <v>252</v>
      </c>
      <c r="S76">
        <v>100</v>
      </c>
      <c r="T76" t="s">
        <v>172</v>
      </c>
      <c r="U76">
        <v>0</v>
      </c>
      <c r="V76">
        <v>0</v>
      </c>
      <c r="W76" t="s">
        <v>322</v>
      </c>
      <c r="X76" t="s">
        <v>470</v>
      </c>
      <c r="Y76" t="s">
        <v>308</v>
      </c>
    </row>
    <row r="77" spans="1:25" x14ac:dyDescent="0.35">
      <c r="A77" t="s">
        <v>171</v>
      </c>
      <c r="B77">
        <v>8319</v>
      </c>
      <c r="C77">
        <v>252</v>
      </c>
      <c r="D77">
        <v>100</v>
      </c>
      <c r="E77" t="s">
        <v>172</v>
      </c>
      <c r="F77">
        <v>0</v>
      </c>
      <c r="G77">
        <v>0</v>
      </c>
      <c r="H77" t="s">
        <v>322</v>
      </c>
      <c r="I77" t="s">
        <v>472</v>
      </c>
      <c r="J77" t="s">
        <v>308</v>
      </c>
      <c r="P77" t="s">
        <v>171</v>
      </c>
      <c r="Q77">
        <v>8319</v>
      </c>
      <c r="R77">
        <v>252</v>
      </c>
      <c r="S77">
        <v>100</v>
      </c>
      <c r="T77" t="s">
        <v>172</v>
      </c>
      <c r="U77">
        <v>0</v>
      </c>
      <c r="V77">
        <v>0</v>
      </c>
      <c r="W77" t="s">
        <v>322</v>
      </c>
      <c r="X77" t="s">
        <v>469</v>
      </c>
      <c r="Y77" t="s">
        <v>308</v>
      </c>
    </row>
    <row r="78" spans="1:25" x14ac:dyDescent="0.35">
      <c r="A78" t="s">
        <v>171</v>
      </c>
      <c r="B78">
        <v>8319</v>
      </c>
      <c r="C78">
        <v>252</v>
      </c>
      <c r="D78">
        <v>100</v>
      </c>
      <c r="E78" t="s">
        <v>172</v>
      </c>
      <c r="F78">
        <v>0</v>
      </c>
      <c r="G78">
        <v>0</v>
      </c>
      <c r="H78" t="s">
        <v>322</v>
      </c>
      <c r="I78" t="s">
        <v>470</v>
      </c>
      <c r="J78" t="s">
        <v>308</v>
      </c>
      <c r="P78" t="s">
        <v>171</v>
      </c>
      <c r="Q78">
        <v>8319</v>
      </c>
      <c r="R78">
        <v>252</v>
      </c>
      <c r="S78">
        <v>100</v>
      </c>
      <c r="T78" t="s">
        <v>172</v>
      </c>
      <c r="U78">
        <v>0</v>
      </c>
      <c r="V78">
        <v>0</v>
      </c>
      <c r="W78" t="s">
        <v>322</v>
      </c>
      <c r="X78" t="s">
        <v>472</v>
      </c>
      <c r="Y78" t="s">
        <v>308</v>
      </c>
    </row>
    <row r="79" spans="1:25" x14ac:dyDescent="0.35">
      <c r="A79" t="s">
        <v>171</v>
      </c>
      <c r="B79">
        <v>8319</v>
      </c>
      <c r="C79">
        <v>252</v>
      </c>
      <c r="D79">
        <v>100</v>
      </c>
      <c r="E79" t="s">
        <v>172</v>
      </c>
      <c r="F79">
        <v>0</v>
      </c>
      <c r="G79">
        <v>0</v>
      </c>
      <c r="H79" t="s">
        <v>322</v>
      </c>
      <c r="I79" t="s">
        <v>473</v>
      </c>
      <c r="J79" t="s">
        <v>308</v>
      </c>
      <c r="P79" t="s">
        <v>171</v>
      </c>
      <c r="Q79">
        <v>8319</v>
      </c>
      <c r="R79">
        <v>252</v>
      </c>
      <c r="S79">
        <v>100</v>
      </c>
      <c r="T79" t="s">
        <v>172</v>
      </c>
      <c r="U79">
        <v>0</v>
      </c>
      <c r="V79">
        <v>0</v>
      </c>
      <c r="W79" t="s">
        <v>322</v>
      </c>
      <c r="X79" t="s">
        <v>473</v>
      </c>
      <c r="Y79" t="s">
        <v>308</v>
      </c>
    </row>
    <row r="80" spans="1:25" x14ac:dyDescent="0.35">
      <c r="A80" t="s">
        <v>171</v>
      </c>
      <c r="B80">
        <v>8319</v>
      </c>
      <c r="C80">
        <v>252</v>
      </c>
      <c r="D80">
        <v>100</v>
      </c>
      <c r="E80" t="s">
        <v>172</v>
      </c>
      <c r="F80">
        <v>0</v>
      </c>
      <c r="G80">
        <v>0</v>
      </c>
      <c r="H80" t="s">
        <v>322</v>
      </c>
      <c r="I80" t="s">
        <v>478</v>
      </c>
      <c r="J80" t="s">
        <v>308</v>
      </c>
      <c r="P80" t="s">
        <v>171</v>
      </c>
      <c r="Q80">
        <v>2359</v>
      </c>
      <c r="R80">
        <v>253</v>
      </c>
      <c r="S80">
        <v>96.4</v>
      </c>
      <c r="T80" t="s">
        <v>172</v>
      </c>
      <c r="U80">
        <v>0</v>
      </c>
      <c r="V80">
        <v>0</v>
      </c>
      <c r="W80" t="s">
        <v>320</v>
      </c>
      <c r="X80" t="s">
        <v>478</v>
      </c>
      <c r="Y80" t="s">
        <v>306</v>
      </c>
    </row>
    <row r="81" spans="1:25" x14ac:dyDescent="0.35">
      <c r="A81" t="s">
        <v>171</v>
      </c>
      <c r="B81">
        <v>8319</v>
      </c>
      <c r="C81">
        <v>252</v>
      </c>
      <c r="D81">
        <v>100</v>
      </c>
      <c r="E81" t="s">
        <v>172</v>
      </c>
      <c r="F81">
        <v>0</v>
      </c>
      <c r="G81">
        <v>0</v>
      </c>
      <c r="H81" t="s">
        <v>322</v>
      </c>
      <c r="I81" t="s">
        <v>476</v>
      </c>
      <c r="J81" t="s">
        <v>308</v>
      </c>
      <c r="P81" t="s">
        <v>171</v>
      </c>
      <c r="Q81">
        <v>2359</v>
      </c>
      <c r="R81">
        <v>253</v>
      </c>
      <c r="S81">
        <v>96.4</v>
      </c>
      <c r="T81" t="s">
        <v>172</v>
      </c>
      <c r="U81">
        <v>0</v>
      </c>
      <c r="V81">
        <v>0</v>
      </c>
      <c r="W81" t="s">
        <v>320</v>
      </c>
      <c r="X81" t="s">
        <v>481</v>
      </c>
      <c r="Y81" t="s">
        <v>306</v>
      </c>
    </row>
    <row r="82" spans="1:25" x14ac:dyDescent="0.35">
      <c r="A82" t="s">
        <v>171</v>
      </c>
      <c r="B82">
        <v>8319</v>
      </c>
      <c r="C82">
        <v>252</v>
      </c>
      <c r="D82">
        <v>100</v>
      </c>
      <c r="E82" t="s">
        <v>172</v>
      </c>
      <c r="F82">
        <v>0</v>
      </c>
      <c r="G82">
        <v>0</v>
      </c>
      <c r="H82" t="s">
        <v>322</v>
      </c>
      <c r="I82" t="s">
        <v>475</v>
      </c>
      <c r="J82" t="s">
        <v>308</v>
      </c>
      <c r="P82" t="s">
        <v>171</v>
      </c>
      <c r="Q82">
        <v>8319</v>
      </c>
      <c r="R82">
        <v>252</v>
      </c>
      <c r="S82">
        <v>98.8</v>
      </c>
      <c r="T82" t="s">
        <v>172</v>
      </c>
      <c r="U82">
        <v>0</v>
      </c>
      <c r="V82">
        <v>0</v>
      </c>
      <c r="W82" t="s">
        <v>322</v>
      </c>
      <c r="X82" t="s">
        <v>475</v>
      </c>
      <c r="Y82" t="s">
        <v>308</v>
      </c>
    </row>
    <row r="83" spans="1:25" x14ac:dyDescent="0.35">
      <c r="A83" t="s">
        <v>171</v>
      </c>
      <c r="B83">
        <v>8319</v>
      </c>
      <c r="C83">
        <v>252</v>
      </c>
      <c r="D83">
        <v>100</v>
      </c>
      <c r="E83" t="s">
        <v>172</v>
      </c>
      <c r="F83">
        <v>0</v>
      </c>
      <c r="G83">
        <v>0</v>
      </c>
      <c r="H83" t="s">
        <v>322</v>
      </c>
      <c r="I83" t="s">
        <v>481</v>
      </c>
      <c r="J83" t="s">
        <v>308</v>
      </c>
      <c r="P83" t="s">
        <v>171</v>
      </c>
      <c r="Q83">
        <v>8319</v>
      </c>
      <c r="R83">
        <v>252</v>
      </c>
      <c r="S83">
        <v>98.8</v>
      </c>
      <c r="T83" t="s">
        <v>172</v>
      </c>
      <c r="U83">
        <v>0</v>
      </c>
      <c r="V83">
        <v>0</v>
      </c>
      <c r="W83" t="s">
        <v>322</v>
      </c>
      <c r="X83" t="s">
        <v>477</v>
      </c>
      <c r="Y83" t="s">
        <v>308</v>
      </c>
    </row>
    <row r="84" spans="1:25" x14ac:dyDescent="0.35">
      <c r="A84" t="s">
        <v>171</v>
      </c>
      <c r="B84">
        <v>8319</v>
      </c>
      <c r="C84">
        <v>252</v>
      </c>
      <c r="D84">
        <v>100</v>
      </c>
      <c r="E84" t="s">
        <v>172</v>
      </c>
      <c r="F84">
        <v>0</v>
      </c>
      <c r="G84">
        <v>0</v>
      </c>
      <c r="H84" t="s">
        <v>322</v>
      </c>
      <c r="I84" t="s">
        <v>479</v>
      </c>
      <c r="J84" t="s">
        <v>308</v>
      </c>
      <c r="P84" t="s">
        <v>171</v>
      </c>
      <c r="Q84">
        <v>8319</v>
      </c>
      <c r="R84">
        <v>252</v>
      </c>
      <c r="S84">
        <v>98.8</v>
      </c>
      <c r="T84" t="s">
        <v>172</v>
      </c>
      <c r="U84">
        <v>0</v>
      </c>
      <c r="V84">
        <v>0</v>
      </c>
      <c r="W84" t="s">
        <v>322</v>
      </c>
      <c r="X84" t="s">
        <v>476</v>
      </c>
      <c r="Y84" t="s">
        <v>308</v>
      </c>
    </row>
    <row r="85" spans="1:25" x14ac:dyDescent="0.35">
      <c r="A85" t="s">
        <v>171</v>
      </c>
      <c r="B85">
        <v>8319</v>
      </c>
      <c r="C85">
        <v>252</v>
      </c>
      <c r="D85">
        <v>100</v>
      </c>
      <c r="E85" t="s">
        <v>172</v>
      </c>
      <c r="F85">
        <v>0</v>
      </c>
      <c r="G85">
        <v>0</v>
      </c>
      <c r="H85" t="s">
        <v>322</v>
      </c>
      <c r="I85" t="s">
        <v>477</v>
      </c>
      <c r="J85" t="s">
        <v>308</v>
      </c>
      <c r="P85" t="s">
        <v>171</v>
      </c>
      <c r="Q85">
        <v>8319</v>
      </c>
      <c r="R85">
        <v>252</v>
      </c>
      <c r="S85">
        <v>98.8</v>
      </c>
      <c r="T85" t="s">
        <v>172</v>
      </c>
      <c r="U85">
        <v>0</v>
      </c>
      <c r="V85">
        <v>0</v>
      </c>
      <c r="W85" t="s">
        <v>322</v>
      </c>
      <c r="X85" t="s">
        <v>479</v>
      </c>
      <c r="Y85" t="s">
        <v>308</v>
      </c>
    </row>
    <row r="86" spans="1:25" x14ac:dyDescent="0.35">
      <c r="A86" t="s">
        <v>171</v>
      </c>
      <c r="B86">
        <v>8319</v>
      </c>
      <c r="C86">
        <v>252</v>
      </c>
      <c r="D86">
        <v>100</v>
      </c>
      <c r="E86" t="s">
        <v>172</v>
      </c>
      <c r="F86">
        <v>0</v>
      </c>
      <c r="G86">
        <v>0</v>
      </c>
      <c r="H86" t="s">
        <v>322</v>
      </c>
      <c r="I86" t="s">
        <v>482</v>
      </c>
      <c r="J86" t="s">
        <v>308</v>
      </c>
      <c r="P86" t="s">
        <v>171</v>
      </c>
      <c r="Q86">
        <v>8319</v>
      </c>
      <c r="R86">
        <v>252</v>
      </c>
      <c r="S86">
        <v>98.8</v>
      </c>
      <c r="T86" t="s">
        <v>172</v>
      </c>
      <c r="U86">
        <v>0</v>
      </c>
      <c r="V86">
        <v>0</v>
      </c>
      <c r="W86" t="s">
        <v>322</v>
      </c>
      <c r="X86" t="s">
        <v>480</v>
      </c>
      <c r="Y86" t="s">
        <v>308</v>
      </c>
    </row>
    <row r="87" spans="1:25" x14ac:dyDescent="0.35">
      <c r="A87" t="s">
        <v>171</v>
      </c>
      <c r="B87">
        <v>8319</v>
      </c>
      <c r="C87">
        <v>252</v>
      </c>
      <c r="D87">
        <v>100</v>
      </c>
      <c r="E87" t="s">
        <v>172</v>
      </c>
      <c r="F87">
        <v>0</v>
      </c>
      <c r="G87">
        <v>0</v>
      </c>
      <c r="H87" t="s">
        <v>322</v>
      </c>
      <c r="I87" t="s">
        <v>483</v>
      </c>
      <c r="J87" t="s">
        <v>308</v>
      </c>
      <c r="P87" t="s">
        <v>171</v>
      </c>
      <c r="Q87">
        <v>8319</v>
      </c>
      <c r="R87">
        <v>252</v>
      </c>
      <c r="S87">
        <v>98.8</v>
      </c>
      <c r="T87" t="s">
        <v>172</v>
      </c>
      <c r="U87">
        <v>0</v>
      </c>
      <c r="V87">
        <v>0</v>
      </c>
      <c r="W87" t="s">
        <v>322</v>
      </c>
      <c r="X87" t="s">
        <v>482</v>
      </c>
      <c r="Y87" t="s">
        <v>308</v>
      </c>
    </row>
    <row r="88" spans="1:25" x14ac:dyDescent="0.35">
      <c r="A88" t="s">
        <v>171</v>
      </c>
      <c r="B88">
        <v>8319</v>
      </c>
      <c r="C88">
        <v>252</v>
      </c>
      <c r="D88">
        <v>100</v>
      </c>
      <c r="E88" t="s">
        <v>172</v>
      </c>
      <c r="F88">
        <v>0</v>
      </c>
      <c r="G88">
        <v>0</v>
      </c>
      <c r="H88" t="s">
        <v>322</v>
      </c>
      <c r="I88" t="s">
        <v>484</v>
      </c>
      <c r="J88" t="s">
        <v>308</v>
      </c>
      <c r="P88" t="s">
        <v>171</v>
      </c>
      <c r="Q88">
        <v>8319</v>
      </c>
      <c r="R88">
        <v>252</v>
      </c>
      <c r="S88">
        <v>98.8</v>
      </c>
      <c r="T88" t="s">
        <v>172</v>
      </c>
      <c r="U88">
        <v>0</v>
      </c>
      <c r="V88">
        <v>0</v>
      </c>
      <c r="W88" t="s">
        <v>322</v>
      </c>
      <c r="X88" t="s">
        <v>483</v>
      </c>
      <c r="Y88" t="s">
        <v>308</v>
      </c>
    </row>
    <row r="89" spans="1:25" x14ac:dyDescent="0.35">
      <c r="A89" t="s">
        <v>171</v>
      </c>
      <c r="B89">
        <v>8319</v>
      </c>
      <c r="C89">
        <v>252</v>
      </c>
      <c r="D89">
        <v>100</v>
      </c>
      <c r="E89" t="s">
        <v>172</v>
      </c>
      <c r="F89">
        <v>0</v>
      </c>
      <c r="G89">
        <v>0</v>
      </c>
      <c r="H89" t="s">
        <v>322</v>
      </c>
      <c r="I89" t="s">
        <v>485</v>
      </c>
      <c r="J89" t="s">
        <v>308</v>
      </c>
      <c r="P89" t="s">
        <v>171</v>
      </c>
      <c r="Q89">
        <v>8319</v>
      </c>
      <c r="R89">
        <v>252</v>
      </c>
      <c r="S89">
        <v>98.8</v>
      </c>
      <c r="T89" t="s">
        <v>172</v>
      </c>
      <c r="U89">
        <v>0</v>
      </c>
      <c r="V89">
        <v>0</v>
      </c>
      <c r="W89" t="s">
        <v>322</v>
      </c>
      <c r="X89" t="s">
        <v>484</v>
      </c>
      <c r="Y89" t="s">
        <v>308</v>
      </c>
    </row>
    <row r="90" spans="1:25" x14ac:dyDescent="0.35">
      <c r="A90" t="s">
        <v>171</v>
      </c>
      <c r="B90">
        <v>8319</v>
      </c>
      <c r="C90">
        <v>252</v>
      </c>
      <c r="D90">
        <v>100</v>
      </c>
      <c r="E90" t="s">
        <v>172</v>
      </c>
      <c r="F90">
        <v>0</v>
      </c>
      <c r="G90">
        <v>0</v>
      </c>
      <c r="H90" t="s">
        <v>322</v>
      </c>
      <c r="I90" t="s">
        <v>480</v>
      </c>
      <c r="J90" t="s">
        <v>308</v>
      </c>
      <c r="P90" t="s">
        <v>171</v>
      </c>
      <c r="Q90">
        <v>8319</v>
      </c>
      <c r="R90">
        <v>252</v>
      </c>
      <c r="S90">
        <v>98.8</v>
      </c>
      <c r="T90" t="s">
        <v>172</v>
      </c>
      <c r="U90">
        <v>0</v>
      </c>
      <c r="V90">
        <v>0</v>
      </c>
      <c r="W90" t="s">
        <v>322</v>
      </c>
      <c r="X90" t="s">
        <v>485</v>
      </c>
      <c r="Y90" t="s">
        <v>308</v>
      </c>
    </row>
    <row r="91" spans="1:25" x14ac:dyDescent="0.35">
      <c r="A91" t="s">
        <v>171</v>
      </c>
      <c r="B91">
        <v>8319</v>
      </c>
      <c r="C91">
        <v>252</v>
      </c>
      <c r="D91">
        <v>100</v>
      </c>
      <c r="E91" t="s">
        <v>172</v>
      </c>
      <c r="F91">
        <v>0</v>
      </c>
      <c r="G91">
        <v>0</v>
      </c>
      <c r="H91" t="s">
        <v>322</v>
      </c>
      <c r="I91" t="s">
        <v>487</v>
      </c>
      <c r="J91" t="s">
        <v>308</v>
      </c>
      <c r="P91" t="s">
        <v>171</v>
      </c>
      <c r="Q91">
        <v>8319</v>
      </c>
      <c r="R91">
        <v>252</v>
      </c>
      <c r="S91">
        <v>98.8</v>
      </c>
      <c r="T91" t="s">
        <v>172</v>
      </c>
      <c r="U91">
        <v>0</v>
      </c>
      <c r="V91">
        <v>0</v>
      </c>
      <c r="W91" t="s">
        <v>322</v>
      </c>
      <c r="X91" t="s">
        <v>486</v>
      </c>
      <c r="Y91" t="s">
        <v>308</v>
      </c>
    </row>
    <row r="92" spans="1:25" x14ac:dyDescent="0.35">
      <c r="A92" t="s">
        <v>171</v>
      </c>
      <c r="B92">
        <v>8319</v>
      </c>
      <c r="C92">
        <v>252</v>
      </c>
      <c r="D92">
        <v>100</v>
      </c>
      <c r="E92" t="s">
        <v>172</v>
      </c>
      <c r="F92">
        <v>0</v>
      </c>
      <c r="G92">
        <v>0</v>
      </c>
      <c r="H92" t="s">
        <v>322</v>
      </c>
      <c r="I92" t="s">
        <v>488</v>
      </c>
      <c r="J92" t="s">
        <v>308</v>
      </c>
      <c r="P92" t="s">
        <v>171</v>
      </c>
      <c r="Q92">
        <v>8319</v>
      </c>
      <c r="R92">
        <v>252</v>
      </c>
      <c r="S92">
        <v>98.8</v>
      </c>
      <c r="T92" t="s">
        <v>172</v>
      </c>
      <c r="U92">
        <v>0</v>
      </c>
      <c r="V92">
        <v>0</v>
      </c>
      <c r="W92" t="s">
        <v>322</v>
      </c>
      <c r="X92" t="s">
        <v>488</v>
      </c>
      <c r="Y92" t="s">
        <v>308</v>
      </c>
    </row>
    <row r="93" spans="1:25" x14ac:dyDescent="0.35">
      <c r="A93" t="s">
        <v>171</v>
      </c>
      <c r="B93">
        <v>8319</v>
      </c>
      <c r="C93">
        <v>252</v>
      </c>
      <c r="D93">
        <v>100</v>
      </c>
      <c r="E93" t="s">
        <v>172</v>
      </c>
      <c r="F93">
        <v>0</v>
      </c>
      <c r="G93">
        <v>0</v>
      </c>
      <c r="H93" t="s">
        <v>322</v>
      </c>
      <c r="I93" t="s">
        <v>489</v>
      </c>
      <c r="J93" t="s">
        <v>308</v>
      </c>
      <c r="P93" t="s">
        <v>171</v>
      </c>
      <c r="Q93">
        <v>8319</v>
      </c>
      <c r="R93">
        <v>252</v>
      </c>
      <c r="S93">
        <v>98.8</v>
      </c>
      <c r="T93" t="s">
        <v>172</v>
      </c>
      <c r="U93">
        <v>0</v>
      </c>
      <c r="V93">
        <v>0</v>
      </c>
      <c r="W93" t="s">
        <v>322</v>
      </c>
      <c r="X93" t="s">
        <v>489</v>
      </c>
      <c r="Y93" t="s">
        <v>308</v>
      </c>
    </row>
    <row r="94" spans="1:25" x14ac:dyDescent="0.35">
      <c r="A94" t="s">
        <v>171</v>
      </c>
      <c r="B94">
        <v>8319</v>
      </c>
      <c r="C94">
        <v>252</v>
      </c>
      <c r="D94">
        <v>100</v>
      </c>
      <c r="E94" t="s">
        <v>172</v>
      </c>
      <c r="F94">
        <v>0</v>
      </c>
      <c r="G94">
        <v>0</v>
      </c>
      <c r="H94" t="s">
        <v>322</v>
      </c>
      <c r="I94" t="s">
        <v>490</v>
      </c>
      <c r="J94" t="s">
        <v>308</v>
      </c>
      <c r="P94" t="s">
        <v>171</v>
      </c>
      <c r="Q94">
        <v>8319</v>
      </c>
      <c r="R94">
        <v>252</v>
      </c>
      <c r="S94">
        <v>98.8</v>
      </c>
      <c r="T94" t="s">
        <v>172</v>
      </c>
      <c r="U94">
        <v>0</v>
      </c>
      <c r="V94">
        <v>0</v>
      </c>
      <c r="W94" t="s">
        <v>322</v>
      </c>
      <c r="X94" t="s">
        <v>490</v>
      </c>
      <c r="Y94" t="s">
        <v>308</v>
      </c>
    </row>
    <row r="95" spans="1:25" x14ac:dyDescent="0.35">
      <c r="A95" t="s">
        <v>171</v>
      </c>
      <c r="B95">
        <v>8319</v>
      </c>
      <c r="C95">
        <v>252</v>
      </c>
      <c r="D95">
        <v>100</v>
      </c>
      <c r="E95" t="s">
        <v>172</v>
      </c>
      <c r="F95">
        <v>0</v>
      </c>
      <c r="G95">
        <v>0</v>
      </c>
      <c r="H95" t="s">
        <v>322</v>
      </c>
      <c r="I95" t="s">
        <v>486</v>
      </c>
      <c r="J95" t="s">
        <v>308</v>
      </c>
      <c r="P95" t="s">
        <v>171</v>
      </c>
      <c r="Q95">
        <v>8319</v>
      </c>
      <c r="R95">
        <v>252</v>
      </c>
      <c r="S95">
        <v>98.8</v>
      </c>
      <c r="T95" t="s">
        <v>172</v>
      </c>
      <c r="U95">
        <v>0</v>
      </c>
      <c r="V95">
        <v>0</v>
      </c>
      <c r="W95" t="s">
        <v>322</v>
      </c>
      <c r="X95" t="s">
        <v>491</v>
      </c>
      <c r="Y95" t="s">
        <v>308</v>
      </c>
    </row>
    <row r="96" spans="1:25" x14ac:dyDescent="0.35">
      <c r="A96" t="s">
        <v>171</v>
      </c>
      <c r="B96">
        <v>8319</v>
      </c>
      <c r="C96">
        <v>252</v>
      </c>
      <c r="D96">
        <v>100</v>
      </c>
      <c r="E96" t="s">
        <v>172</v>
      </c>
      <c r="F96">
        <v>0</v>
      </c>
      <c r="G96">
        <v>0</v>
      </c>
      <c r="H96" t="s">
        <v>322</v>
      </c>
      <c r="I96" t="s">
        <v>495</v>
      </c>
      <c r="J96" t="s">
        <v>308</v>
      </c>
      <c r="P96" t="s">
        <v>171</v>
      </c>
      <c r="Q96">
        <v>8319</v>
      </c>
      <c r="R96">
        <v>252</v>
      </c>
      <c r="S96">
        <v>98.8</v>
      </c>
      <c r="T96" t="s">
        <v>172</v>
      </c>
      <c r="U96">
        <v>0</v>
      </c>
      <c r="V96">
        <v>0</v>
      </c>
      <c r="W96" t="s">
        <v>322</v>
      </c>
      <c r="X96" t="s">
        <v>487</v>
      </c>
      <c r="Y96" t="s">
        <v>308</v>
      </c>
    </row>
    <row r="97" spans="1:25" x14ac:dyDescent="0.35">
      <c r="A97" t="s">
        <v>171</v>
      </c>
      <c r="B97">
        <v>8319</v>
      </c>
      <c r="C97">
        <v>252</v>
      </c>
      <c r="D97">
        <v>100</v>
      </c>
      <c r="E97" t="s">
        <v>172</v>
      </c>
      <c r="F97">
        <v>0</v>
      </c>
      <c r="G97">
        <v>0</v>
      </c>
      <c r="H97" t="s">
        <v>322</v>
      </c>
      <c r="I97" t="s">
        <v>491</v>
      </c>
      <c r="J97" t="s">
        <v>308</v>
      </c>
      <c r="P97" t="s">
        <v>171</v>
      </c>
      <c r="Q97">
        <v>8319</v>
      </c>
      <c r="R97">
        <v>252</v>
      </c>
      <c r="S97">
        <v>98.8</v>
      </c>
      <c r="T97" t="s">
        <v>172</v>
      </c>
      <c r="U97">
        <v>0</v>
      </c>
      <c r="V97">
        <v>0</v>
      </c>
      <c r="W97" t="s">
        <v>322</v>
      </c>
      <c r="X97" t="s">
        <v>492</v>
      </c>
      <c r="Y97" t="s">
        <v>308</v>
      </c>
    </row>
    <row r="98" spans="1:25" x14ac:dyDescent="0.35">
      <c r="A98" t="s">
        <v>171</v>
      </c>
      <c r="B98">
        <v>8319</v>
      </c>
      <c r="C98">
        <v>252</v>
      </c>
      <c r="D98">
        <v>100</v>
      </c>
      <c r="E98" t="s">
        <v>172</v>
      </c>
      <c r="F98">
        <v>0</v>
      </c>
      <c r="G98">
        <v>0</v>
      </c>
      <c r="H98" t="s">
        <v>322</v>
      </c>
      <c r="I98" t="s">
        <v>493</v>
      </c>
      <c r="J98" t="s">
        <v>308</v>
      </c>
      <c r="P98" t="s">
        <v>171</v>
      </c>
      <c r="Q98">
        <v>8319</v>
      </c>
      <c r="R98">
        <v>252</v>
      </c>
      <c r="S98">
        <v>98.8</v>
      </c>
      <c r="T98" t="s">
        <v>172</v>
      </c>
      <c r="U98">
        <v>0</v>
      </c>
      <c r="V98">
        <v>0</v>
      </c>
      <c r="W98" t="s">
        <v>322</v>
      </c>
      <c r="X98" t="s">
        <v>494</v>
      </c>
      <c r="Y98" t="s">
        <v>308</v>
      </c>
    </row>
    <row r="99" spans="1:25" x14ac:dyDescent="0.35">
      <c r="A99" t="s">
        <v>171</v>
      </c>
      <c r="B99">
        <v>8319</v>
      </c>
      <c r="C99">
        <v>252</v>
      </c>
      <c r="D99">
        <v>100</v>
      </c>
      <c r="E99" t="s">
        <v>172</v>
      </c>
      <c r="F99">
        <v>0</v>
      </c>
      <c r="G99">
        <v>0</v>
      </c>
      <c r="H99" t="s">
        <v>322</v>
      </c>
      <c r="I99" t="s">
        <v>494</v>
      </c>
      <c r="J99" t="s">
        <v>308</v>
      </c>
      <c r="P99" t="s">
        <v>171</v>
      </c>
      <c r="Q99">
        <v>8319</v>
      </c>
      <c r="R99">
        <v>252</v>
      </c>
      <c r="S99">
        <v>98.8</v>
      </c>
      <c r="T99" t="s">
        <v>172</v>
      </c>
      <c r="U99">
        <v>0</v>
      </c>
      <c r="V99">
        <v>0</v>
      </c>
      <c r="W99" t="s">
        <v>322</v>
      </c>
      <c r="X99" t="s">
        <v>493</v>
      </c>
      <c r="Y99" t="s">
        <v>308</v>
      </c>
    </row>
    <row r="100" spans="1:25" x14ac:dyDescent="0.35">
      <c r="A100" t="s">
        <v>171</v>
      </c>
      <c r="B100">
        <v>8319</v>
      </c>
      <c r="C100">
        <v>252</v>
      </c>
      <c r="D100">
        <v>100</v>
      </c>
      <c r="E100" t="s">
        <v>172</v>
      </c>
      <c r="F100">
        <v>0</v>
      </c>
      <c r="G100">
        <v>0</v>
      </c>
      <c r="H100" t="s">
        <v>322</v>
      </c>
      <c r="I100" t="s">
        <v>496</v>
      </c>
      <c r="J100" t="s">
        <v>308</v>
      </c>
      <c r="P100" t="s">
        <v>171</v>
      </c>
      <c r="Q100">
        <v>8319</v>
      </c>
      <c r="R100">
        <v>252</v>
      </c>
      <c r="S100">
        <v>98.8</v>
      </c>
      <c r="T100" t="s">
        <v>172</v>
      </c>
      <c r="U100">
        <v>0</v>
      </c>
      <c r="V100">
        <v>0</v>
      </c>
      <c r="W100" t="s">
        <v>322</v>
      </c>
      <c r="X100" t="s">
        <v>496</v>
      </c>
      <c r="Y100" t="s">
        <v>308</v>
      </c>
    </row>
    <row r="101" spans="1:25" x14ac:dyDescent="0.35">
      <c r="A101" t="s">
        <v>171</v>
      </c>
      <c r="B101">
        <v>8319</v>
      </c>
      <c r="C101">
        <v>252</v>
      </c>
      <c r="D101">
        <v>100</v>
      </c>
      <c r="E101" t="s">
        <v>172</v>
      </c>
      <c r="F101">
        <v>0</v>
      </c>
      <c r="G101">
        <v>0</v>
      </c>
      <c r="H101" t="s">
        <v>322</v>
      </c>
      <c r="I101" t="s">
        <v>497</v>
      </c>
      <c r="J101" t="s">
        <v>308</v>
      </c>
      <c r="P101" t="s">
        <v>171</v>
      </c>
      <c r="Q101">
        <v>8319</v>
      </c>
      <c r="R101">
        <v>252</v>
      </c>
      <c r="S101">
        <v>98.8</v>
      </c>
      <c r="T101" t="s">
        <v>172</v>
      </c>
      <c r="U101">
        <v>0</v>
      </c>
      <c r="V101">
        <v>0</v>
      </c>
      <c r="W101" t="s">
        <v>322</v>
      </c>
      <c r="X101" t="s">
        <v>497</v>
      </c>
      <c r="Y101" t="s">
        <v>308</v>
      </c>
    </row>
    <row r="102" spans="1:25" x14ac:dyDescent="0.35">
      <c r="A102" t="s">
        <v>171</v>
      </c>
      <c r="B102">
        <v>8319</v>
      </c>
      <c r="C102">
        <v>252</v>
      </c>
      <c r="D102">
        <v>100</v>
      </c>
      <c r="E102" t="s">
        <v>172</v>
      </c>
      <c r="F102">
        <v>0</v>
      </c>
      <c r="G102">
        <v>0</v>
      </c>
      <c r="H102" t="s">
        <v>322</v>
      </c>
      <c r="I102" t="s">
        <v>498</v>
      </c>
      <c r="J102" t="s">
        <v>308</v>
      </c>
      <c r="P102" t="s">
        <v>171</v>
      </c>
      <c r="Q102">
        <v>8319</v>
      </c>
      <c r="R102">
        <v>252</v>
      </c>
      <c r="S102">
        <v>98.8</v>
      </c>
      <c r="T102" t="s">
        <v>172</v>
      </c>
      <c r="U102">
        <v>0</v>
      </c>
      <c r="V102">
        <v>0</v>
      </c>
      <c r="W102" t="s">
        <v>322</v>
      </c>
      <c r="X102" t="s">
        <v>498</v>
      </c>
      <c r="Y102" t="s">
        <v>308</v>
      </c>
    </row>
    <row r="103" spans="1:25" x14ac:dyDescent="0.35">
      <c r="A103" t="s">
        <v>171</v>
      </c>
      <c r="B103">
        <v>8319</v>
      </c>
      <c r="C103">
        <v>252</v>
      </c>
      <c r="D103">
        <v>100</v>
      </c>
      <c r="E103" t="s">
        <v>172</v>
      </c>
      <c r="F103">
        <v>0</v>
      </c>
      <c r="G103">
        <v>0</v>
      </c>
      <c r="H103" t="s">
        <v>322</v>
      </c>
      <c r="I103" t="s">
        <v>499</v>
      </c>
      <c r="J103" t="s">
        <v>308</v>
      </c>
      <c r="P103" t="s">
        <v>171</v>
      </c>
      <c r="Q103">
        <v>8319</v>
      </c>
      <c r="R103">
        <v>252</v>
      </c>
      <c r="S103">
        <v>98.8</v>
      </c>
      <c r="T103" t="s">
        <v>172</v>
      </c>
      <c r="U103">
        <v>0</v>
      </c>
      <c r="V103">
        <v>0</v>
      </c>
      <c r="W103" t="s">
        <v>322</v>
      </c>
      <c r="X103" t="s">
        <v>499</v>
      </c>
      <c r="Y103" t="s">
        <v>308</v>
      </c>
    </row>
    <row r="104" spans="1:25" x14ac:dyDescent="0.35">
      <c r="A104" t="s">
        <v>171</v>
      </c>
      <c r="B104">
        <v>8319</v>
      </c>
      <c r="C104">
        <v>252</v>
      </c>
      <c r="D104">
        <v>100</v>
      </c>
      <c r="E104" t="s">
        <v>172</v>
      </c>
      <c r="F104">
        <v>0</v>
      </c>
      <c r="G104">
        <v>0</v>
      </c>
      <c r="H104" t="s">
        <v>322</v>
      </c>
      <c r="I104" t="s">
        <v>500</v>
      </c>
      <c r="J104" t="s">
        <v>308</v>
      </c>
      <c r="P104" t="s">
        <v>171</v>
      </c>
      <c r="Q104">
        <v>8319</v>
      </c>
      <c r="R104">
        <v>252</v>
      </c>
      <c r="S104">
        <v>98.8</v>
      </c>
      <c r="T104" t="s">
        <v>172</v>
      </c>
      <c r="U104">
        <v>0</v>
      </c>
      <c r="V104">
        <v>0</v>
      </c>
      <c r="W104" t="s">
        <v>322</v>
      </c>
      <c r="X104" t="s">
        <v>500</v>
      </c>
      <c r="Y104" t="s">
        <v>308</v>
      </c>
    </row>
    <row r="105" spans="1:25" x14ac:dyDescent="0.35">
      <c r="A105" t="s">
        <v>171</v>
      </c>
      <c r="B105">
        <v>8319</v>
      </c>
      <c r="C105">
        <v>252</v>
      </c>
      <c r="D105">
        <v>100</v>
      </c>
      <c r="E105" t="s">
        <v>172</v>
      </c>
      <c r="F105">
        <v>0</v>
      </c>
      <c r="G105">
        <v>0</v>
      </c>
      <c r="H105" t="s">
        <v>322</v>
      </c>
      <c r="I105" t="s">
        <v>501</v>
      </c>
      <c r="J105" t="s">
        <v>308</v>
      </c>
      <c r="P105" t="s">
        <v>171</v>
      </c>
      <c r="Q105">
        <v>8319</v>
      </c>
      <c r="R105">
        <v>252</v>
      </c>
      <c r="S105">
        <v>98.8</v>
      </c>
      <c r="T105" t="s">
        <v>172</v>
      </c>
      <c r="U105">
        <v>0</v>
      </c>
      <c r="V105">
        <v>0</v>
      </c>
      <c r="W105" t="s">
        <v>322</v>
      </c>
      <c r="X105" t="s">
        <v>501</v>
      </c>
      <c r="Y105" t="s">
        <v>308</v>
      </c>
    </row>
    <row r="106" spans="1:25" x14ac:dyDescent="0.35">
      <c r="A106" t="s">
        <v>171</v>
      </c>
      <c r="B106">
        <v>8319</v>
      </c>
      <c r="C106">
        <v>252</v>
      </c>
      <c r="D106">
        <v>100</v>
      </c>
      <c r="E106" t="s">
        <v>172</v>
      </c>
      <c r="F106">
        <v>0</v>
      </c>
      <c r="G106">
        <v>0</v>
      </c>
      <c r="H106" t="s">
        <v>322</v>
      </c>
      <c r="I106" t="s">
        <v>502</v>
      </c>
      <c r="J106" t="s">
        <v>308</v>
      </c>
      <c r="P106" t="s">
        <v>171</v>
      </c>
      <c r="Q106">
        <v>8319</v>
      </c>
      <c r="R106">
        <v>252</v>
      </c>
      <c r="S106">
        <v>98.8</v>
      </c>
      <c r="T106" t="s">
        <v>172</v>
      </c>
      <c r="U106">
        <v>0</v>
      </c>
      <c r="V106">
        <v>0</v>
      </c>
      <c r="W106" t="s">
        <v>322</v>
      </c>
      <c r="X106" t="s">
        <v>495</v>
      </c>
      <c r="Y106" t="s">
        <v>308</v>
      </c>
    </row>
    <row r="107" spans="1:25" x14ac:dyDescent="0.35">
      <c r="A107" t="s">
        <v>171</v>
      </c>
      <c r="B107">
        <v>8319</v>
      </c>
      <c r="C107">
        <v>252</v>
      </c>
      <c r="D107">
        <v>100</v>
      </c>
      <c r="E107" t="s">
        <v>172</v>
      </c>
      <c r="F107">
        <v>0</v>
      </c>
      <c r="G107">
        <v>0</v>
      </c>
      <c r="H107" t="s">
        <v>322</v>
      </c>
      <c r="I107" t="s">
        <v>503</v>
      </c>
      <c r="J107" t="s">
        <v>308</v>
      </c>
      <c r="P107" t="s">
        <v>171</v>
      </c>
      <c r="Q107">
        <v>8319</v>
      </c>
      <c r="R107">
        <v>252</v>
      </c>
      <c r="S107">
        <v>98.8</v>
      </c>
      <c r="T107" t="s">
        <v>172</v>
      </c>
      <c r="U107">
        <v>0</v>
      </c>
      <c r="V107">
        <v>0</v>
      </c>
      <c r="W107" t="s">
        <v>322</v>
      </c>
      <c r="X107" t="s">
        <v>502</v>
      </c>
      <c r="Y107" t="s">
        <v>308</v>
      </c>
    </row>
    <row r="108" spans="1:25" x14ac:dyDescent="0.35">
      <c r="A108" t="s">
        <v>171</v>
      </c>
      <c r="B108">
        <v>8319</v>
      </c>
      <c r="C108">
        <v>252</v>
      </c>
      <c r="D108">
        <v>100</v>
      </c>
      <c r="E108" t="s">
        <v>172</v>
      </c>
      <c r="F108">
        <v>0</v>
      </c>
      <c r="G108">
        <v>0</v>
      </c>
      <c r="H108" t="s">
        <v>322</v>
      </c>
      <c r="I108" t="s">
        <v>506</v>
      </c>
      <c r="J108" t="s">
        <v>308</v>
      </c>
      <c r="P108" t="s">
        <v>171</v>
      </c>
      <c r="Q108">
        <v>8319</v>
      </c>
      <c r="R108">
        <v>252</v>
      </c>
      <c r="S108">
        <v>98.8</v>
      </c>
      <c r="T108" t="s">
        <v>172</v>
      </c>
      <c r="U108">
        <v>0</v>
      </c>
      <c r="V108">
        <v>0</v>
      </c>
      <c r="W108" t="s">
        <v>322</v>
      </c>
      <c r="X108" t="s">
        <v>503</v>
      </c>
      <c r="Y108" t="s">
        <v>308</v>
      </c>
    </row>
    <row r="109" spans="1:25" x14ac:dyDescent="0.35">
      <c r="A109" t="s">
        <v>171</v>
      </c>
      <c r="B109">
        <v>8319</v>
      </c>
      <c r="C109">
        <v>252</v>
      </c>
      <c r="D109">
        <v>100</v>
      </c>
      <c r="E109" t="s">
        <v>172</v>
      </c>
      <c r="F109">
        <v>0</v>
      </c>
      <c r="G109">
        <v>0</v>
      </c>
      <c r="H109" t="s">
        <v>322</v>
      </c>
      <c r="I109" t="s">
        <v>504</v>
      </c>
      <c r="J109" t="s">
        <v>308</v>
      </c>
      <c r="P109" t="s">
        <v>171</v>
      </c>
      <c r="Q109">
        <v>8319</v>
      </c>
      <c r="R109">
        <v>252</v>
      </c>
      <c r="S109">
        <v>98.8</v>
      </c>
      <c r="T109" t="s">
        <v>172</v>
      </c>
      <c r="U109">
        <v>0</v>
      </c>
      <c r="V109">
        <v>0</v>
      </c>
      <c r="W109" t="s">
        <v>322</v>
      </c>
      <c r="X109" t="s">
        <v>506</v>
      </c>
      <c r="Y109" t="s">
        <v>308</v>
      </c>
    </row>
    <row r="110" spans="1:25" x14ac:dyDescent="0.35">
      <c r="A110" t="s">
        <v>171</v>
      </c>
      <c r="B110">
        <v>8319</v>
      </c>
      <c r="C110">
        <v>252</v>
      </c>
      <c r="D110">
        <v>100</v>
      </c>
      <c r="E110" t="s">
        <v>172</v>
      </c>
      <c r="F110">
        <v>0</v>
      </c>
      <c r="G110">
        <v>0</v>
      </c>
      <c r="H110" t="s">
        <v>322</v>
      </c>
      <c r="I110" t="s">
        <v>505</v>
      </c>
      <c r="J110" t="s">
        <v>308</v>
      </c>
      <c r="P110" t="s">
        <v>171</v>
      </c>
      <c r="Q110">
        <v>8319</v>
      </c>
      <c r="R110">
        <v>252</v>
      </c>
      <c r="S110">
        <v>98.8</v>
      </c>
      <c r="T110" t="s">
        <v>172</v>
      </c>
      <c r="U110">
        <v>0</v>
      </c>
      <c r="V110">
        <v>0</v>
      </c>
      <c r="W110" t="s">
        <v>322</v>
      </c>
      <c r="X110" t="s">
        <v>504</v>
      </c>
      <c r="Y110" t="s">
        <v>308</v>
      </c>
    </row>
    <row r="111" spans="1:25" x14ac:dyDescent="0.35">
      <c r="A111" t="s">
        <v>171</v>
      </c>
      <c r="B111">
        <v>8319</v>
      </c>
      <c r="C111">
        <v>252</v>
      </c>
      <c r="D111">
        <v>100</v>
      </c>
      <c r="E111" t="s">
        <v>172</v>
      </c>
      <c r="F111">
        <v>0</v>
      </c>
      <c r="G111">
        <v>0</v>
      </c>
      <c r="H111" t="s">
        <v>322</v>
      </c>
      <c r="I111" t="s">
        <v>507</v>
      </c>
      <c r="J111" t="s">
        <v>308</v>
      </c>
      <c r="P111" t="s">
        <v>171</v>
      </c>
      <c r="Q111">
        <v>8319</v>
      </c>
      <c r="R111">
        <v>252</v>
      </c>
      <c r="S111">
        <v>98.8</v>
      </c>
      <c r="T111" t="s">
        <v>172</v>
      </c>
      <c r="U111">
        <v>0</v>
      </c>
      <c r="V111">
        <v>0</v>
      </c>
      <c r="W111" t="s">
        <v>322</v>
      </c>
      <c r="X111" t="s">
        <v>505</v>
      </c>
      <c r="Y111" t="s">
        <v>308</v>
      </c>
    </row>
    <row r="112" spans="1:25" x14ac:dyDescent="0.35">
      <c r="A112" t="s">
        <v>171</v>
      </c>
      <c r="B112">
        <v>8319</v>
      </c>
      <c r="C112">
        <v>252</v>
      </c>
      <c r="D112">
        <v>100</v>
      </c>
      <c r="E112" t="s">
        <v>172</v>
      </c>
      <c r="F112">
        <v>0</v>
      </c>
      <c r="G112">
        <v>0</v>
      </c>
      <c r="H112" t="s">
        <v>322</v>
      </c>
      <c r="I112" t="s">
        <v>509</v>
      </c>
      <c r="J112" t="s">
        <v>308</v>
      </c>
      <c r="P112" t="s">
        <v>171</v>
      </c>
      <c r="Q112">
        <v>8319</v>
      </c>
      <c r="R112">
        <v>252</v>
      </c>
      <c r="S112">
        <v>98.8</v>
      </c>
      <c r="T112" t="s">
        <v>172</v>
      </c>
      <c r="U112">
        <v>0</v>
      </c>
      <c r="V112">
        <v>0</v>
      </c>
      <c r="W112" t="s">
        <v>322</v>
      </c>
      <c r="X112" t="s">
        <v>507</v>
      </c>
      <c r="Y112" t="s">
        <v>308</v>
      </c>
    </row>
    <row r="113" spans="1:25" x14ac:dyDescent="0.35">
      <c r="A113" t="s">
        <v>171</v>
      </c>
      <c r="B113">
        <v>8319</v>
      </c>
      <c r="C113">
        <v>252</v>
      </c>
      <c r="D113">
        <v>100</v>
      </c>
      <c r="E113" t="s">
        <v>172</v>
      </c>
      <c r="F113">
        <v>0</v>
      </c>
      <c r="G113">
        <v>0</v>
      </c>
      <c r="H113" t="s">
        <v>322</v>
      </c>
      <c r="I113" t="s">
        <v>508</v>
      </c>
      <c r="J113" t="s">
        <v>308</v>
      </c>
      <c r="P113" t="s">
        <v>171</v>
      </c>
      <c r="Q113">
        <v>8319</v>
      </c>
      <c r="R113">
        <v>252</v>
      </c>
      <c r="S113">
        <v>98.8</v>
      </c>
      <c r="T113" t="s">
        <v>172</v>
      </c>
      <c r="U113">
        <v>0</v>
      </c>
      <c r="V113">
        <v>0</v>
      </c>
      <c r="W113" t="s">
        <v>322</v>
      </c>
      <c r="X113" t="s">
        <v>509</v>
      </c>
      <c r="Y113" t="s">
        <v>308</v>
      </c>
    </row>
    <row r="114" spans="1:25" x14ac:dyDescent="0.35">
      <c r="A114" t="s">
        <v>171</v>
      </c>
      <c r="B114">
        <v>8319</v>
      </c>
      <c r="C114">
        <v>252</v>
      </c>
      <c r="D114">
        <v>100</v>
      </c>
      <c r="E114" t="s">
        <v>172</v>
      </c>
      <c r="F114">
        <v>0</v>
      </c>
      <c r="G114">
        <v>0</v>
      </c>
      <c r="H114" t="s">
        <v>322</v>
      </c>
      <c r="I114" t="s">
        <v>514</v>
      </c>
      <c r="J114" t="s">
        <v>308</v>
      </c>
      <c r="P114" t="s">
        <v>171</v>
      </c>
      <c r="Q114">
        <v>8319</v>
      </c>
      <c r="R114">
        <v>252</v>
      </c>
      <c r="S114">
        <v>98.8</v>
      </c>
      <c r="T114" t="s">
        <v>172</v>
      </c>
      <c r="U114">
        <v>0</v>
      </c>
      <c r="V114">
        <v>0</v>
      </c>
      <c r="W114" t="s">
        <v>322</v>
      </c>
      <c r="X114" t="s">
        <v>508</v>
      </c>
      <c r="Y114" t="s">
        <v>308</v>
      </c>
    </row>
    <row r="115" spans="1:25" x14ac:dyDescent="0.35">
      <c r="A115" t="s">
        <v>171</v>
      </c>
      <c r="B115">
        <v>8319</v>
      </c>
      <c r="C115">
        <v>252</v>
      </c>
      <c r="D115">
        <v>100</v>
      </c>
      <c r="E115" t="s">
        <v>172</v>
      </c>
      <c r="F115">
        <v>0</v>
      </c>
      <c r="G115">
        <v>0</v>
      </c>
      <c r="H115" t="s">
        <v>322</v>
      </c>
      <c r="I115" t="s">
        <v>510</v>
      </c>
      <c r="J115" t="s">
        <v>308</v>
      </c>
      <c r="P115" t="s">
        <v>171</v>
      </c>
      <c r="Q115">
        <v>8319</v>
      </c>
      <c r="R115">
        <v>252</v>
      </c>
      <c r="S115">
        <v>98.8</v>
      </c>
      <c r="T115" t="s">
        <v>172</v>
      </c>
      <c r="U115">
        <v>0</v>
      </c>
      <c r="V115">
        <v>0</v>
      </c>
      <c r="W115" t="s">
        <v>322</v>
      </c>
      <c r="X115" t="s">
        <v>511</v>
      </c>
      <c r="Y115" t="s">
        <v>308</v>
      </c>
    </row>
    <row r="116" spans="1:25" x14ac:dyDescent="0.35">
      <c r="A116" t="s">
        <v>171</v>
      </c>
      <c r="B116">
        <v>8319</v>
      </c>
      <c r="C116">
        <v>252</v>
      </c>
      <c r="D116">
        <v>100</v>
      </c>
      <c r="E116" t="s">
        <v>172</v>
      </c>
      <c r="F116">
        <v>0</v>
      </c>
      <c r="G116">
        <v>0</v>
      </c>
      <c r="H116" t="s">
        <v>322</v>
      </c>
      <c r="I116" t="s">
        <v>511</v>
      </c>
      <c r="J116" t="s">
        <v>308</v>
      </c>
      <c r="P116" t="s">
        <v>171</v>
      </c>
      <c r="Q116">
        <v>8319</v>
      </c>
      <c r="R116">
        <v>252</v>
      </c>
      <c r="S116">
        <v>98.8</v>
      </c>
      <c r="T116" t="s">
        <v>172</v>
      </c>
      <c r="U116">
        <v>0</v>
      </c>
      <c r="V116">
        <v>0</v>
      </c>
      <c r="W116" t="s">
        <v>322</v>
      </c>
      <c r="X116" t="s">
        <v>510</v>
      </c>
      <c r="Y116" t="s">
        <v>308</v>
      </c>
    </row>
    <row r="117" spans="1:25" x14ac:dyDescent="0.35">
      <c r="A117" t="s">
        <v>171</v>
      </c>
      <c r="B117">
        <v>8319</v>
      </c>
      <c r="C117">
        <v>252</v>
      </c>
      <c r="D117">
        <v>100</v>
      </c>
      <c r="E117" t="s">
        <v>172</v>
      </c>
      <c r="F117">
        <v>0</v>
      </c>
      <c r="G117">
        <v>0</v>
      </c>
      <c r="H117" t="s">
        <v>322</v>
      </c>
      <c r="I117" t="s">
        <v>512</v>
      </c>
      <c r="J117" t="s">
        <v>308</v>
      </c>
      <c r="P117" t="s">
        <v>171</v>
      </c>
      <c r="Q117">
        <v>8319</v>
      </c>
      <c r="R117">
        <v>252</v>
      </c>
      <c r="S117">
        <v>98.8</v>
      </c>
      <c r="T117" t="s">
        <v>172</v>
      </c>
      <c r="U117">
        <v>0</v>
      </c>
      <c r="V117">
        <v>0</v>
      </c>
      <c r="W117" t="s">
        <v>322</v>
      </c>
      <c r="X117" t="s">
        <v>514</v>
      </c>
      <c r="Y117" t="s">
        <v>308</v>
      </c>
    </row>
    <row r="118" spans="1:25" x14ac:dyDescent="0.35">
      <c r="A118" t="s">
        <v>171</v>
      </c>
      <c r="B118">
        <v>8319</v>
      </c>
      <c r="C118">
        <v>252</v>
      </c>
      <c r="D118">
        <v>100</v>
      </c>
      <c r="E118" t="s">
        <v>172</v>
      </c>
      <c r="F118">
        <v>0</v>
      </c>
      <c r="G118">
        <v>0</v>
      </c>
      <c r="H118" t="s">
        <v>322</v>
      </c>
      <c r="I118" t="s">
        <v>513</v>
      </c>
      <c r="J118" t="s">
        <v>308</v>
      </c>
      <c r="P118" t="s">
        <v>171</v>
      </c>
      <c r="Q118">
        <v>8319</v>
      </c>
      <c r="R118">
        <v>252</v>
      </c>
      <c r="S118">
        <v>98.8</v>
      </c>
      <c r="T118" t="s">
        <v>172</v>
      </c>
      <c r="U118">
        <v>0</v>
      </c>
      <c r="V118">
        <v>0</v>
      </c>
      <c r="W118" t="s">
        <v>322</v>
      </c>
      <c r="X118" t="s">
        <v>513</v>
      </c>
      <c r="Y118" t="s">
        <v>308</v>
      </c>
    </row>
    <row r="119" spans="1:25" x14ac:dyDescent="0.35">
      <c r="A119" t="s">
        <v>171</v>
      </c>
      <c r="B119">
        <v>8319</v>
      </c>
      <c r="C119">
        <v>252</v>
      </c>
      <c r="D119">
        <v>100</v>
      </c>
      <c r="E119" t="s">
        <v>172</v>
      </c>
      <c r="F119">
        <v>0</v>
      </c>
      <c r="G119">
        <v>0</v>
      </c>
      <c r="H119" t="s">
        <v>322</v>
      </c>
      <c r="I119" t="s">
        <v>519</v>
      </c>
      <c r="J119" t="s">
        <v>308</v>
      </c>
      <c r="P119" t="s">
        <v>171</v>
      </c>
      <c r="Q119">
        <v>8319</v>
      </c>
      <c r="R119">
        <v>252</v>
      </c>
      <c r="S119">
        <v>98.8</v>
      </c>
      <c r="T119" t="s">
        <v>172</v>
      </c>
      <c r="U119">
        <v>0</v>
      </c>
      <c r="V119">
        <v>0</v>
      </c>
      <c r="W119" t="s">
        <v>322</v>
      </c>
      <c r="X119" t="s">
        <v>512</v>
      </c>
      <c r="Y119" t="s">
        <v>308</v>
      </c>
    </row>
    <row r="120" spans="1:25" x14ac:dyDescent="0.35">
      <c r="A120" t="s">
        <v>171</v>
      </c>
      <c r="B120">
        <v>8319</v>
      </c>
      <c r="C120">
        <v>252</v>
      </c>
      <c r="D120">
        <v>100</v>
      </c>
      <c r="E120" t="s">
        <v>172</v>
      </c>
      <c r="F120">
        <v>0</v>
      </c>
      <c r="G120">
        <v>0</v>
      </c>
      <c r="H120" t="s">
        <v>322</v>
      </c>
      <c r="I120" t="s">
        <v>515</v>
      </c>
      <c r="J120" t="s">
        <v>308</v>
      </c>
      <c r="P120" t="s">
        <v>171</v>
      </c>
      <c r="Q120">
        <v>8319</v>
      </c>
      <c r="R120">
        <v>252</v>
      </c>
      <c r="S120">
        <v>98.8</v>
      </c>
      <c r="T120" t="s">
        <v>172</v>
      </c>
      <c r="U120">
        <v>0</v>
      </c>
      <c r="V120">
        <v>0</v>
      </c>
      <c r="W120" t="s">
        <v>322</v>
      </c>
      <c r="X120" t="s">
        <v>515</v>
      </c>
      <c r="Y120" t="s">
        <v>308</v>
      </c>
    </row>
    <row r="121" spans="1:25" x14ac:dyDescent="0.35">
      <c r="A121" t="s">
        <v>171</v>
      </c>
      <c r="B121">
        <v>8319</v>
      </c>
      <c r="C121">
        <v>252</v>
      </c>
      <c r="D121">
        <v>100</v>
      </c>
      <c r="E121" t="s">
        <v>172</v>
      </c>
      <c r="F121">
        <v>0</v>
      </c>
      <c r="G121">
        <v>0</v>
      </c>
      <c r="H121" t="s">
        <v>322</v>
      </c>
      <c r="I121" t="s">
        <v>516</v>
      </c>
      <c r="J121" t="s">
        <v>308</v>
      </c>
      <c r="P121" t="s">
        <v>171</v>
      </c>
      <c r="Q121">
        <v>8319</v>
      </c>
      <c r="R121">
        <v>252</v>
      </c>
      <c r="S121">
        <v>98.8</v>
      </c>
      <c r="T121" t="s">
        <v>172</v>
      </c>
      <c r="U121">
        <v>0</v>
      </c>
      <c r="V121">
        <v>0</v>
      </c>
      <c r="W121" t="s">
        <v>322</v>
      </c>
      <c r="X121" t="s">
        <v>519</v>
      </c>
      <c r="Y121" t="s">
        <v>308</v>
      </c>
    </row>
    <row r="122" spans="1:25" x14ac:dyDescent="0.35">
      <c r="A122" t="s">
        <v>171</v>
      </c>
      <c r="B122">
        <v>8319</v>
      </c>
      <c r="C122">
        <v>252</v>
      </c>
      <c r="D122">
        <v>100</v>
      </c>
      <c r="E122" t="s">
        <v>172</v>
      </c>
      <c r="F122">
        <v>0</v>
      </c>
      <c r="G122">
        <v>0</v>
      </c>
      <c r="H122" t="s">
        <v>322</v>
      </c>
      <c r="I122" t="s">
        <v>517</v>
      </c>
      <c r="J122" t="s">
        <v>308</v>
      </c>
      <c r="P122" t="s">
        <v>171</v>
      </c>
      <c r="Q122">
        <v>8319</v>
      </c>
      <c r="R122">
        <v>252</v>
      </c>
      <c r="S122">
        <v>98.8</v>
      </c>
      <c r="T122" t="s">
        <v>172</v>
      </c>
      <c r="U122">
        <v>0</v>
      </c>
      <c r="V122">
        <v>0</v>
      </c>
      <c r="W122" t="s">
        <v>322</v>
      </c>
      <c r="X122" t="s">
        <v>516</v>
      </c>
      <c r="Y122" t="s">
        <v>308</v>
      </c>
    </row>
    <row r="123" spans="1:25" x14ac:dyDescent="0.35">
      <c r="A123" t="s">
        <v>171</v>
      </c>
      <c r="B123">
        <v>8319</v>
      </c>
      <c r="C123">
        <v>252</v>
      </c>
      <c r="D123">
        <v>100</v>
      </c>
      <c r="E123" t="s">
        <v>172</v>
      </c>
      <c r="F123">
        <v>0</v>
      </c>
      <c r="G123">
        <v>0</v>
      </c>
      <c r="H123" t="s">
        <v>322</v>
      </c>
      <c r="I123" t="s">
        <v>492</v>
      </c>
      <c r="J123" t="s">
        <v>308</v>
      </c>
      <c r="P123" t="s">
        <v>171</v>
      </c>
      <c r="Q123">
        <v>8319</v>
      </c>
      <c r="R123">
        <v>252</v>
      </c>
      <c r="S123">
        <v>98.8</v>
      </c>
      <c r="T123" t="s">
        <v>172</v>
      </c>
      <c r="U123">
        <v>0</v>
      </c>
      <c r="V123">
        <v>0</v>
      </c>
      <c r="W123" t="s">
        <v>322</v>
      </c>
      <c r="X123" t="s">
        <v>517</v>
      </c>
      <c r="Y123" t="s">
        <v>308</v>
      </c>
    </row>
    <row r="124" spans="1:25" x14ac:dyDescent="0.35">
      <c r="A124" t="s">
        <v>171</v>
      </c>
      <c r="B124">
        <v>8319</v>
      </c>
      <c r="C124">
        <v>252</v>
      </c>
      <c r="D124">
        <v>100</v>
      </c>
      <c r="E124" t="s">
        <v>172</v>
      </c>
      <c r="F124">
        <v>0</v>
      </c>
      <c r="G124">
        <v>0</v>
      </c>
      <c r="H124" t="s">
        <v>322</v>
      </c>
      <c r="I124" t="s">
        <v>518</v>
      </c>
      <c r="J124" t="s">
        <v>308</v>
      </c>
      <c r="P124" t="s">
        <v>171</v>
      </c>
      <c r="Q124">
        <v>8319</v>
      </c>
      <c r="R124">
        <v>252</v>
      </c>
      <c r="S124">
        <v>98.8</v>
      </c>
      <c r="T124" t="s">
        <v>172</v>
      </c>
      <c r="U124">
        <v>0</v>
      </c>
      <c r="V124">
        <v>0</v>
      </c>
      <c r="W124" t="s">
        <v>322</v>
      </c>
      <c r="X124" t="s">
        <v>518</v>
      </c>
      <c r="Y124" t="s">
        <v>308</v>
      </c>
    </row>
    <row r="125" spans="1:25" x14ac:dyDescent="0.35">
      <c r="A125" t="s">
        <v>171</v>
      </c>
      <c r="B125">
        <v>8319</v>
      </c>
      <c r="C125">
        <v>252</v>
      </c>
      <c r="D125">
        <v>100</v>
      </c>
      <c r="E125" t="s">
        <v>172</v>
      </c>
      <c r="F125">
        <v>0</v>
      </c>
      <c r="G125">
        <v>0</v>
      </c>
      <c r="H125" t="s">
        <v>322</v>
      </c>
      <c r="I125" t="s">
        <v>521</v>
      </c>
      <c r="J125" t="s">
        <v>308</v>
      </c>
      <c r="P125" t="s">
        <v>171</v>
      </c>
      <c r="Q125">
        <v>8319</v>
      </c>
      <c r="R125">
        <v>252</v>
      </c>
      <c r="S125">
        <v>98.8</v>
      </c>
      <c r="T125" t="s">
        <v>172</v>
      </c>
      <c r="U125">
        <v>0</v>
      </c>
      <c r="V125">
        <v>0</v>
      </c>
      <c r="W125" t="s">
        <v>322</v>
      </c>
      <c r="X125" t="s">
        <v>521</v>
      </c>
      <c r="Y125" t="s">
        <v>308</v>
      </c>
    </row>
    <row r="126" spans="1:25" x14ac:dyDescent="0.35">
      <c r="A126" t="s">
        <v>171</v>
      </c>
      <c r="B126">
        <v>8319</v>
      </c>
      <c r="C126">
        <v>252</v>
      </c>
      <c r="D126">
        <v>100</v>
      </c>
      <c r="E126" t="s">
        <v>172</v>
      </c>
      <c r="F126">
        <v>0</v>
      </c>
      <c r="G126">
        <v>0</v>
      </c>
      <c r="H126" t="s">
        <v>322</v>
      </c>
      <c r="I126" t="s">
        <v>520</v>
      </c>
      <c r="J126" t="s">
        <v>308</v>
      </c>
      <c r="P126" t="s">
        <v>171</v>
      </c>
      <c r="Q126">
        <v>8319</v>
      </c>
      <c r="R126">
        <v>252</v>
      </c>
      <c r="S126">
        <v>98.8</v>
      </c>
      <c r="T126" t="s">
        <v>172</v>
      </c>
      <c r="U126">
        <v>0</v>
      </c>
      <c r="V126">
        <v>0</v>
      </c>
      <c r="W126" t="s">
        <v>322</v>
      </c>
      <c r="X126" t="s">
        <v>520</v>
      </c>
      <c r="Y126" t="s">
        <v>308</v>
      </c>
    </row>
    <row r="127" spans="1:25" x14ac:dyDescent="0.35">
      <c r="A127" t="s">
        <v>171</v>
      </c>
      <c r="B127">
        <v>8319</v>
      </c>
      <c r="C127">
        <v>252</v>
      </c>
      <c r="D127">
        <v>100</v>
      </c>
      <c r="E127" t="s">
        <v>172</v>
      </c>
      <c r="F127">
        <v>0</v>
      </c>
      <c r="G127">
        <v>0</v>
      </c>
      <c r="H127" t="s">
        <v>322</v>
      </c>
      <c r="I127" t="s">
        <v>549</v>
      </c>
      <c r="J127" t="s">
        <v>308</v>
      </c>
      <c r="P127" t="s">
        <v>171</v>
      </c>
      <c r="Q127">
        <v>8319</v>
      </c>
      <c r="R127">
        <v>252</v>
      </c>
      <c r="S127">
        <v>98.8</v>
      </c>
      <c r="T127" t="s">
        <v>172</v>
      </c>
      <c r="U127">
        <v>0</v>
      </c>
      <c r="V127">
        <v>0</v>
      </c>
      <c r="W127" t="s">
        <v>322</v>
      </c>
      <c r="X127" t="s">
        <v>549</v>
      </c>
      <c r="Y127" t="s">
        <v>308</v>
      </c>
    </row>
    <row r="128" spans="1:25" x14ac:dyDescent="0.35">
      <c r="A128" t="s">
        <v>171</v>
      </c>
      <c r="B128">
        <v>8319</v>
      </c>
      <c r="C128">
        <v>252</v>
      </c>
      <c r="D128">
        <v>100</v>
      </c>
      <c r="E128" t="s">
        <v>172</v>
      </c>
      <c r="F128">
        <v>0</v>
      </c>
      <c r="G128">
        <v>0</v>
      </c>
      <c r="H128" t="s">
        <v>322</v>
      </c>
      <c r="I128" t="s">
        <v>522</v>
      </c>
      <c r="J128" t="s">
        <v>308</v>
      </c>
      <c r="P128" t="s">
        <v>171</v>
      </c>
      <c r="Q128">
        <v>8319</v>
      </c>
      <c r="R128">
        <v>252</v>
      </c>
      <c r="S128">
        <v>98.8</v>
      </c>
      <c r="T128" t="s">
        <v>172</v>
      </c>
      <c r="U128">
        <v>0</v>
      </c>
      <c r="V128">
        <v>0</v>
      </c>
      <c r="W128" t="s">
        <v>322</v>
      </c>
      <c r="X128" t="s">
        <v>522</v>
      </c>
      <c r="Y128" t="s">
        <v>308</v>
      </c>
    </row>
    <row r="129" spans="1:25" x14ac:dyDescent="0.35">
      <c r="A129" t="s">
        <v>171</v>
      </c>
      <c r="B129">
        <v>8319</v>
      </c>
      <c r="C129">
        <v>252</v>
      </c>
      <c r="D129">
        <v>100</v>
      </c>
      <c r="E129" t="s">
        <v>172</v>
      </c>
      <c r="F129">
        <v>0</v>
      </c>
      <c r="G129">
        <v>0</v>
      </c>
      <c r="H129" t="s">
        <v>322</v>
      </c>
      <c r="I129" t="s">
        <v>523</v>
      </c>
      <c r="J129" t="s">
        <v>308</v>
      </c>
      <c r="P129" t="s">
        <v>171</v>
      </c>
      <c r="Q129">
        <v>8319</v>
      </c>
      <c r="R129">
        <v>252</v>
      </c>
      <c r="S129">
        <v>98.8</v>
      </c>
      <c r="T129" t="s">
        <v>172</v>
      </c>
      <c r="U129">
        <v>0</v>
      </c>
      <c r="V129">
        <v>0</v>
      </c>
      <c r="W129" t="s">
        <v>322</v>
      </c>
      <c r="X129" t="s">
        <v>523</v>
      </c>
      <c r="Y129" t="s">
        <v>308</v>
      </c>
    </row>
    <row r="130" spans="1:25" x14ac:dyDescent="0.35">
      <c r="A130" t="s">
        <v>171</v>
      </c>
      <c r="B130">
        <v>8319</v>
      </c>
      <c r="C130">
        <v>252</v>
      </c>
      <c r="D130">
        <v>100</v>
      </c>
      <c r="E130" t="s">
        <v>172</v>
      </c>
      <c r="F130">
        <v>0</v>
      </c>
      <c r="G130">
        <v>0</v>
      </c>
      <c r="H130" t="s">
        <v>322</v>
      </c>
      <c r="I130" t="s">
        <v>524</v>
      </c>
      <c r="J130" t="s">
        <v>308</v>
      </c>
      <c r="P130" t="s">
        <v>171</v>
      </c>
      <c r="Q130">
        <v>8319</v>
      </c>
      <c r="R130">
        <v>252</v>
      </c>
      <c r="S130">
        <v>98.8</v>
      </c>
      <c r="T130" t="s">
        <v>172</v>
      </c>
      <c r="U130">
        <v>0</v>
      </c>
      <c r="V130">
        <v>0</v>
      </c>
      <c r="W130" t="s">
        <v>322</v>
      </c>
      <c r="X130" t="s">
        <v>524</v>
      </c>
      <c r="Y130" t="s">
        <v>308</v>
      </c>
    </row>
    <row r="131" spans="1:25" x14ac:dyDescent="0.35">
      <c r="A131" t="s">
        <v>171</v>
      </c>
      <c r="B131">
        <v>8319</v>
      </c>
      <c r="C131">
        <v>252</v>
      </c>
      <c r="D131">
        <v>100</v>
      </c>
      <c r="E131" t="s">
        <v>172</v>
      </c>
      <c r="F131">
        <v>0</v>
      </c>
      <c r="G131">
        <v>0</v>
      </c>
      <c r="H131" t="s">
        <v>322</v>
      </c>
      <c r="I131" t="s">
        <v>527</v>
      </c>
      <c r="J131" t="s">
        <v>308</v>
      </c>
      <c r="P131" t="s">
        <v>171</v>
      </c>
      <c r="Q131">
        <v>8319</v>
      </c>
      <c r="R131">
        <v>252</v>
      </c>
      <c r="S131">
        <v>98.8</v>
      </c>
      <c r="T131" t="s">
        <v>172</v>
      </c>
      <c r="U131">
        <v>0</v>
      </c>
      <c r="V131">
        <v>0</v>
      </c>
      <c r="W131" t="s">
        <v>322</v>
      </c>
      <c r="X131" t="s">
        <v>527</v>
      </c>
      <c r="Y131" t="s">
        <v>308</v>
      </c>
    </row>
    <row r="132" spans="1:25" x14ac:dyDescent="0.35">
      <c r="A132" t="s">
        <v>171</v>
      </c>
      <c r="B132">
        <v>8319</v>
      </c>
      <c r="C132">
        <v>252</v>
      </c>
      <c r="D132">
        <v>100</v>
      </c>
      <c r="E132" t="s">
        <v>172</v>
      </c>
      <c r="F132">
        <v>0</v>
      </c>
      <c r="G132">
        <v>0</v>
      </c>
      <c r="H132" t="s">
        <v>322</v>
      </c>
      <c r="I132" t="s">
        <v>525</v>
      </c>
      <c r="J132" t="s">
        <v>308</v>
      </c>
      <c r="P132" t="s">
        <v>171</v>
      </c>
      <c r="Q132">
        <v>8319</v>
      </c>
      <c r="R132">
        <v>252</v>
      </c>
      <c r="S132">
        <v>98.8</v>
      </c>
      <c r="T132" t="s">
        <v>172</v>
      </c>
      <c r="U132">
        <v>0</v>
      </c>
      <c r="V132">
        <v>0</v>
      </c>
      <c r="W132" t="s">
        <v>322</v>
      </c>
      <c r="X132" t="s">
        <v>526</v>
      </c>
      <c r="Y132" t="s">
        <v>308</v>
      </c>
    </row>
    <row r="133" spans="1:25" x14ac:dyDescent="0.35">
      <c r="A133" t="s">
        <v>171</v>
      </c>
      <c r="B133">
        <v>8319</v>
      </c>
      <c r="C133">
        <v>252</v>
      </c>
      <c r="D133">
        <v>100</v>
      </c>
      <c r="E133" t="s">
        <v>172</v>
      </c>
      <c r="F133">
        <v>0</v>
      </c>
      <c r="G133">
        <v>0</v>
      </c>
      <c r="H133" t="s">
        <v>322</v>
      </c>
      <c r="I133" t="s">
        <v>529</v>
      </c>
      <c r="J133" t="s">
        <v>308</v>
      </c>
      <c r="P133" t="s">
        <v>171</v>
      </c>
      <c r="Q133">
        <v>8319</v>
      </c>
      <c r="R133">
        <v>252</v>
      </c>
      <c r="S133">
        <v>98.8</v>
      </c>
      <c r="T133" t="s">
        <v>172</v>
      </c>
      <c r="U133">
        <v>0</v>
      </c>
      <c r="V133">
        <v>0</v>
      </c>
      <c r="W133" t="s">
        <v>322</v>
      </c>
      <c r="X133" t="s">
        <v>525</v>
      </c>
      <c r="Y133" t="s">
        <v>308</v>
      </c>
    </row>
    <row r="134" spans="1:25" x14ac:dyDescent="0.35">
      <c r="A134" t="s">
        <v>171</v>
      </c>
      <c r="B134">
        <v>8319</v>
      </c>
      <c r="C134">
        <v>252</v>
      </c>
      <c r="D134">
        <v>100</v>
      </c>
      <c r="E134" t="s">
        <v>172</v>
      </c>
      <c r="F134">
        <v>0</v>
      </c>
      <c r="G134">
        <v>0</v>
      </c>
      <c r="H134" t="s">
        <v>322</v>
      </c>
      <c r="I134" t="s">
        <v>528</v>
      </c>
      <c r="J134" t="s">
        <v>308</v>
      </c>
      <c r="P134" t="s">
        <v>171</v>
      </c>
      <c r="Q134">
        <v>8319</v>
      </c>
      <c r="R134">
        <v>252</v>
      </c>
      <c r="S134">
        <v>98.8</v>
      </c>
      <c r="T134" t="s">
        <v>172</v>
      </c>
      <c r="U134">
        <v>0</v>
      </c>
      <c r="V134">
        <v>0</v>
      </c>
      <c r="W134" t="s">
        <v>322</v>
      </c>
      <c r="X134" t="s">
        <v>528</v>
      </c>
      <c r="Y134" t="s">
        <v>308</v>
      </c>
    </row>
    <row r="135" spans="1:25" x14ac:dyDescent="0.35">
      <c r="A135" t="s">
        <v>171</v>
      </c>
      <c r="B135">
        <v>8319</v>
      </c>
      <c r="C135">
        <v>252</v>
      </c>
      <c r="D135">
        <v>100</v>
      </c>
      <c r="E135" t="s">
        <v>172</v>
      </c>
      <c r="F135">
        <v>0</v>
      </c>
      <c r="G135">
        <v>0</v>
      </c>
      <c r="H135" t="s">
        <v>322</v>
      </c>
      <c r="I135" t="s">
        <v>526</v>
      </c>
      <c r="J135" t="s">
        <v>308</v>
      </c>
      <c r="P135" t="s">
        <v>171</v>
      </c>
      <c r="Q135">
        <v>8319</v>
      </c>
      <c r="R135">
        <v>252</v>
      </c>
      <c r="S135">
        <v>98.8</v>
      </c>
      <c r="T135" t="s">
        <v>172</v>
      </c>
      <c r="U135">
        <v>0</v>
      </c>
      <c r="V135">
        <v>0</v>
      </c>
      <c r="W135" t="s">
        <v>322</v>
      </c>
      <c r="X135" t="s">
        <v>529</v>
      </c>
      <c r="Y135" t="s">
        <v>308</v>
      </c>
    </row>
    <row r="136" spans="1:25" x14ac:dyDescent="0.35">
      <c r="A136" t="s">
        <v>171</v>
      </c>
      <c r="B136">
        <v>8319</v>
      </c>
      <c r="C136">
        <v>252</v>
      </c>
      <c r="D136">
        <v>100</v>
      </c>
      <c r="E136" t="s">
        <v>172</v>
      </c>
      <c r="F136">
        <v>0</v>
      </c>
      <c r="G136">
        <v>0</v>
      </c>
      <c r="H136" t="s">
        <v>322</v>
      </c>
      <c r="I136" t="s">
        <v>530</v>
      </c>
      <c r="J136" t="s">
        <v>308</v>
      </c>
      <c r="P136" t="s">
        <v>171</v>
      </c>
      <c r="Q136">
        <v>8319</v>
      </c>
      <c r="R136">
        <v>252</v>
      </c>
      <c r="S136">
        <v>98.8</v>
      </c>
      <c r="T136" t="s">
        <v>172</v>
      </c>
      <c r="U136">
        <v>0</v>
      </c>
      <c r="V136">
        <v>0</v>
      </c>
      <c r="W136" t="s">
        <v>322</v>
      </c>
      <c r="X136" t="s">
        <v>530</v>
      </c>
      <c r="Y136" t="s">
        <v>308</v>
      </c>
    </row>
    <row r="137" spans="1:25" x14ac:dyDescent="0.35">
      <c r="A137" t="s">
        <v>171</v>
      </c>
      <c r="B137">
        <v>8319</v>
      </c>
      <c r="C137">
        <v>252</v>
      </c>
      <c r="D137">
        <v>100</v>
      </c>
      <c r="E137" t="s">
        <v>172</v>
      </c>
      <c r="F137">
        <v>0</v>
      </c>
      <c r="G137">
        <v>0</v>
      </c>
      <c r="H137" t="s">
        <v>322</v>
      </c>
      <c r="I137" t="s">
        <v>531</v>
      </c>
      <c r="J137" t="s">
        <v>308</v>
      </c>
      <c r="P137" t="s">
        <v>171</v>
      </c>
      <c r="Q137">
        <v>8319</v>
      </c>
      <c r="R137">
        <v>252</v>
      </c>
      <c r="S137">
        <v>98.8</v>
      </c>
      <c r="T137" t="s">
        <v>172</v>
      </c>
      <c r="U137">
        <v>0</v>
      </c>
      <c r="V137">
        <v>0</v>
      </c>
      <c r="W137" t="s">
        <v>322</v>
      </c>
      <c r="X137" t="s">
        <v>531</v>
      </c>
      <c r="Y137" t="s">
        <v>308</v>
      </c>
    </row>
    <row r="138" spans="1:25" x14ac:dyDescent="0.35">
      <c r="A138" t="s">
        <v>171</v>
      </c>
      <c r="B138">
        <v>8319</v>
      </c>
      <c r="C138">
        <v>252</v>
      </c>
      <c r="D138">
        <v>100</v>
      </c>
      <c r="E138" t="s">
        <v>172</v>
      </c>
      <c r="F138">
        <v>0</v>
      </c>
      <c r="G138">
        <v>0</v>
      </c>
      <c r="H138" t="s">
        <v>322</v>
      </c>
      <c r="I138" t="s">
        <v>532</v>
      </c>
      <c r="J138" t="s">
        <v>308</v>
      </c>
      <c r="P138" t="s">
        <v>171</v>
      </c>
      <c r="Q138">
        <v>8319</v>
      </c>
      <c r="R138">
        <v>252</v>
      </c>
      <c r="S138">
        <v>98.8</v>
      </c>
      <c r="T138" t="s">
        <v>172</v>
      </c>
      <c r="U138">
        <v>0</v>
      </c>
      <c r="V138">
        <v>0</v>
      </c>
      <c r="W138" t="s">
        <v>322</v>
      </c>
      <c r="X138" t="s">
        <v>532</v>
      </c>
      <c r="Y138" t="s">
        <v>308</v>
      </c>
    </row>
    <row r="139" spans="1:25" x14ac:dyDescent="0.35">
      <c r="A139" t="s">
        <v>171</v>
      </c>
      <c r="B139">
        <v>8319</v>
      </c>
      <c r="C139">
        <v>252</v>
      </c>
      <c r="D139">
        <v>100</v>
      </c>
      <c r="E139" t="s">
        <v>172</v>
      </c>
      <c r="F139">
        <v>0</v>
      </c>
      <c r="G139">
        <v>0</v>
      </c>
      <c r="H139" t="s">
        <v>322</v>
      </c>
      <c r="I139" t="s">
        <v>533</v>
      </c>
      <c r="J139" t="s">
        <v>308</v>
      </c>
      <c r="P139" t="s">
        <v>171</v>
      </c>
      <c r="Q139">
        <v>8319</v>
      </c>
      <c r="R139">
        <v>252</v>
      </c>
      <c r="S139">
        <v>98.8</v>
      </c>
      <c r="T139" t="s">
        <v>172</v>
      </c>
      <c r="U139">
        <v>0</v>
      </c>
      <c r="V139">
        <v>0</v>
      </c>
      <c r="W139" t="s">
        <v>322</v>
      </c>
      <c r="X139" t="s">
        <v>534</v>
      </c>
      <c r="Y139" t="s">
        <v>308</v>
      </c>
    </row>
    <row r="140" spans="1:25" x14ac:dyDescent="0.35">
      <c r="A140" t="s">
        <v>171</v>
      </c>
      <c r="B140">
        <v>8319</v>
      </c>
      <c r="C140">
        <v>252</v>
      </c>
      <c r="D140">
        <v>100</v>
      </c>
      <c r="E140" t="s">
        <v>172</v>
      </c>
      <c r="F140">
        <v>0</v>
      </c>
      <c r="G140">
        <v>0</v>
      </c>
      <c r="H140" t="s">
        <v>322</v>
      </c>
      <c r="I140" t="s">
        <v>535</v>
      </c>
      <c r="J140" t="s">
        <v>308</v>
      </c>
      <c r="P140" t="s">
        <v>171</v>
      </c>
      <c r="Q140">
        <v>8319</v>
      </c>
      <c r="R140">
        <v>252</v>
      </c>
      <c r="S140">
        <v>98.8</v>
      </c>
      <c r="T140" t="s">
        <v>172</v>
      </c>
      <c r="U140">
        <v>0</v>
      </c>
      <c r="V140">
        <v>0</v>
      </c>
      <c r="W140" t="s">
        <v>322</v>
      </c>
      <c r="X140" t="s">
        <v>533</v>
      </c>
      <c r="Y140" t="s">
        <v>308</v>
      </c>
    </row>
    <row r="141" spans="1:25" x14ac:dyDescent="0.35">
      <c r="A141" t="s">
        <v>171</v>
      </c>
      <c r="B141">
        <v>8319</v>
      </c>
      <c r="C141">
        <v>252</v>
      </c>
      <c r="D141">
        <v>100</v>
      </c>
      <c r="E141" t="s">
        <v>172</v>
      </c>
      <c r="F141">
        <v>0</v>
      </c>
      <c r="G141">
        <v>0</v>
      </c>
      <c r="H141" t="s">
        <v>322</v>
      </c>
      <c r="I141" t="s">
        <v>537</v>
      </c>
      <c r="J141" t="s">
        <v>308</v>
      </c>
      <c r="P141" t="s">
        <v>171</v>
      </c>
      <c r="Q141">
        <v>8319</v>
      </c>
      <c r="R141">
        <v>252</v>
      </c>
      <c r="S141">
        <v>98.8</v>
      </c>
      <c r="T141" t="s">
        <v>172</v>
      </c>
      <c r="U141">
        <v>0</v>
      </c>
      <c r="V141">
        <v>0</v>
      </c>
      <c r="W141" t="s">
        <v>322</v>
      </c>
      <c r="X141" t="s">
        <v>535</v>
      </c>
      <c r="Y141" t="s">
        <v>308</v>
      </c>
    </row>
    <row r="142" spans="1:25" x14ac:dyDescent="0.35">
      <c r="A142" t="s">
        <v>171</v>
      </c>
      <c r="B142">
        <v>8319</v>
      </c>
      <c r="C142">
        <v>252</v>
      </c>
      <c r="D142">
        <v>100</v>
      </c>
      <c r="E142" t="s">
        <v>172</v>
      </c>
      <c r="F142">
        <v>0</v>
      </c>
      <c r="G142">
        <v>0</v>
      </c>
      <c r="H142" t="s">
        <v>322</v>
      </c>
      <c r="I142" t="s">
        <v>536</v>
      </c>
      <c r="J142" t="s">
        <v>308</v>
      </c>
      <c r="P142" t="s">
        <v>171</v>
      </c>
      <c r="Q142">
        <v>8319</v>
      </c>
      <c r="R142">
        <v>252</v>
      </c>
      <c r="S142">
        <v>98.8</v>
      </c>
      <c r="T142" t="s">
        <v>172</v>
      </c>
      <c r="U142">
        <v>0</v>
      </c>
      <c r="V142">
        <v>0</v>
      </c>
      <c r="W142" t="s">
        <v>322</v>
      </c>
      <c r="X142" t="s">
        <v>538</v>
      </c>
      <c r="Y142" t="s">
        <v>308</v>
      </c>
    </row>
    <row r="143" spans="1:25" x14ac:dyDescent="0.35">
      <c r="A143" t="s">
        <v>171</v>
      </c>
      <c r="B143">
        <v>8319</v>
      </c>
      <c r="C143">
        <v>252</v>
      </c>
      <c r="D143">
        <v>100</v>
      </c>
      <c r="E143" t="s">
        <v>172</v>
      </c>
      <c r="F143">
        <v>0</v>
      </c>
      <c r="G143">
        <v>0</v>
      </c>
      <c r="H143" t="s">
        <v>322</v>
      </c>
      <c r="I143" t="s">
        <v>534</v>
      </c>
      <c r="J143" t="s">
        <v>308</v>
      </c>
      <c r="P143" t="s">
        <v>171</v>
      </c>
      <c r="Q143">
        <v>8319</v>
      </c>
      <c r="R143">
        <v>252</v>
      </c>
      <c r="S143">
        <v>98.8</v>
      </c>
      <c r="T143" t="s">
        <v>172</v>
      </c>
      <c r="U143">
        <v>0</v>
      </c>
      <c r="V143">
        <v>0</v>
      </c>
      <c r="W143" t="s">
        <v>322</v>
      </c>
      <c r="X143" t="s">
        <v>537</v>
      </c>
      <c r="Y143" t="s">
        <v>308</v>
      </c>
    </row>
    <row r="144" spans="1:25" x14ac:dyDescent="0.35">
      <c r="A144" t="s">
        <v>171</v>
      </c>
      <c r="B144">
        <v>8319</v>
      </c>
      <c r="C144">
        <v>252</v>
      </c>
      <c r="D144">
        <v>100</v>
      </c>
      <c r="E144" t="s">
        <v>172</v>
      </c>
      <c r="F144">
        <v>0</v>
      </c>
      <c r="G144">
        <v>0</v>
      </c>
      <c r="H144" t="s">
        <v>322</v>
      </c>
      <c r="I144" t="s">
        <v>538</v>
      </c>
      <c r="J144" t="s">
        <v>308</v>
      </c>
      <c r="P144" t="s">
        <v>171</v>
      </c>
      <c r="Q144">
        <v>8319</v>
      </c>
      <c r="R144">
        <v>252</v>
      </c>
      <c r="S144">
        <v>98.8</v>
      </c>
      <c r="T144" t="s">
        <v>172</v>
      </c>
      <c r="U144">
        <v>0</v>
      </c>
      <c r="V144">
        <v>0</v>
      </c>
      <c r="W144" t="s">
        <v>322</v>
      </c>
      <c r="X144" t="s">
        <v>539</v>
      </c>
      <c r="Y144" t="s">
        <v>308</v>
      </c>
    </row>
    <row r="145" spans="1:25" x14ac:dyDescent="0.35">
      <c r="A145" t="s">
        <v>171</v>
      </c>
      <c r="B145">
        <v>8319</v>
      </c>
      <c r="C145">
        <v>252</v>
      </c>
      <c r="D145">
        <v>100</v>
      </c>
      <c r="E145" t="s">
        <v>172</v>
      </c>
      <c r="F145">
        <v>0</v>
      </c>
      <c r="G145">
        <v>0</v>
      </c>
      <c r="H145" t="s">
        <v>322</v>
      </c>
      <c r="I145" t="s">
        <v>539</v>
      </c>
      <c r="J145" t="s">
        <v>308</v>
      </c>
      <c r="P145" t="s">
        <v>171</v>
      </c>
      <c r="Q145">
        <v>8319</v>
      </c>
      <c r="R145">
        <v>252</v>
      </c>
      <c r="S145">
        <v>98.8</v>
      </c>
      <c r="T145" t="s">
        <v>172</v>
      </c>
      <c r="U145">
        <v>0</v>
      </c>
      <c r="V145">
        <v>0</v>
      </c>
      <c r="W145" t="s">
        <v>322</v>
      </c>
      <c r="X145" t="s">
        <v>536</v>
      </c>
      <c r="Y145" t="s">
        <v>308</v>
      </c>
    </row>
    <row r="146" spans="1:25" x14ac:dyDescent="0.35">
      <c r="A146" t="s">
        <v>171</v>
      </c>
      <c r="B146">
        <v>8319</v>
      </c>
      <c r="C146">
        <v>252</v>
      </c>
      <c r="D146">
        <v>100</v>
      </c>
      <c r="E146" t="s">
        <v>172</v>
      </c>
      <c r="F146">
        <v>0</v>
      </c>
      <c r="G146">
        <v>0</v>
      </c>
      <c r="H146" t="s">
        <v>322</v>
      </c>
      <c r="I146" t="s">
        <v>540</v>
      </c>
      <c r="J146" t="s">
        <v>308</v>
      </c>
      <c r="P146" t="s">
        <v>171</v>
      </c>
      <c r="Q146">
        <v>8319</v>
      </c>
      <c r="R146">
        <v>252</v>
      </c>
      <c r="S146">
        <v>98.8</v>
      </c>
      <c r="T146" t="s">
        <v>172</v>
      </c>
      <c r="U146">
        <v>0</v>
      </c>
      <c r="V146">
        <v>0</v>
      </c>
      <c r="W146" t="s">
        <v>322</v>
      </c>
      <c r="X146" t="s">
        <v>541</v>
      </c>
      <c r="Y146" t="s">
        <v>308</v>
      </c>
    </row>
    <row r="147" spans="1:25" x14ac:dyDescent="0.35">
      <c r="A147" t="s">
        <v>171</v>
      </c>
      <c r="B147">
        <v>8319</v>
      </c>
      <c r="C147">
        <v>252</v>
      </c>
      <c r="D147">
        <v>100</v>
      </c>
      <c r="E147" t="s">
        <v>172</v>
      </c>
      <c r="F147">
        <v>0</v>
      </c>
      <c r="G147">
        <v>0</v>
      </c>
      <c r="H147" t="s">
        <v>322</v>
      </c>
      <c r="I147" t="s">
        <v>541</v>
      </c>
      <c r="J147" t="s">
        <v>308</v>
      </c>
      <c r="P147" t="s">
        <v>171</v>
      </c>
      <c r="Q147">
        <v>8319</v>
      </c>
      <c r="R147">
        <v>252</v>
      </c>
      <c r="S147">
        <v>98.8</v>
      </c>
      <c r="T147" t="s">
        <v>172</v>
      </c>
      <c r="U147">
        <v>0</v>
      </c>
      <c r="V147">
        <v>0</v>
      </c>
      <c r="W147" t="s">
        <v>322</v>
      </c>
      <c r="X147" t="s">
        <v>543</v>
      </c>
      <c r="Y147" t="s">
        <v>308</v>
      </c>
    </row>
    <row r="148" spans="1:25" x14ac:dyDescent="0.35">
      <c r="A148" t="s">
        <v>171</v>
      </c>
      <c r="B148">
        <v>8319</v>
      </c>
      <c r="C148">
        <v>252</v>
      </c>
      <c r="D148">
        <v>100</v>
      </c>
      <c r="E148" t="s">
        <v>172</v>
      </c>
      <c r="F148">
        <v>0</v>
      </c>
      <c r="G148">
        <v>0</v>
      </c>
      <c r="H148" t="s">
        <v>322</v>
      </c>
      <c r="I148" t="s">
        <v>543</v>
      </c>
      <c r="J148" t="s">
        <v>308</v>
      </c>
      <c r="P148" t="s">
        <v>171</v>
      </c>
      <c r="Q148">
        <v>8319</v>
      </c>
      <c r="R148">
        <v>252</v>
      </c>
      <c r="S148">
        <v>98.8</v>
      </c>
      <c r="T148" t="s">
        <v>172</v>
      </c>
      <c r="U148">
        <v>0</v>
      </c>
      <c r="V148">
        <v>0</v>
      </c>
      <c r="W148" t="s">
        <v>322</v>
      </c>
      <c r="X148" t="s">
        <v>540</v>
      </c>
      <c r="Y148" t="s">
        <v>308</v>
      </c>
    </row>
    <row r="149" spans="1:25" x14ac:dyDescent="0.35">
      <c r="A149" t="s">
        <v>171</v>
      </c>
      <c r="B149">
        <v>8319</v>
      </c>
      <c r="C149">
        <v>252</v>
      </c>
      <c r="D149">
        <v>100</v>
      </c>
      <c r="E149" t="s">
        <v>172</v>
      </c>
      <c r="F149">
        <v>0</v>
      </c>
      <c r="G149">
        <v>0</v>
      </c>
      <c r="H149" t="s">
        <v>322</v>
      </c>
      <c r="I149" t="s">
        <v>542</v>
      </c>
      <c r="J149" t="s">
        <v>308</v>
      </c>
      <c r="P149" t="s">
        <v>171</v>
      </c>
      <c r="Q149">
        <v>8319</v>
      </c>
      <c r="R149">
        <v>252</v>
      </c>
      <c r="S149">
        <v>98.8</v>
      </c>
      <c r="T149" t="s">
        <v>172</v>
      </c>
      <c r="U149">
        <v>0</v>
      </c>
      <c r="V149">
        <v>0</v>
      </c>
      <c r="W149" t="s">
        <v>322</v>
      </c>
      <c r="X149" t="s">
        <v>542</v>
      </c>
      <c r="Y149" t="s">
        <v>308</v>
      </c>
    </row>
    <row r="150" spans="1:25" x14ac:dyDescent="0.35">
      <c r="A150" t="s">
        <v>171</v>
      </c>
      <c r="B150">
        <v>8319</v>
      </c>
      <c r="C150">
        <v>252</v>
      </c>
      <c r="D150">
        <v>100</v>
      </c>
      <c r="E150" t="s">
        <v>172</v>
      </c>
      <c r="F150">
        <v>0</v>
      </c>
      <c r="G150">
        <v>0</v>
      </c>
      <c r="H150" t="s">
        <v>322</v>
      </c>
      <c r="I150" t="s">
        <v>544</v>
      </c>
      <c r="J150" t="s">
        <v>308</v>
      </c>
      <c r="P150" t="s">
        <v>171</v>
      </c>
      <c r="Q150">
        <v>8319</v>
      </c>
      <c r="R150">
        <v>252</v>
      </c>
      <c r="S150">
        <v>98.8</v>
      </c>
      <c r="T150" t="s">
        <v>172</v>
      </c>
      <c r="U150">
        <v>0</v>
      </c>
      <c r="V150">
        <v>0</v>
      </c>
      <c r="W150" t="s">
        <v>322</v>
      </c>
      <c r="X150" t="s">
        <v>544</v>
      </c>
      <c r="Y150" t="s">
        <v>308</v>
      </c>
    </row>
    <row r="151" spans="1:25" x14ac:dyDescent="0.35">
      <c r="A151" t="s">
        <v>171</v>
      </c>
      <c r="B151">
        <v>8319</v>
      </c>
      <c r="C151">
        <v>252</v>
      </c>
      <c r="D151">
        <v>100</v>
      </c>
      <c r="E151" t="s">
        <v>172</v>
      </c>
      <c r="F151">
        <v>0</v>
      </c>
      <c r="G151">
        <v>0</v>
      </c>
      <c r="H151" t="s">
        <v>322</v>
      </c>
      <c r="I151" t="s">
        <v>545</v>
      </c>
      <c r="J151" t="s">
        <v>308</v>
      </c>
      <c r="P151" t="s">
        <v>171</v>
      </c>
      <c r="Q151">
        <v>8319</v>
      </c>
      <c r="R151">
        <v>252</v>
      </c>
      <c r="S151">
        <v>98.8</v>
      </c>
      <c r="T151" t="s">
        <v>172</v>
      </c>
      <c r="U151">
        <v>0</v>
      </c>
      <c r="V151">
        <v>0</v>
      </c>
      <c r="W151" t="s">
        <v>322</v>
      </c>
      <c r="X151" t="s">
        <v>545</v>
      </c>
      <c r="Y151" t="s">
        <v>308</v>
      </c>
    </row>
    <row r="152" spans="1:25" x14ac:dyDescent="0.35">
      <c r="A152" t="s">
        <v>171</v>
      </c>
      <c r="B152">
        <v>8319</v>
      </c>
      <c r="C152">
        <v>252</v>
      </c>
      <c r="D152">
        <v>100</v>
      </c>
      <c r="E152" t="s">
        <v>172</v>
      </c>
      <c r="F152">
        <v>0</v>
      </c>
      <c r="G152">
        <v>0</v>
      </c>
      <c r="H152" t="s">
        <v>322</v>
      </c>
      <c r="I152" t="s">
        <v>552</v>
      </c>
      <c r="J152" t="s">
        <v>308</v>
      </c>
      <c r="P152" t="s">
        <v>171</v>
      </c>
      <c r="Q152">
        <v>8319</v>
      </c>
      <c r="R152">
        <v>252</v>
      </c>
      <c r="S152">
        <v>98.8</v>
      </c>
      <c r="T152" t="s">
        <v>172</v>
      </c>
      <c r="U152">
        <v>0</v>
      </c>
      <c r="V152">
        <v>0</v>
      </c>
      <c r="W152" t="s">
        <v>322</v>
      </c>
      <c r="X152" t="s">
        <v>546</v>
      </c>
      <c r="Y152" t="s">
        <v>308</v>
      </c>
    </row>
    <row r="153" spans="1:25" x14ac:dyDescent="0.35">
      <c r="A153" t="s">
        <v>171</v>
      </c>
      <c r="B153">
        <v>8319</v>
      </c>
      <c r="C153">
        <v>252</v>
      </c>
      <c r="D153">
        <v>100</v>
      </c>
      <c r="E153" t="s">
        <v>172</v>
      </c>
      <c r="F153">
        <v>0</v>
      </c>
      <c r="G153">
        <v>0</v>
      </c>
      <c r="H153" t="s">
        <v>322</v>
      </c>
      <c r="I153" t="s">
        <v>547</v>
      </c>
      <c r="J153" t="s">
        <v>308</v>
      </c>
      <c r="P153" t="s">
        <v>171</v>
      </c>
      <c r="Q153">
        <v>8319</v>
      </c>
      <c r="R153">
        <v>252</v>
      </c>
      <c r="S153">
        <v>98.8</v>
      </c>
      <c r="T153" t="s">
        <v>172</v>
      </c>
      <c r="U153">
        <v>0</v>
      </c>
      <c r="V153">
        <v>0</v>
      </c>
      <c r="W153" t="s">
        <v>322</v>
      </c>
      <c r="X153" t="s">
        <v>547</v>
      </c>
      <c r="Y153" t="s">
        <v>308</v>
      </c>
    </row>
    <row r="154" spans="1:25" x14ac:dyDescent="0.35">
      <c r="A154" t="s">
        <v>171</v>
      </c>
      <c r="B154">
        <v>8319</v>
      </c>
      <c r="C154">
        <v>252</v>
      </c>
      <c r="D154">
        <v>100</v>
      </c>
      <c r="E154" t="s">
        <v>172</v>
      </c>
      <c r="F154">
        <v>0</v>
      </c>
      <c r="G154">
        <v>0</v>
      </c>
      <c r="H154" t="s">
        <v>322</v>
      </c>
      <c r="I154" t="s">
        <v>548</v>
      </c>
      <c r="J154" t="s">
        <v>308</v>
      </c>
      <c r="P154" t="s">
        <v>171</v>
      </c>
      <c r="Q154">
        <v>8319</v>
      </c>
      <c r="R154">
        <v>252</v>
      </c>
      <c r="S154">
        <v>98.8</v>
      </c>
      <c r="T154" t="s">
        <v>172</v>
      </c>
      <c r="U154">
        <v>0</v>
      </c>
      <c r="V154">
        <v>0</v>
      </c>
      <c r="W154" t="s">
        <v>322</v>
      </c>
      <c r="X154" t="s">
        <v>552</v>
      </c>
      <c r="Y154" t="s">
        <v>308</v>
      </c>
    </row>
    <row r="155" spans="1:25" x14ac:dyDescent="0.35">
      <c r="A155" t="s">
        <v>171</v>
      </c>
      <c r="B155">
        <v>8319</v>
      </c>
      <c r="C155">
        <v>252</v>
      </c>
      <c r="D155">
        <v>100</v>
      </c>
      <c r="E155" t="s">
        <v>172</v>
      </c>
      <c r="F155">
        <v>0</v>
      </c>
      <c r="G155">
        <v>0</v>
      </c>
      <c r="H155" t="s">
        <v>322</v>
      </c>
      <c r="I155" t="s">
        <v>546</v>
      </c>
      <c r="J155" t="s">
        <v>308</v>
      </c>
      <c r="P155" t="s">
        <v>171</v>
      </c>
      <c r="Q155">
        <v>8319</v>
      </c>
      <c r="R155">
        <v>252</v>
      </c>
      <c r="S155">
        <v>98.8</v>
      </c>
      <c r="T155" t="s">
        <v>172</v>
      </c>
      <c r="U155">
        <v>0</v>
      </c>
      <c r="V155">
        <v>0</v>
      </c>
      <c r="W155" t="s">
        <v>322</v>
      </c>
      <c r="X155" t="s">
        <v>548</v>
      </c>
      <c r="Y155" t="s">
        <v>308</v>
      </c>
    </row>
    <row r="156" spans="1:25" x14ac:dyDescent="0.35">
      <c r="A156" t="s">
        <v>171</v>
      </c>
      <c r="B156">
        <v>8319</v>
      </c>
      <c r="C156">
        <v>252</v>
      </c>
      <c r="D156">
        <v>100</v>
      </c>
      <c r="E156" t="s">
        <v>172</v>
      </c>
      <c r="F156">
        <v>0</v>
      </c>
      <c r="G156">
        <v>0</v>
      </c>
      <c r="H156" t="s">
        <v>322</v>
      </c>
      <c r="I156" t="s">
        <v>550</v>
      </c>
      <c r="J156" t="s">
        <v>308</v>
      </c>
      <c r="P156" t="s">
        <v>171</v>
      </c>
      <c r="Q156">
        <v>8319</v>
      </c>
      <c r="R156">
        <v>252</v>
      </c>
      <c r="S156">
        <v>98.8</v>
      </c>
      <c r="T156" t="s">
        <v>172</v>
      </c>
      <c r="U156">
        <v>0</v>
      </c>
      <c r="V156">
        <v>0</v>
      </c>
      <c r="W156" t="s">
        <v>322</v>
      </c>
      <c r="X156" t="s">
        <v>550</v>
      </c>
      <c r="Y156" t="s">
        <v>308</v>
      </c>
    </row>
    <row r="157" spans="1:25" x14ac:dyDescent="0.35">
      <c r="A157" t="s">
        <v>171</v>
      </c>
      <c r="B157">
        <v>8319</v>
      </c>
      <c r="C157">
        <v>252</v>
      </c>
      <c r="D157">
        <v>100</v>
      </c>
      <c r="E157" t="s">
        <v>172</v>
      </c>
      <c r="F157">
        <v>0</v>
      </c>
      <c r="G157">
        <v>0</v>
      </c>
      <c r="H157" t="s">
        <v>322</v>
      </c>
      <c r="I157" t="s">
        <v>551</v>
      </c>
      <c r="J157" t="s">
        <v>308</v>
      </c>
      <c r="P157" t="s">
        <v>171</v>
      </c>
      <c r="Q157">
        <v>8319</v>
      </c>
      <c r="R157">
        <v>252</v>
      </c>
      <c r="S157">
        <v>98.8</v>
      </c>
      <c r="T157" t="s">
        <v>172</v>
      </c>
      <c r="U157">
        <v>0</v>
      </c>
      <c r="V157">
        <v>0</v>
      </c>
      <c r="W157" t="s">
        <v>322</v>
      </c>
      <c r="X157" t="s">
        <v>551</v>
      </c>
      <c r="Y157" t="s">
        <v>308</v>
      </c>
    </row>
    <row r="158" spans="1:25" x14ac:dyDescent="0.35">
      <c r="A158" t="s">
        <v>171</v>
      </c>
      <c r="B158">
        <v>8319</v>
      </c>
      <c r="C158">
        <v>252</v>
      </c>
      <c r="D158">
        <v>100</v>
      </c>
      <c r="E158" t="s">
        <v>172</v>
      </c>
      <c r="F158">
        <v>0</v>
      </c>
      <c r="G158">
        <v>0</v>
      </c>
      <c r="H158" t="s">
        <v>322</v>
      </c>
      <c r="I158" t="s">
        <v>553</v>
      </c>
      <c r="J158" t="s">
        <v>308</v>
      </c>
      <c r="P158" t="s">
        <v>171</v>
      </c>
      <c r="Q158">
        <v>8319</v>
      </c>
      <c r="R158">
        <v>252</v>
      </c>
      <c r="S158">
        <v>98.8</v>
      </c>
      <c r="T158" t="s">
        <v>172</v>
      </c>
      <c r="U158">
        <v>0</v>
      </c>
      <c r="V158">
        <v>0</v>
      </c>
      <c r="W158" t="s">
        <v>322</v>
      </c>
      <c r="X158" t="s">
        <v>554</v>
      </c>
      <c r="Y158" t="s">
        <v>308</v>
      </c>
    </row>
    <row r="159" spans="1:25" x14ac:dyDescent="0.35">
      <c r="A159" t="s">
        <v>171</v>
      </c>
      <c r="B159">
        <v>8319</v>
      </c>
      <c r="C159">
        <v>252</v>
      </c>
      <c r="D159">
        <v>100</v>
      </c>
      <c r="E159" t="s">
        <v>172</v>
      </c>
      <c r="F159">
        <v>0</v>
      </c>
      <c r="G159">
        <v>0</v>
      </c>
      <c r="H159" t="s">
        <v>322</v>
      </c>
      <c r="I159" t="s">
        <v>554</v>
      </c>
      <c r="J159" t="s">
        <v>308</v>
      </c>
      <c r="P159" t="s">
        <v>171</v>
      </c>
      <c r="Q159">
        <v>8319</v>
      </c>
      <c r="R159">
        <v>252</v>
      </c>
      <c r="S159">
        <v>98.8</v>
      </c>
      <c r="T159" t="s">
        <v>172</v>
      </c>
      <c r="U159">
        <v>0</v>
      </c>
      <c r="V159">
        <v>0</v>
      </c>
      <c r="W159" t="s">
        <v>322</v>
      </c>
      <c r="X159" t="s">
        <v>558</v>
      </c>
      <c r="Y159" t="s">
        <v>308</v>
      </c>
    </row>
    <row r="160" spans="1:25" x14ac:dyDescent="0.35">
      <c r="A160" t="s">
        <v>171</v>
      </c>
      <c r="B160">
        <v>8319</v>
      </c>
      <c r="C160">
        <v>252</v>
      </c>
      <c r="D160">
        <v>100</v>
      </c>
      <c r="E160" t="s">
        <v>172</v>
      </c>
      <c r="F160">
        <v>0</v>
      </c>
      <c r="G160">
        <v>0</v>
      </c>
      <c r="H160" t="s">
        <v>322</v>
      </c>
      <c r="I160" t="s">
        <v>558</v>
      </c>
      <c r="J160" t="s">
        <v>308</v>
      </c>
      <c r="P160" t="s">
        <v>171</v>
      </c>
      <c r="Q160">
        <v>8319</v>
      </c>
      <c r="R160">
        <v>252</v>
      </c>
      <c r="S160">
        <v>98.8</v>
      </c>
      <c r="T160" t="s">
        <v>172</v>
      </c>
      <c r="U160">
        <v>0</v>
      </c>
      <c r="V160">
        <v>0</v>
      </c>
      <c r="W160" t="s">
        <v>322</v>
      </c>
      <c r="X160" t="s">
        <v>553</v>
      </c>
      <c r="Y160" t="s">
        <v>308</v>
      </c>
    </row>
    <row r="161" spans="1:25" x14ac:dyDescent="0.35">
      <c r="A161" t="s">
        <v>171</v>
      </c>
      <c r="B161">
        <v>8319</v>
      </c>
      <c r="C161">
        <v>252</v>
      </c>
      <c r="D161">
        <v>100</v>
      </c>
      <c r="E161" t="s">
        <v>172</v>
      </c>
      <c r="F161">
        <v>0</v>
      </c>
      <c r="G161">
        <v>0</v>
      </c>
      <c r="H161" t="s">
        <v>322</v>
      </c>
      <c r="I161" t="s">
        <v>555</v>
      </c>
      <c r="J161" t="s">
        <v>308</v>
      </c>
      <c r="P161" t="s">
        <v>171</v>
      </c>
      <c r="Q161">
        <v>8319</v>
      </c>
      <c r="R161">
        <v>252</v>
      </c>
      <c r="S161">
        <v>98.8</v>
      </c>
      <c r="T161" t="s">
        <v>172</v>
      </c>
      <c r="U161">
        <v>0</v>
      </c>
      <c r="V161">
        <v>0</v>
      </c>
      <c r="W161" t="s">
        <v>322</v>
      </c>
      <c r="X161" t="s">
        <v>555</v>
      </c>
      <c r="Y161" t="s">
        <v>308</v>
      </c>
    </row>
    <row r="162" spans="1:25" x14ac:dyDescent="0.35">
      <c r="A162" t="s">
        <v>171</v>
      </c>
      <c r="B162">
        <v>8319</v>
      </c>
      <c r="C162">
        <v>252</v>
      </c>
      <c r="D162">
        <v>100</v>
      </c>
      <c r="E162" t="s">
        <v>172</v>
      </c>
      <c r="F162">
        <v>0</v>
      </c>
      <c r="G162">
        <v>0</v>
      </c>
      <c r="H162" t="s">
        <v>322</v>
      </c>
      <c r="I162" t="s">
        <v>556</v>
      </c>
      <c r="J162" t="s">
        <v>308</v>
      </c>
      <c r="P162" t="s">
        <v>171</v>
      </c>
      <c r="Q162">
        <v>8319</v>
      </c>
      <c r="R162">
        <v>252</v>
      </c>
      <c r="S162">
        <v>98.8</v>
      </c>
      <c r="T162" t="s">
        <v>172</v>
      </c>
      <c r="U162">
        <v>0</v>
      </c>
      <c r="V162">
        <v>0</v>
      </c>
      <c r="W162" t="s">
        <v>322</v>
      </c>
      <c r="X162" t="s">
        <v>556</v>
      </c>
      <c r="Y162" t="s">
        <v>308</v>
      </c>
    </row>
    <row r="163" spans="1:25" x14ac:dyDescent="0.35">
      <c r="A163" t="s">
        <v>171</v>
      </c>
      <c r="B163">
        <v>8319</v>
      </c>
      <c r="C163">
        <v>252</v>
      </c>
      <c r="D163">
        <v>100</v>
      </c>
      <c r="E163" t="s">
        <v>172</v>
      </c>
      <c r="F163">
        <v>0</v>
      </c>
      <c r="G163">
        <v>0</v>
      </c>
      <c r="H163" t="s">
        <v>322</v>
      </c>
      <c r="I163" t="s">
        <v>561</v>
      </c>
      <c r="J163" t="s">
        <v>308</v>
      </c>
      <c r="P163" t="s">
        <v>171</v>
      </c>
      <c r="Q163">
        <v>8319</v>
      </c>
      <c r="R163">
        <v>252</v>
      </c>
      <c r="S163">
        <v>98.8</v>
      </c>
      <c r="T163" t="s">
        <v>172</v>
      </c>
      <c r="U163">
        <v>0</v>
      </c>
      <c r="V163">
        <v>0</v>
      </c>
      <c r="W163" t="s">
        <v>322</v>
      </c>
      <c r="X163" t="s">
        <v>557</v>
      </c>
      <c r="Y163" t="s">
        <v>308</v>
      </c>
    </row>
    <row r="164" spans="1:25" x14ac:dyDescent="0.35">
      <c r="A164" t="s">
        <v>171</v>
      </c>
      <c r="B164">
        <v>8319</v>
      </c>
      <c r="C164">
        <v>252</v>
      </c>
      <c r="D164">
        <v>100</v>
      </c>
      <c r="E164" t="s">
        <v>172</v>
      </c>
      <c r="F164">
        <v>0</v>
      </c>
      <c r="G164">
        <v>0</v>
      </c>
      <c r="H164" t="s">
        <v>322</v>
      </c>
      <c r="I164" t="s">
        <v>559</v>
      </c>
      <c r="J164" t="s">
        <v>308</v>
      </c>
      <c r="P164" t="s">
        <v>171</v>
      </c>
      <c r="Q164">
        <v>8319</v>
      </c>
      <c r="R164">
        <v>252</v>
      </c>
      <c r="S164">
        <v>98.8</v>
      </c>
      <c r="T164" t="s">
        <v>172</v>
      </c>
      <c r="U164">
        <v>0</v>
      </c>
      <c r="V164">
        <v>0</v>
      </c>
      <c r="W164" t="s">
        <v>322</v>
      </c>
      <c r="X164" t="s">
        <v>561</v>
      </c>
      <c r="Y164" t="s">
        <v>308</v>
      </c>
    </row>
    <row r="165" spans="1:25" x14ac:dyDescent="0.35">
      <c r="A165" t="s">
        <v>171</v>
      </c>
      <c r="B165">
        <v>8319</v>
      </c>
      <c r="C165">
        <v>252</v>
      </c>
      <c r="D165">
        <v>100</v>
      </c>
      <c r="E165" t="s">
        <v>172</v>
      </c>
      <c r="F165">
        <v>0</v>
      </c>
      <c r="G165">
        <v>0</v>
      </c>
      <c r="H165" t="s">
        <v>322</v>
      </c>
      <c r="I165" t="s">
        <v>560</v>
      </c>
      <c r="J165" t="s">
        <v>308</v>
      </c>
      <c r="P165" t="s">
        <v>171</v>
      </c>
      <c r="Q165">
        <v>8319</v>
      </c>
      <c r="R165">
        <v>252</v>
      </c>
      <c r="S165">
        <v>98.8</v>
      </c>
      <c r="T165" t="s">
        <v>172</v>
      </c>
      <c r="U165">
        <v>0</v>
      </c>
      <c r="V165">
        <v>0</v>
      </c>
      <c r="W165" t="s">
        <v>322</v>
      </c>
      <c r="X165" t="s">
        <v>559</v>
      </c>
      <c r="Y165" t="s">
        <v>308</v>
      </c>
    </row>
    <row r="166" spans="1:25" x14ac:dyDescent="0.35">
      <c r="A166" t="s">
        <v>171</v>
      </c>
      <c r="B166">
        <v>8319</v>
      </c>
      <c r="C166">
        <v>252</v>
      </c>
      <c r="D166">
        <v>100</v>
      </c>
      <c r="E166" t="s">
        <v>172</v>
      </c>
      <c r="F166">
        <v>0</v>
      </c>
      <c r="G166">
        <v>0</v>
      </c>
      <c r="H166" t="s">
        <v>322</v>
      </c>
      <c r="I166" t="s">
        <v>557</v>
      </c>
      <c r="J166" t="s">
        <v>308</v>
      </c>
      <c r="P166" t="s">
        <v>171</v>
      </c>
      <c r="Q166">
        <v>8319</v>
      </c>
      <c r="R166">
        <v>252</v>
      </c>
      <c r="S166">
        <v>98.8</v>
      </c>
      <c r="T166" t="s">
        <v>172</v>
      </c>
      <c r="U166">
        <v>0</v>
      </c>
      <c r="V166">
        <v>0</v>
      </c>
      <c r="W166" t="s">
        <v>322</v>
      </c>
      <c r="X166" t="s">
        <v>560</v>
      </c>
      <c r="Y166" t="s">
        <v>308</v>
      </c>
    </row>
    <row r="167" spans="1:25" x14ac:dyDescent="0.35">
      <c r="A167" t="s">
        <v>171</v>
      </c>
      <c r="B167">
        <v>8319</v>
      </c>
      <c r="C167">
        <v>252</v>
      </c>
      <c r="D167">
        <v>100</v>
      </c>
      <c r="E167" t="s">
        <v>172</v>
      </c>
      <c r="F167">
        <v>0</v>
      </c>
      <c r="G167">
        <v>0</v>
      </c>
      <c r="H167" t="s">
        <v>322</v>
      </c>
      <c r="I167" t="s">
        <v>562</v>
      </c>
      <c r="J167" t="s">
        <v>308</v>
      </c>
      <c r="P167" t="s">
        <v>171</v>
      </c>
      <c r="Q167">
        <v>8319</v>
      </c>
      <c r="R167">
        <v>252</v>
      </c>
      <c r="S167">
        <v>98.8</v>
      </c>
      <c r="T167" t="s">
        <v>172</v>
      </c>
      <c r="U167">
        <v>0</v>
      </c>
      <c r="V167">
        <v>0</v>
      </c>
      <c r="W167" t="s">
        <v>322</v>
      </c>
      <c r="X167" t="s">
        <v>562</v>
      </c>
      <c r="Y167" t="s">
        <v>308</v>
      </c>
    </row>
    <row r="168" spans="1:25" x14ac:dyDescent="0.35">
      <c r="A168" t="s">
        <v>171</v>
      </c>
      <c r="B168">
        <v>8319</v>
      </c>
      <c r="C168">
        <v>252</v>
      </c>
      <c r="D168">
        <v>100</v>
      </c>
      <c r="E168" t="s">
        <v>172</v>
      </c>
      <c r="F168">
        <v>0</v>
      </c>
      <c r="G168">
        <v>0</v>
      </c>
      <c r="H168" t="s">
        <v>322</v>
      </c>
      <c r="I168" t="s">
        <v>563</v>
      </c>
      <c r="J168" t="s">
        <v>308</v>
      </c>
      <c r="P168" t="s">
        <v>171</v>
      </c>
      <c r="Q168">
        <v>8319</v>
      </c>
      <c r="R168">
        <v>252</v>
      </c>
      <c r="S168">
        <v>98.8</v>
      </c>
      <c r="T168" t="s">
        <v>172</v>
      </c>
      <c r="U168">
        <v>0</v>
      </c>
      <c r="V168">
        <v>0</v>
      </c>
      <c r="W168" t="s">
        <v>322</v>
      </c>
      <c r="X168" t="s">
        <v>564</v>
      </c>
      <c r="Y168" t="s">
        <v>308</v>
      </c>
    </row>
    <row r="169" spans="1:25" x14ac:dyDescent="0.35">
      <c r="A169" t="s">
        <v>171</v>
      </c>
      <c r="B169">
        <v>8319</v>
      </c>
      <c r="C169">
        <v>252</v>
      </c>
      <c r="D169">
        <v>100</v>
      </c>
      <c r="E169" t="s">
        <v>172</v>
      </c>
      <c r="F169">
        <v>0</v>
      </c>
      <c r="G169">
        <v>0</v>
      </c>
      <c r="H169" t="s">
        <v>322</v>
      </c>
      <c r="I169" t="s">
        <v>565</v>
      </c>
      <c r="J169" t="s">
        <v>308</v>
      </c>
      <c r="P169" t="s">
        <v>171</v>
      </c>
      <c r="Q169">
        <v>8319</v>
      </c>
      <c r="R169">
        <v>252</v>
      </c>
      <c r="S169">
        <v>98.8</v>
      </c>
      <c r="T169" t="s">
        <v>172</v>
      </c>
      <c r="U169">
        <v>0</v>
      </c>
      <c r="V169">
        <v>0</v>
      </c>
      <c r="W169" t="s">
        <v>322</v>
      </c>
      <c r="X169" t="s">
        <v>563</v>
      </c>
      <c r="Y169" t="s">
        <v>308</v>
      </c>
    </row>
    <row r="170" spans="1:25" x14ac:dyDescent="0.35">
      <c r="A170" t="s">
        <v>171</v>
      </c>
      <c r="B170">
        <v>8319</v>
      </c>
      <c r="C170">
        <v>252</v>
      </c>
      <c r="D170">
        <v>100</v>
      </c>
      <c r="E170" t="s">
        <v>172</v>
      </c>
      <c r="F170">
        <v>0</v>
      </c>
      <c r="G170">
        <v>0</v>
      </c>
      <c r="H170" t="s">
        <v>322</v>
      </c>
      <c r="I170" t="s">
        <v>564</v>
      </c>
      <c r="J170" t="s">
        <v>308</v>
      </c>
      <c r="P170" t="s">
        <v>171</v>
      </c>
      <c r="Q170">
        <v>8319</v>
      </c>
      <c r="R170">
        <v>252</v>
      </c>
      <c r="S170">
        <v>98.8</v>
      </c>
      <c r="T170" t="s">
        <v>172</v>
      </c>
      <c r="U170">
        <v>0</v>
      </c>
      <c r="V170">
        <v>0</v>
      </c>
      <c r="W170" t="s">
        <v>322</v>
      </c>
      <c r="X170" t="s">
        <v>565</v>
      </c>
      <c r="Y170" t="s">
        <v>308</v>
      </c>
    </row>
    <row r="171" spans="1:25" x14ac:dyDescent="0.35">
      <c r="A171" t="s">
        <v>171</v>
      </c>
      <c r="B171">
        <v>8319</v>
      </c>
      <c r="C171">
        <v>252</v>
      </c>
      <c r="D171">
        <v>100</v>
      </c>
      <c r="E171" t="s">
        <v>172</v>
      </c>
      <c r="F171">
        <v>0</v>
      </c>
      <c r="G171">
        <v>0</v>
      </c>
      <c r="H171" t="s">
        <v>322</v>
      </c>
      <c r="I171" t="s">
        <v>567</v>
      </c>
      <c r="J171" t="s">
        <v>308</v>
      </c>
      <c r="P171" t="s">
        <v>171</v>
      </c>
      <c r="Q171">
        <v>8319</v>
      </c>
      <c r="R171">
        <v>252</v>
      </c>
      <c r="S171">
        <v>98.8</v>
      </c>
      <c r="T171" t="s">
        <v>172</v>
      </c>
      <c r="U171">
        <v>0</v>
      </c>
      <c r="V171">
        <v>0</v>
      </c>
      <c r="W171" t="s">
        <v>322</v>
      </c>
      <c r="X171" t="s">
        <v>566</v>
      </c>
      <c r="Y171" t="s">
        <v>308</v>
      </c>
    </row>
    <row r="172" spans="1:25" x14ac:dyDescent="0.35">
      <c r="A172" t="s">
        <v>171</v>
      </c>
      <c r="B172">
        <v>8319</v>
      </c>
      <c r="C172">
        <v>252</v>
      </c>
      <c r="D172">
        <v>100</v>
      </c>
      <c r="E172" t="s">
        <v>172</v>
      </c>
      <c r="F172">
        <v>0</v>
      </c>
      <c r="G172">
        <v>0</v>
      </c>
      <c r="H172" t="s">
        <v>322</v>
      </c>
      <c r="I172" t="s">
        <v>566</v>
      </c>
      <c r="J172" t="s">
        <v>308</v>
      </c>
      <c r="P172" t="s">
        <v>171</v>
      </c>
      <c r="Q172">
        <v>8319</v>
      </c>
      <c r="R172">
        <v>252</v>
      </c>
      <c r="S172">
        <v>98.8</v>
      </c>
      <c r="T172" t="s">
        <v>172</v>
      </c>
      <c r="U172">
        <v>0</v>
      </c>
      <c r="V172">
        <v>0</v>
      </c>
      <c r="W172" t="s">
        <v>322</v>
      </c>
      <c r="X172" t="s">
        <v>567</v>
      </c>
      <c r="Y172" t="s">
        <v>308</v>
      </c>
    </row>
    <row r="173" spans="1:25" x14ac:dyDescent="0.35">
      <c r="A173" t="s">
        <v>171</v>
      </c>
      <c r="B173">
        <v>8319</v>
      </c>
      <c r="C173">
        <v>252</v>
      </c>
      <c r="D173">
        <v>100</v>
      </c>
      <c r="E173" t="s">
        <v>172</v>
      </c>
      <c r="F173">
        <v>0</v>
      </c>
      <c r="G173">
        <v>0</v>
      </c>
      <c r="H173" t="s">
        <v>322</v>
      </c>
      <c r="I173" t="s">
        <v>568</v>
      </c>
      <c r="J173" t="s">
        <v>308</v>
      </c>
      <c r="P173" t="s">
        <v>171</v>
      </c>
      <c r="Q173">
        <v>8319</v>
      </c>
      <c r="R173">
        <v>252</v>
      </c>
      <c r="S173">
        <v>98.8</v>
      </c>
      <c r="T173" t="s">
        <v>172</v>
      </c>
      <c r="U173">
        <v>0</v>
      </c>
      <c r="V173">
        <v>0</v>
      </c>
      <c r="W173" t="s">
        <v>322</v>
      </c>
      <c r="X173" t="s">
        <v>568</v>
      </c>
      <c r="Y173" t="s">
        <v>308</v>
      </c>
    </row>
    <row r="174" spans="1:25" x14ac:dyDescent="0.35">
      <c r="A174" t="s">
        <v>171</v>
      </c>
      <c r="B174">
        <v>8319</v>
      </c>
      <c r="C174">
        <v>252</v>
      </c>
      <c r="D174">
        <v>100</v>
      </c>
      <c r="E174" t="s">
        <v>172</v>
      </c>
      <c r="F174">
        <v>0</v>
      </c>
      <c r="G174">
        <v>0</v>
      </c>
      <c r="H174" t="s">
        <v>322</v>
      </c>
      <c r="I174" t="s">
        <v>569</v>
      </c>
      <c r="J174" t="s">
        <v>308</v>
      </c>
      <c r="P174" t="s">
        <v>171</v>
      </c>
      <c r="Q174">
        <v>8319</v>
      </c>
      <c r="R174">
        <v>252</v>
      </c>
      <c r="S174">
        <v>98.8</v>
      </c>
      <c r="T174" t="s">
        <v>172</v>
      </c>
      <c r="U174">
        <v>0</v>
      </c>
      <c r="V174">
        <v>0</v>
      </c>
      <c r="W174" t="s">
        <v>322</v>
      </c>
      <c r="X174" t="s">
        <v>569</v>
      </c>
      <c r="Y174" t="s">
        <v>308</v>
      </c>
    </row>
    <row r="175" spans="1:25" x14ac:dyDescent="0.35">
      <c r="A175" t="s">
        <v>171</v>
      </c>
      <c r="B175">
        <v>8319</v>
      </c>
      <c r="C175">
        <v>252</v>
      </c>
      <c r="D175">
        <v>100</v>
      </c>
      <c r="E175" t="s">
        <v>172</v>
      </c>
      <c r="F175">
        <v>0</v>
      </c>
      <c r="G175">
        <v>0</v>
      </c>
      <c r="H175" t="s">
        <v>322</v>
      </c>
      <c r="I175" t="s">
        <v>572</v>
      </c>
      <c r="J175" t="s">
        <v>308</v>
      </c>
      <c r="P175" t="s">
        <v>171</v>
      </c>
      <c r="Q175">
        <v>8319</v>
      </c>
      <c r="R175">
        <v>252</v>
      </c>
      <c r="S175">
        <v>98.8</v>
      </c>
      <c r="T175" t="s">
        <v>172</v>
      </c>
      <c r="U175">
        <v>0</v>
      </c>
      <c r="V175">
        <v>0</v>
      </c>
      <c r="W175" t="s">
        <v>322</v>
      </c>
      <c r="X175" t="s">
        <v>572</v>
      </c>
      <c r="Y175" t="s">
        <v>308</v>
      </c>
    </row>
    <row r="176" spans="1:25" x14ac:dyDescent="0.35">
      <c r="A176" t="s">
        <v>171</v>
      </c>
      <c r="B176">
        <v>8319</v>
      </c>
      <c r="C176">
        <v>252</v>
      </c>
      <c r="D176">
        <v>100</v>
      </c>
      <c r="E176" t="s">
        <v>172</v>
      </c>
      <c r="F176">
        <v>0</v>
      </c>
      <c r="G176">
        <v>0</v>
      </c>
      <c r="H176" t="s">
        <v>322</v>
      </c>
      <c r="I176" t="s">
        <v>570</v>
      </c>
      <c r="J176" t="s">
        <v>308</v>
      </c>
      <c r="P176" t="s">
        <v>171</v>
      </c>
      <c r="Q176">
        <v>8319</v>
      </c>
      <c r="R176">
        <v>252</v>
      </c>
      <c r="S176">
        <v>98.8</v>
      </c>
      <c r="T176" t="s">
        <v>172</v>
      </c>
      <c r="U176">
        <v>0</v>
      </c>
      <c r="V176">
        <v>0</v>
      </c>
      <c r="W176" t="s">
        <v>322</v>
      </c>
      <c r="X176" t="s">
        <v>570</v>
      </c>
      <c r="Y176" t="s">
        <v>308</v>
      </c>
    </row>
    <row r="177" spans="1:25" x14ac:dyDescent="0.35">
      <c r="A177" t="s">
        <v>171</v>
      </c>
      <c r="B177">
        <v>8319</v>
      </c>
      <c r="C177">
        <v>252</v>
      </c>
      <c r="D177">
        <v>100</v>
      </c>
      <c r="E177" t="s">
        <v>172</v>
      </c>
      <c r="F177">
        <v>0</v>
      </c>
      <c r="G177">
        <v>0</v>
      </c>
      <c r="H177" t="s">
        <v>322</v>
      </c>
      <c r="I177" t="s">
        <v>573</v>
      </c>
      <c r="J177" t="s">
        <v>308</v>
      </c>
      <c r="P177" t="s">
        <v>171</v>
      </c>
      <c r="Q177">
        <v>8319</v>
      </c>
      <c r="R177">
        <v>252</v>
      </c>
      <c r="S177">
        <v>98.8</v>
      </c>
      <c r="T177" t="s">
        <v>172</v>
      </c>
      <c r="U177">
        <v>0</v>
      </c>
      <c r="V177">
        <v>0</v>
      </c>
      <c r="W177" t="s">
        <v>322</v>
      </c>
      <c r="X177" t="s">
        <v>571</v>
      </c>
      <c r="Y177" t="s">
        <v>308</v>
      </c>
    </row>
    <row r="178" spans="1:25" x14ac:dyDescent="0.35">
      <c r="A178" t="s">
        <v>171</v>
      </c>
      <c r="B178">
        <v>8319</v>
      </c>
      <c r="C178">
        <v>252</v>
      </c>
      <c r="D178">
        <v>100</v>
      </c>
      <c r="E178" t="s">
        <v>172</v>
      </c>
      <c r="F178">
        <v>0</v>
      </c>
      <c r="G178">
        <v>0</v>
      </c>
      <c r="H178" t="s">
        <v>322</v>
      </c>
      <c r="I178" t="s">
        <v>574</v>
      </c>
      <c r="J178" t="s">
        <v>308</v>
      </c>
      <c r="P178" t="s">
        <v>171</v>
      </c>
      <c r="Q178">
        <v>8319</v>
      </c>
      <c r="R178">
        <v>252</v>
      </c>
      <c r="S178">
        <v>98.8</v>
      </c>
      <c r="T178" t="s">
        <v>172</v>
      </c>
      <c r="U178">
        <v>0</v>
      </c>
      <c r="V178">
        <v>0</v>
      </c>
      <c r="W178" t="s">
        <v>322</v>
      </c>
      <c r="X178" t="s">
        <v>573</v>
      </c>
      <c r="Y178" t="s">
        <v>308</v>
      </c>
    </row>
    <row r="179" spans="1:25" x14ac:dyDescent="0.35">
      <c r="A179" t="s">
        <v>171</v>
      </c>
      <c r="B179">
        <v>8319</v>
      </c>
      <c r="C179">
        <v>252</v>
      </c>
      <c r="D179">
        <v>100</v>
      </c>
      <c r="E179" t="s">
        <v>172</v>
      </c>
      <c r="F179">
        <v>0</v>
      </c>
      <c r="G179">
        <v>0</v>
      </c>
      <c r="H179" t="s">
        <v>322</v>
      </c>
      <c r="I179" t="s">
        <v>577</v>
      </c>
      <c r="J179" t="s">
        <v>308</v>
      </c>
      <c r="P179" t="s">
        <v>171</v>
      </c>
      <c r="Q179">
        <v>8319</v>
      </c>
      <c r="R179">
        <v>252</v>
      </c>
      <c r="S179">
        <v>98.8</v>
      </c>
      <c r="T179" t="s">
        <v>172</v>
      </c>
      <c r="U179">
        <v>0</v>
      </c>
      <c r="V179">
        <v>0</v>
      </c>
      <c r="W179" t="s">
        <v>322</v>
      </c>
      <c r="X179" t="s">
        <v>574</v>
      </c>
      <c r="Y179" t="s">
        <v>308</v>
      </c>
    </row>
    <row r="180" spans="1:25" x14ac:dyDescent="0.35">
      <c r="A180" t="s">
        <v>171</v>
      </c>
      <c r="B180">
        <v>8319</v>
      </c>
      <c r="C180">
        <v>252</v>
      </c>
      <c r="D180">
        <v>100</v>
      </c>
      <c r="E180" t="s">
        <v>172</v>
      </c>
      <c r="F180">
        <v>0</v>
      </c>
      <c r="G180">
        <v>0</v>
      </c>
      <c r="H180" t="s">
        <v>322</v>
      </c>
      <c r="I180" t="s">
        <v>575</v>
      </c>
      <c r="J180" t="s">
        <v>308</v>
      </c>
      <c r="P180" t="s">
        <v>171</v>
      </c>
      <c r="Q180">
        <v>8319</v>
      </c>
      <c r="R180">
        <v>252</v>
      </c>
      <c r="S180">
        <v>98.8</v>
      </c>
      <c r="T180" t="s">
        <v>172</v>
      </c>
      <c r="U180">
        <v>0</v>
      </c>
      <c r="V180">
        <v>0</v>
      </c>
      <c r="W180" t="s">
        <v>322</v>
      </c>
      <c r="X180" t="s">
        <v>575</v>
      </c>
      <c r="Y180" t="s">
        <v>308</v>
      </c>
    </row>
    <row r="181" spans="1:25" x14ac:dyDescent="0.35">
      <c r="A181" t="s">
        <v>171</v>
      </c>
      <c r="B181">
        <v>8319</v>
      </c>
      <c r="C181">
        <v>252</v>
      </c>
      <c r="D181">
        <v>100</v>
      </c>
      <c r="E181" t="s">
        <v>172</v>
      </c>
      <c r="F181">
        <v>0</v>
      </c>
      <c r="G181">
        <v>0</v>
      </c>
      <c r="H181" t="s">
        <v>322</v>
      </c>
      <c r="I181" t="s">
        <v>571</v>
      </c>
      <c r="J181" t="s">
        <v>308</v>
      </c>
      <c r="P181" t="s">
        <v>171</v>
      </c>
      <c r="Q181">
        <v>8319</v>
      </c>
      <c r="R181">
        <v>252</v>
      </c>
      <c r="S181">
        <v>98.8</v>
      </c>
      <c r="T181" t="s">
        <v>172</v>
      </c>
      <c r="U181">
        <v>0</v>
      </c>
      <c r="V181">
        <v>0</v>
      </c>
      <c r="W181" t="s">
        <v>322</v>
      </c>
      <c r="X181" t="s">
        <v>577</v>
      </c>
      <c r="Y181" t="s">
        <v>308</v>
      </c>
    </row>
    <row r="182" spans="1:25" x14ac:dyDescent="0.35">
      <c r="A182" t="s">
        <v>171</v>
      </c>
      <c r="B182">
        <v>8319</v>
      </c>
      <c r="C182">
        <v>252</v>
      </c>
      <c r="D182">
        <v>100</v>
      </c>
      <c r="E182" t="s">
        <v>172</v>
      </c>
      <c r="F182">
        <v>0</v>
      </c>
      <c r="G182">
        <v>0</v>
      </c>
      <c r="H182" t="s">
        <v>322</v>
      </c>
      <c r="I182" t="s">
        <v>576</v>
      </c>
      <c r="J182" t="s">
        <v>308</v>
      </c>
      <c r="P182" t="s">
        <v>171</v>
      </c>
      <c r="Q182">
        <v>8319</v>
      </c>
      <c r="R182">
        <v>252</v>
      </c>
      <c r="S182">
        <v>98.8</v>
      </c>
      <c r="T182" t="s">
        <v>172</v>
      </c>
      <c r="U182">
        <v>0</v>
      </c>
      <c r="V182">
        <v>0</v>
      </c>
      <c r="W182" t="s">
        <v>322</v>
      </c>
      <c r="X182" t="s">
        <v>576</v>
      </c>
      <c r="Y182" t="s">
        <v>308</v>
      </c>
    </row>
    <row r="183" spans="1:25" x14ac:dyDescent="0.35">
      <c r="A183" t="s">
        <v>171</v>
      </c>
      <c r="B183">
        <v>8319</v>
      </c>
      <c r="C183">
        <v>252</v>
      </c>
      <c r="D183">
        <v>100</v>
      </c>
      <c r="E183" t="s">
        <v>172</v>
      </c>
      <c r="F183">
        <v>0</v>
      </c>
      <c r="G183">
        <v>0</v>
      </c>
      <c r="H183" t="s">
        <v>322</v>
      </c>
      <c r="I183" t="s">
        <v>579</v>
      </c>
      <c r="J183" t="s">
        <v>308</v>
      </c>
      <c r="P183" t="s">
        <v>171</v>
      </c>
      <c r="Q183">
        <v>8319</v>
      </c>
      <c r="R183">
        <v>252</v>
      </c>
      <c r="S183">
        <v>98.8</v>
      </c>
      <c r="T183" t="s">
        <v>172</v>
      </c>
      <c r="U183">
        <v>0</v>
      </c>
      <c r="V183">
        <v>0</v>
      </c>
      <c r="W183" t="s">
        <v>322</v>
      </c>
      <c r="X183" t="s">
        <v>578</v>
      </c>
      <c r="Y183" t="s">
        <v>308</v>
      </c>
    </row>
    <row r="184" spans="1:25" x14ac:dyDescent="0.35">
      <c r="A184" t="s">
        <v>171</v>
      </c>
      <c r="B184">
        <v>8319</v>
      </c>
      <c r="C184">
        <v>252</v>
      </c>
      <c r="D184">
        <v>100</v>
      </c>
      <c r="E184" t="s">
        <v>172</v>
      </c>
      <c r="F184">
        <v>0</v>
      </c>
      <c r="G184">
        <v>0</v>
      </c>
      <c r="H184" t="s">
        <v>322</v>
      </c>
      <c r="I184" t="s">
        <v>580</v>
      </c>
      <c r="J184" t="s">
        <v>308</v>
      </c>
      <c r="P184" t="s">
        <v>171</v>
      </c>
      <c r="Q184">
        <v>8319</v>
      </c>
      <c r="R184">
        <v>252</v>
      </c>
      <c r="S184">
        <v>98.8</v>
      </c>
      <c r="T184" t="s">
        <v>172</v>
      </c>
      <c r="U184">
        <v>0</v>
      </c>
      <c r="V184">
        <v>0</v>
      </c>
      <c r="W184" t="s">
        <v>322</v>
      </c>
      <c r="X184" t="s">
        <v>580</v>
      </c>
      <c r="Y184" t="s">
        <v>308</v>
      </c>
    </row>
    <row r="185" spans="1:25" x14ac:dyDescent="0.35">
      <c r="A185" t="s">
        <v>171</v>
      </c>
      <c r="B185">
        <v>8319</v>
      </c>
      <c r="C185">
        <v>252</v>
      </c>
      <c r="D185">
        <v>100</v>
      </c>
      <c r="E185" t="s">
        <v>172</v>
      </c>
      <c r="F185">
        <v>0</v>
      </c>
      <c r="G185">
        <v>0</v>
      </c>
      <c r="H185" t="s">
        <v>322</v>
      </c>
      <c r="I185" t="s">
        <v>581</v>
      </c>
      <c r="J185" t="s">
        <v>308</v>
      </c>
      <c r="P185" t="s">
        <v>171</v>
      </c>
      <c r="Q185">
        <v>8319</v>
      </c>
      <c r="R185">
        <v>252</v>
      </c>
      <c r="S185">
        <v>98.8</v>
      </c>
      <c r="T185" t="s">
        <v>172</v>
      </c>
      <c r="U185">
        <v>0</v>
      </c>
      <c r="V185">
        <v>0</v>
      </c>
      <c r="W185" t="s">
        <v>322</v>
      </c>
      <c r="X185" t="s">
        <v>582</v>
      </c>
      <c r="Y185" t="s">
        <v>308</v>
      </c>
    </row>
    <row r="186" spans="1:25" x14ac:dyDescent="0.35">
      <c r="A186" t="s">
        <v>171</v>
      </c>
      <c r="B186">
        <v>8319</v>
      </c>
      <c r="C186">
        <v>252</v>
      </c>
      <c r="D186">
        <v>100</v>
      </c>
      <c r="E186" t="s">
        <v>172</v>
      </c>
      <c r="F186">
        <v>0</v>
      </c>
      <c r="G186">
        <v>0</v>
      </c>
      <c r="H186" t="s">
        <v>322</v>
      </c>
      <c r="I186" t="s">
        <v>582</v>
      </c>
      <c r="J186" t="s">
        <v>308</v>
      </c>
      <c r="P186" t="s">
        <v>171</v>
      </c>
      <c r="Q186">
        <v>8319</v>
      </c>
      <c r="R186">
        <v>252</v>
      </c>
      <c r="S186">
        <v>98.8</v>
      </c>
      <c r="T186" t="s">
        <v>172</v>
      </c>
      <c r="U186">
        <v>0</v>
      </c>
      <c r="V186">
        <v>0</v>
      </c>
      <c r="W186" t="s">
        <v>322</v>
      </c>
      <c r="X186" t="s">
        <v>581</v>
      </c>
      <c r="Y186" t="s">
        <v>308</v>
      </c>
    </row>
    <row r="187" spans="1:25" x14ac:dyDescent="0.35">
      <c r="A187" t="s">
        <v>171</v>
      </c>
      <c r="B187">
        <v>8319</v>
      </c>
      <c r="C187">
        <v>252</v>
      </c>
      <c r="D187">
        <v>100</v>
      </c>
      <c r="E187" t="s">
        <v>172</v>
      </c>
      <c r="F187">
        <v>0</v>
      </c>
      <c r="G187">
        <v>0</v>
      </c>
      <c r="H187" t="s">
        <v>322</v>
      </c>
      <c r="I187" t="s">
        <v>584</v>
      </c>
      <c r="J187" t="s">
        <v>308</v>
      </c>
      <c r="P187" t="s">
        <v>171</v>
      </c>
      <c r="Q187">
        <v>8319</v>
      </c>
      <c r="R187">
        <v>252</v>
      </c>
      <c r="S187">
        <v>98.8</v>
      </c>
      <c r="T187" t="s">
        <v>172</v>
      </c>
      <c r="U187">
        <v>0</v>
      </c>
      <c r="V187">
        <v>0</v>
      </c>
      <c r="W187" t="s">
        <v>322</v>
      </c>
      <c r="X187" t="s">
        <v>579</v>
      </c>
      <c r="Y187" t="s">
        <v>308</v>
      </c>
    </row>
    <row r="188" spans="1:25" x14ac:dyDescent="0.35">
      <c r="A188" t="s">
        <v>171</v>
      </c>
      <c r="B188">
        <v>8319</v>
      </c>
      <c r="C188">
        <v>252</v>
      </c>
      <c r="D188">
        <v>100</v>
      </c>
      <c r="E188" t="s">
        <v>172</v>
      </c>
      <c r="F188">
        <v>0</v>
      </c>
      <c r="G188">
        <v>0</v>
      </c>
      <c r="H188" t="s">
        <v>322</v>
      </c>
      <c r="I188" t="s">
        <v>583</v>
      </c>
      <c r="J188" t="s">
        <v>308</v>
      </c>
      <c r="P188" t="s">
        <v>171</v>
      </c>
      <c r="Q188">
        <v>8319</v>
      </c>
      <c r="R188">
        <v>252</v>
      </c>
      <c r="S188">
        <v>98.8</v>
      </c>
      <c r="T188" t="s">
        <v>172</v>
      </c>
      <c r="U188">
        <v>0</v>
      </c>
      <c r="V188">
        <v>0</v>
      </c>
      <c r="W188" t="s">
        <v>322</v>
      </c>
      <c r="X188" t="s">
        <v>584</v>
      </c>
      <c r="Y188" t="s">
        <v>308</v>
      </c>
    </row>
    <row r="189" spans="1:25" x14ac:dyDescent="0.35">
      <c r="A189" t="s">
        <v>171</v>
      </c>
      <c r="B189">
        <v>8319</v>
      </c>
      <c r="C189">
        <v>252</v>
      </c>
      <c r="D189">
        <v>100</v>
      </c>
      <c r="E189" t="s">
        <v>172</v>
      </c>
      <c r="F189">
        <v>0</v>
      </c>
      <c r="G189">
        <v>0</v>
      </c>
      <c r="H189" t="s">
        <v>322</v>
      </c>
      <c r="I189" t="s">
        <v>586</v>
      </c>
      <c r="J189" t="s">
        <v>308</v>
      </c>
      <c r="P189" t="s">
        <v>171</v>
      </c>
      <c r="Q189">
        <v>8319</v>
      </c>
      <c r="R189">
        <v>252</v>
      </c>
      <c r="S189">
        <v>98.8</v>
      </c>
      <c r="T189" t="s">
        <v>172</v>
      </c>
      <c r="U189">
        <v>0</v>
      </c>
      <c r="V189">
        <v>0</v>
      </c>
      <c r="W189" t="s">
        <v>322</v>
      </c>
      <c r="X189" t="s">
        <v>586</v>
      </c>
      <c r="Y189" t="s">
        <v>308</v>
      </c>
    </row>
    <row r="190" spans="1:25" x14ac:dyDescent="0.35">
      <c r="A190" t="s">
        <v>171</v>
      </c>
      <c r="B190">
        <v>8319</v>
      </c>
      <c r="C190">
        <v>252</v>
      </c>
      <c r="D190">
        <v>100</v>
      </c>
      <c r="E190" t="s">
        <v>172</v>
      </c>
      <c r="F190">
        <v>0</v>
      </c>
      <c r="G190">
        <v>0</v>
      </c>
      <c r="H190" t="s">
        <v>322</v>
      </c>
      <c r="I190" t="s">
        <v>585</v>
      </c>
      <c r="J190" t="s">
        <v>308</v>
      </c>
      <c r="P190" t="s">
        <v>171</v>
      </c>
      <c r="Q190">
        <v>8319</v>
      </c>
      <c r="R190">
        <v>252</v>
      </c>
      <c r="S190">
        <v>98.8</v>
      </c>
      <c r="T190" t="s">
        <v>172</v>
      </c>
      <c r="U190">
        <v>0</v>
      </c>
      <c r="V190">
        <v>0</v>
      </c>
      <c r="W190" t="s">
        <v>322</v>
      </c>
      <c r="X190" t="s">
        <v>585</v>
      </c>
      <c r="Y190" t="s">
        <v>308</v>
      </c>
    </row>
    <row r="191" spans="1:25" x14ac:dyDescent="0.35">
      <c r="A191" t="s">
        <v>171</v>
      </c>
      <c r="B191">
        <v>8319</v>
      </c>
      <c r="C191">
        <v>252</v>
      </c>
      <c r="D191">
        <v>100</v>
      </c>
      <c r="E191" t="s">
        <v>172</v>
      </c>
      <c r="F191">
        <v>0</v>
      </c>
      <c r="G191">
        <v>0</v>
      </c>
      <c r="H191" t="s">
        <v>322</v>
      </c>
      <c r="I191" t="s">
        <v>588</v>
      </c>
      <c r="J191" t="s">
        <v>308</v>
      </c>
      <c r="P191" t="s">
        <v>171</v>
      </c>
      <c r="Q191">
        <v>8319</v>
      </c>
      <c r="R191">
        <v>252</v>
      </c>
      <c r="S191">
        <v>98.8</v>
      </c>
      <c r="T191" t="s">
        <v>172</v>
      </c>
      <c r="U191">
        <v>0</v>
      </c>
      <c r="V191">
        <v>0</v>
      </c>
      <c r="W191" t="s">
        <v>322</v>
      </c>
      <c r="X191" t="s">
        <v>588</v>
      </c>
      <c r="Y191" t="s">
        <v>308</v>
      </c>
    </row>
    <row r="192" spans="1:25" x14ac:dyDescent="0.35">
      <c r="A192" t="s">
        <v>171</v>
      </c>
      <c r="B192">
        <v>8319</v>
      </c>
      <c r="C192">
        <v>252</v>
      </c>
      <c r="D192">
        <v>100</v>
      </c>
      <c r="E192" t="s">
        <v>172</v>
      </c>
      <c r="F192">
        <v>0</v>
      </c>
      <c r="G192">
        <v>0</v>
      </c>
      <c r="H192" t="s">
        <v>322</v>
      </c>
      <c r="I192" t="s">
        <v>587</v>
      </c>
      <c r="J192" t="s">
        <v>308</v>
      </c>
      <c r="P192" t="s">
        <v>171</v>
      </c>
      <c r="Q192">
        <v>8319</v>
      </c>
      <c r="R192">
        <v>252</v>
      </c>
      <c r="S192">
        <v>98.8</v>
      </c>
      <c r="T192" t="s">
        <v>172</v>
      </c>
      <c r="U192">
        <v>0</v>
      </c>
      <c r="V192">
        <v>0</v>
      </c>
      <c r="W192" t="s">
        <v>322</v>
      </c>
      <c r="X192" t="s">
        <v>583</v>
      </c>
      <c r="Y192" t="s">
        <v>308</v>
      </c>
    </row>
    <row r="193" spans="1:25" x14ac:dyDescent="0.35">
      <c r="A193" t="s">
        <v>171</v>
      </c>
      <c r="B193">
        <v>8319</v>
      </c>
      <c r="C193">
        <v>252</v>
      </c>
      <c r="D193">
        <v>100</v>
      </c>
      <c r="E193" t="s">
        <v>172</v>
      </c>
      <c r="F193">
        <v>0</v>
      </c>
      <c r="G193">
        <v>0</v>
      </c>
      <c r="H193" t="s">
        <v>322</v>
      </c>
      <c r="I193" t="s">
        <v>589</v>
      </c>
      <c r="J193" t="s">
        <v>308</v>
      </c>
      <c r="P193" t="s">
        <v>171</v>
      </c>
      <c r="Q193">
        <v>8319</v>
      </c>
      <c r="R193">
        <v>252</v>
      </c>
      <c r="S193">
        <v>98.8</v>
      </c>
      <c r="T193" t="s">
        <v>172</v>
      </c>
      <c r="U193">
        <v>0</v>
      </c>
      <c r="V193">
        <v>0</v>
      </c>
      <c r="W193" t="s">
        <v>322</v>
      </c>
      <c r="X193" t="s">
        <v>587</v>
      </c>
      <c r="Y193" t="s">
        <v>308</v>
      </c>
    </row>
    <row r="194" spans="1:25" x14ac:dyDescent="0.35">
      <c r="A194" t="s">
        <v>171</v>
      </c>
      <c r="B194">
        <v>8319</v>
      </c>
      <c r="C194">
        <v>252</v>
      </c>
      <c r="D194">
        <v>100</v>
      </c>
      <c r="E194" t="s">
        <v>172</v>
      </c>
      <c r="F194">
        <v>0</v>
      </c>
      <c r="G194">
        <v>0</v>
      </c>
      <c r="H194" t="s">
        <v>322</v>
      </c>
      <c r="I194" t="s">
        <v>590</v>
      </c>
      <c r="J194" t="s">
        <v>308</v>
      </c>
      <c r="P194" t="s">
        <v>171</v>
      </c>
      <c r="Q194">
        <v>8319</v>
      </c>
      <c r="R194">
        <v>252</v>
      </c>
      <c r="S194">
        <v>98.8</v>
      </c>
      <c r="T194" t="s">
        <v>172</v>
      </c>
      <c r="U194">
        <v>0</v>
      </c>
      <c r="V194">
        <v>0</v>
      </c>
      <c r="W194" t="s">
        <v>322</v>
      </c>
      <c r="X194" t="s">
        <v>589</v>
      </c>
      <c r="Y194" t="s">
        <v>308</v>
      </c>
    </row>
    <row r="195" spans="1:25" x14ac:dyDescent="0.35">
      <c r="A195" t="s">
        <v>171</v>
      </c>
      <c r="B195">
        <v>8319</v>
      </c>
      <c r="C195">
        <v>252</v>
      </c>
      <c r="D195">
        <v>100</v>
      </c>
      <c r="E195" t="s">
        <v>172</v>
      </c>
      <c r="F195">
        <v>0</v>
      </c>
      <c r="G195">
        <v>0</v>
      </c>
      <c r="H195" t="s">
        <v>322</v>
      </c>
      <c r="I195" t="s">
        <v>592</v>
      </c>
      <c r="J195" t="s">
        <v>308</v>
      </c>
      <c r="P195" t="s">
        <v>171</v>
      </c>
      <c r="Q195">
        <v>8319</v>
      </c>
      <c r="R195">
        <v>252</v>
      </c>
      <c r="S195">
        <v>98.8</v>
      </c>
      <c r="T195" t="s">
        <v>172</v>
      </c>
      <c r="U195">
        <v>0</v>
      </c>
      <c r="V195">
        <v>0</v>
      </c>
      <c r="W195" t="s">
        <v>322</v>
      </c>
      <c r="X195" t="s">
        <v>590</v>
      </c>
      <c r="Y195" t="s">
        <v>308</v>
      </c>
    </row>
    <row r="196" spans="1:25" x14ac:dyDescent="0.35">
      <c r="A196" t="s">
        <v>171</v>
      </c>
      <c r="B196">
        <v>8319</v>
      </c>
      <c r="C196">
        <v>252</v>
      </c>
      <c r="D196">
        <v>100</v>
      </c>
      <c r="E196" t="s">
        <v>172</v>
      </c>
      <c r="F196">
        <v>0</v>
      </c>
      <c r="G196">
        <v>0</v>
      </c>
      <c r="H196" t="s">
        <v>322</v>
      </c>
      <c r="I196" t="s">
        <v>591</v>
      </c>
      <c r="J196" t="s">
        <v>308</v>
      </c>
      <c r="P196" t="s">
        <v>171</v>
      </c>
      <c r="Q196">
        <v>8319</v>
      </c>
      <c r="R196">
        <v>252</v>
      </c>
      <c r="S196">
        <v>98.8</v>
      </c>
      <c r="T196" t="s">
        <v>172</v>
      </c>
      <c r="U196">
        <v>0</v>
      </c>
      <c r="V196">
        <v>0</v>
      </c>
      <c r="W196" t="s">
        <v>322</v>
      </c>
      <c r="X196" t="s">
        <v>592</v>
      </c>
      <c r="Y196" t="s">
        <v>308</v>
      </c>
    </row>
    <row r="197" spans="1:25" x14ac:dyDescent="0.35">
      <c r="A197" t="s">
        <v>171</v>
      </c>
      <c r="B197">
        <v>8319</v>
      </c>
      <c r="C197">
        <v>252</v>
      </c>
      <c r="D197">
        <v>100</v>
      </c>
      <c r="E197" t="s">
        <v>172</v>
      </c>
      <c r="F197">
        <v>0</v>
      </c>
      <c r="G197">
        <v>0</v>
      </c>
      <c r="H197" t="s">
        <v>322</v>
      </c>
      <c r="I197" t="s">
        <v>593</v>
      </c>
      <c r="J197" t="s">
        <v>308</v>
      </c>
      <c r="P197" t="s">
        <v>171</v>
      </c>
      <c r="Q197">
        <v>8319</v>
      </c>
      <c r="R197">
        <v>252</v>
      </c>
      <c r="S197">
        <v>98.8</v>
      </c>
      <c r="T197" t="s">
        <v>172</v>
      </c>
      <c r="U197">
        <v>0</v>
      </c>
      <c r="V197">
        <v>0</v>
      </c>
      <c r="W197" t="s">
        <v>322</v>
      </c>
      <c r="X197" t="s">
        <v>591</v>
      </c>
      <c r="Y197" t="s">
        <v>308</v>
      </c>
    </row>
    <row r="198" spans="1:25" x14ac:dyDescent="0.35">
      <c r="A198" t="s">
        <v>171</v>
      </c>
      <c r="B198">
        <v>8319</v>
      </c>
      <c r="C198">
        <v>252</v>
      </c>
      <c r="D198">
        <v>100</v>
      </c>
      <c r="E198" t="s">
        <v>172</v>
      </c>
      <c r="F198">
        <v>0</v>
      </c>
      <c r="G198">
        <v>0</v>
      </c>
      <c r="H198" t="s">
        <v>322</v>
      </c>
      <c r="I198" t="s">
        <v>594</v>
      </c>
      <c r="J198" t="s">
        <v>308</v>
      </c>
      <c r="P198" t="s">
        <v>171</v>
      </c>
      <c r="Q198">
        <v>8319</v>
      </c>
      <c r="R198">
        <v>252</v>
      </c>
      <c r="S198">
        <v>98.8</v>
      </c>
      <c r="T198" t="s">
        <v>172</v>
      </c>
      <c r="U198">
        <v>0</v>
      </c>
      <c r="V198">
        <v>0</v>
      </c>
      <c r="W198" t="s">
        <v>322</v>
      </c>
      <c r="X198" t="s">
        <v>593</v>
      </c>
      <c r="Y198" t="s">
        <v>308</v>
      </c>
    </row>
    <row r="199" spans="1:25" x14ac:dyDescent="0.35">
      <c r="A199" t="s">
        <v>171</v>
      </c>
      <c r="B199">
        <v>8319</v>
      </c>
      <c r="C199">
        <v>252</v>
      </c>
      <c r="D199">
        <v>100</v>
      </c>
      <c r="E199" t="s">
        <v>172</v>
      </c>
      <c r="F199">
        <v>0</v>
      </c>
      <c r="G199">
        <v>0</v>
      </c>
      <c r="H199" t="s">
        <v>322</v>
      </c>
      <c r="I199" t="s">
        <v>595</v>
      </c>
      <c r="J199" t="s">
        <v>308</v>
      </c>
      <c r="P199" t="s">
        <v>171</v>
      </c>
      <c r="Q199">
        <v>8319</v>
      </c>
      <c r="R199">
        <v>252</v>
      </c>
      <c r="S199">
        <v>98.8</v>
      </c>
      <c r="T199" t="s">
        <v>172</v>
      </c>
      <c r="U199">
        <v>0</v>
      </c>
      <c r="V199">
        <v>0</v>
      </c>
      <c r="W199" t="s">
        <v>322</v>
      </c>
      <c r="X199" t="s">
        <v>594</v>
      </c>
      <c r="Y199" t="s">
        <v>308</v>
      </c>
    </row>
    <row r="200" spans="1:25" x14ac:dyDescent="0.35">
      <c r="A200" t="s">
        <v>171</v>
      </c>
      <c r="B200">
        <v>8319</v>
      </c>
      <c r="C200">
        <v>252</v>
      </c>
      <c r="D200">
        <v>100</v>
      </c>
      <c r="E200" t="s">
        <v>172</v>
      </c>
      <c r="F200">
        <v>0</v>
      </c>
      <c r="G200">
        <v>0</v>
      </c>
      <c r="H200" t="s">
        <v>322</v>
      </c>
      <c r="I200" t="s">
        <v>597</v>
      </c>
      <c r="J200" t="s">
        <v>308</v>
      </c>
      <c r="P200" t="s">
        <v>171</v>
      </c>
      <c r="Q200">
        <v>8319</v>
      </c>
      <c r="R200">
        <v>252</v>
      </c>
      <c r="S200">
        <v>98.8</v>
      </c>
      <c r="T200" t="s">
        <v>172</v>
      </c>
      <c r="U200">
        <v>0</v>
      </c>
      <c r="V200">
        <v>0</v>
      </c>
      <c r="W200" t="s">
        <v>322</v>
      </c>
      <c r="X200" t="s">
        <v>595</v>
      </c>
      <c r="Y200" t="s">
        <v>308</v>
      </c>
    </row>
    <row r="201" spans="1:25" x14ac:dyDescent="0.35">
      <c r="A201" t="s">
        <v>171</v>
      </c>
      <c r="B201">
        <v>8319</v>
      </c>
      <c r="C201">
        <v>252</v>
      </c>
      <c r="D201">
        <v>100</v>
      </c>
      <c r="E201" t="s">
        <v>172</v>
      </c>
      <c r="F201">
        <v>0</v>
      </c>
      <c r="G201">
        <v>0</v>
      </c>
      <c r="H201" t="s">
        <v>322</v>
      </c>
      <c r="I201" t="s">
        <v>598</v>
      </c>
      <c r="J201" t="s">
        <v>308</v>
      </c>
      <c r="P201" t="s">
        <v>171</v>
      </c>
      <c r="Q201">
        <v>8319</v>
      </c>
      <c r="R201">
        <v>252</v>
      </c>
      <c r="S201">
        <v>98.8</v>
      </c>
      <c r="T201" t="s">
        <v>172</v>
      </c>
      <c r="U201">
        <v>0</v>
      </c>
      <c r="V201">
        <v>0</v>
      </c>
      <c r="W201" t="s">
        <v>322</v>
      </c>
      <c r="X201" t="s">
        <v>597</v>
      </c>
      <c r="Y201" t="s">
        <v>308</v>
      </c>
    </row>
    <row r="202" spans="1:25" x14ac:dyDescent="0.35">
      <c r="A202" t="s">
        <v>171</v>
      </c>
      <c r="B202">
        <v>8319</v>
      </c>
      <c r="C202">
        <v>252</v>
      </c>
      <c r="D202">
        <v>100</v>
      </c>
      <c r="E202" t="s">
        <v>172</v>
      </c>
      <c r="F202">
        <v>0</v>
      </c>
      <c r="G202">
        <v>0</v>
      </c>
      <c r="H202" t="s">
        <v>322</v>
      </c>
      <c r="I202" t="s">
        <v>602</v>
      </c>
      <c r="J202" t="s">
        <v>308</v>
      </c>
      <c r="P202" t="s">
        <v>171</v>
      </c>
      <c r="Q202">
        <v>8319</v>
      </c>
      <c r="R202">
        <v>252</v>
      </c>
      <c r="S202">
        <v>98.8</v>
      </c>
      <c r="T202" t="s">
        <v>172</v>
      </c>
      <c r="U202">
        <v>0</v>
      </c>
      <c r="V202">
        <v>0</v>
      </c>
      <c r="W202" t="s">
        <v>322</v>
      </c>
      <c r="X202" t="s">
        <v>598</v>
      </c>
      <c r="Y202" t="s">
        <v>308</v>
      </c>
    </row>
    <row r="203" spans="1:25" x14ac:dyDescent="0.35">
      <c r="A203" t="s">
        <v>171</v>
      </c>
      <c r="B203">
        <v>8319</v>
      </c>
      <c r="C203">
        <v>252</v>
      </c>
      <c r="D203">
        <v>100</v>
      </c>
      <c r="E203" t="s">
        <v>172</v>
      </c>
      <c r="F203">
        <v>0</v>
      </c>
      <c r="G203">
        <v>0</v>
      </c>
      <c r="H203" t="s">
        <v>322</v>
      </c>
      <c r="I203" t="s">
        <v>596</v>
      </c>
      <c r="J203" t="s">
        <v>308</v>
      </c>
      <c r="P203" t="s">
        <v>171</v>
      </c>
      <c r="Q203">
        <v>8319</v>
      </c>
      <c r="R203">
        <v>252</v>
      </c>
      <c r="S203">
        <v>98.8</v>
      </c>
      <c r="T203" t="s">
        <v>172</v>
      </c>
      <c r="U203">
        <v>0</v>
      </c>
      <c r="V203">
        <v>0</v>
      </c>
      <c r="W203" t="s">
        <v>322</v>
      </c>
      <c r="X203" t="s">
        <v>596</v>
      </c>
      <c r="Y203" t="s">
        <v>308</v>
      </c>
    </row>
    <row r="204" spans="1:25" x14ac:dyDescent="0.35">
      <c r="A204" t="s">
        <v>171</v>
      </c>
      <c r="B204">
        <v>8319</v>
      </c>
      <c r="C204">
        <v>252</v>
      </c>
      <c r="D204">
        <v>100</v>
      </c>
      <c r="E204" t="s">
        <v>172</v>
      </c>
      <c r="F204">
        <v>0</v>
      </c>
      <c r="G204">
        <v>0</v>
      </c>
      <c r="H204" t="s">
        <v>322</v>
      </c>
      <c r="I204" t="s">
        <v>599</v>
      </c>
      <c r="J204" t="s">
        <v>308</v>
      </c>
      <c r="P204" t="s">
        <v>171</v>
      </c>
      <c r="Q204">
        <v>8319</v>
      </c>
      <c r="R204">
        <v>252</v>
      </c>
      <c r="S204">
        <v>98.8</v>
      </c>
      <c r="T204" t="s">
        <v>172</v>
      </c>
      <c r="U204">
        <v>0</v>
      </c>
      <c r="V204">
        <v>0</v>
      </c>
      <c r="W204" t="s">
        <v>322</v>
      </c>
      <c r="X204" t="s">
        <v>602</v>
      </c>
      <c r="Y204" t="s">
        <v>308</v>
      </c>
    </row>
    <row r="205" spans="1:25" x14ac:dyDescent="0.35">
      <c r="A205" t="s">
        <v>171</v>
      </c>
      <c r="B205">
        <v>8319</v>
      </c>
      <c r="C205">
        <v>252</v>
      </c>
      <c r="D205">
        <v>100</v>
      </c>
      <c r="E205" t="s">
        <v>172</v>
      </c>
      <c r="F205">
        <v>0</v>
      </c>
      <c r="G205">
        <v>0</v>
      </c>
      <c r="H205" t="s">
        <v>322</v>
      </c>
      <c r="I205" t="s">
        <v>600</v>
      </c>
      <c r="J205" t="s">
        <v>308</v>
      </c>
      <c r="P205" t="s">
        <v>171</v>
      </c>
      <c r="Q205">
        <v>8319</v>
      </c>
      <c r="R205">
        <v>252</v>
      </c>
      <c r="S205">
        <v>98.8</v>
      </c>
      <c r="T205" t="s">
        <v>172</v>
      </c>
      <c r="U205">
        <v>0</v>
      </c>
      <c r="V205">
        <v>0</v>
      </c>
      <c r="W205" t="s">
        <v>322</v>
      </c>
      <c r="X205" t="s">
        <v>599</v>
      </c>
      <c r="Y205" t="s">
        <v>308</v>
      </c>
    </row>
    <row r="206" spans="1:25" x14ac:dyDescent="0.35">
      <c r="A206" t="s">
        <v>171</v>
      </c>
      <c r="B206">
        <v>8319</v>
      </c>
      <c r="C206">
        <v>252</v>
      </c>
      <c r="D206">
        <v>100</v>
      </c>
      <c r="E206" t="s">
        <v>172</v>
      </c>
      <c r="F206">
        <v>0</v>
      </c>
      <c r="G206">
        <v>0</v>
      </c>
      <c r="H206" t="s">
        <v>322</v>
      </c>
      <c r="I206" t="s">
        <v>578</v>
      </c>
      <c r="J206" t="s">
        <v>308</v>
      </c>
      <c r="P206" t="s">
        <v>171</v>
      </c>
      <c r="Q206">
        <v>8319</v>
      </c>
      <c r="R206">
        <v>252</v>
      </c>
      <c r="S206">
        <v>98.8</v>
      </c>
      <c r="T206" t="s">
        <v>172</v>
      </c>
      <c r="U206">
        <v>0</v>
      </c>
      <c r="V206">
        <v>0</v>
      </c>
      <c r="W206" t="s">
        <v>322</v>
      </c>
      <c r="X206" t="s">
        <v>600</v>
      </c>
      <c r="Y206" t="s">
        <v>308</v>
      </c>
    </row>
    <row r="207" spans="1:25" x14ac:dyDescent="0.35">
      <c r="A207" t="s">
        <v>171</v>
      </c>
      <c r="B207">
        <v>8319</v>
      </c>
      <c r="C207">
        <v>252</v>
      </c>
      <c r="D207">
        <v>100</v>
      </c>
      <c r="E207" t="s">
        <v>172</v>
      </c>
      <c r="F207">
        <v>0</v>
      </c>
      <c r="G207">
        <v>0</v>
      </c>
      <c r="H207" t="s">
        <v>322</v>
      </c>
      <c r="I207" t="s">
        <v>601</v>
      </c>
      <c r="J207" t="s">
        <v>308</v>
      </c>
      <c r="P207" t="s">
        <v>171</v>
      </c>
      <c r="Q207">
        <v>8319</v>
      </c>
      <c r="R207">
        <v>252</v>
      </c>
      <c r="S207">
        <v>98.8</v>
      </c>
      <c r="T207" t="s">
        <v>172</v>
      </c>
      <c r="U207">
        <v>0</v>
      </c>
      <c r="V207">
        <v>0</v>
      </c>
      <c r="W207" t="s">
        <v>322</v>
      </c>
      <c r="X207" t="s">
        <v>601</v>
      </c>
      <c r="Y207" t="s">
        <v>308</v>
      </c>
    </row>
    <row r="208" spans="1:25" x14ac:dyDescent="0.35">
      <c r="A208" t="s">
        <v>171</v>
      </c>
      <c r="B208">
        <v>8319</v>
      </c>
      <c r="C208">
        <v>252</v>
      </c>
      <c r="D208">
        <v>100</v>
      </c>
      <c r="E208" t="s">
        <v>172</v>
      </c>
      <c r="F208">
        <v>0</v>
      </c>
      <c r="G208">
        <v>0</v>
      </c>
      <c r="H208" t="s">
        <v>322</v>
      </c>
      <c r="I208" t="s">
        <v>626</v>
      </c>
      <c r="J208" t="s">
        <v>308</v>
      </c>
      <c r="P208" t="s">
        <v>171</v>
      </c>
      <c r="Q208">
        <v>8319</v>
      </c>
      <c r="R208">
        <v>252</v>
      </c>
      <c r="S208">
        <v>98.8</v>
      </c>
      <c r="T208" t="s">
        <v>172</v>
      </c>
      <c r="U208">
        <v>0</v>
      </c>
      <c r="V208">
        <v>0</v>
      </c>
      <c r="W208" t="s">
        <v>322</v>
      </c>
      <c r="X208" t="s">
        <v>626</v>
      </c>
      <c r="Y208" t="s">
        <v>308</v>
      </c>
    </row>
    <row r="209" spans="1:25" x14ac:dyDescent="0.35">
      <c r="A209" t="s">
        <v>171</v>
      </c>
      <c r="B209">
        <v>8319</v>
      </c>
      <c r="C209">
        <v>252</v>
      </c>
      <c r="D209">
        <v>100</v>
      </c>
      <c r="E209" t="s">
        <v>172</v>
      </c>
      <c r="F209">
        <v>0</v>
      </c>
      <c r="G209">
        <v>0</v>
      </c>
      <c r="H209" t="s">
        <v>322</v>
      </c>
      <c r="I209" t="s">
        <v>603</v>
      </c>
      <c r="J209" t="s">
        <v>308</v>
      </c>
      <c r="P209" t="s">
        <v>171</v>
      </c>
      <c r="Q209">
        <v>8319</v>
      </c>
      <c r="R209">
        <v>252</v>
      </c>
      <c r="S209">
        <v>98.8</v>
      </c>
      <c r="T209" t="s">
        <v>172</v>
      </c>
      <c r="U209">
        <v>0</v>
      </c>
      <c r="V209">
        <v>0</v>
      </c>
      <c r="W209" t="s">
        <v>322</v>
      </c>
      <c r="X209" t="s">
        <v>603</v>
      </c>
      <c r="Y209" t="s">
        <v>308</v>
      </c>
    </row>
    <row r="210" spans="1:25" x14ac:dyDescent="0.35">
      <c r="A210" t="s">
        <v>171</v>
      </c>
      <c r="B210">
        <v>8319</v>
      </c>
      <c r="C210">
        <v>252</v>
      </c>
      <c r="D210">
        <v>100</v>
      </c>
      <c r="E210" t="s">
        <v>172</v>
      </c>
      <c r="F210">
        <v>0</v>
      </c>
      <c r="G210">
        <v>0</v>
      </c>
      <c r="H210" t="s">
        <v>322</v>
      </c>
      <c r="I210" t="s">
        <v>605</v>
      </c>
      <c r="J210" t="s">
        <v>308</v>
      </c>
      <c r="P210" t="s">
        <v>171</v>
      </c>
      <c r="Q210">
        <v>8319</v>
      </c>
      <c r="R210">
        <v>252</v>
      </c>
      <c r="S210">
        <v>98.8</v>
      </c>
      <c r="T210" t="s">
        <v>172</v>
      </c>
      <c r="U210">
        <v>0</v>
      </c>
      <c r="V210">
        <v>0</v>
      </c>
      <c r="W210" t="s">
        <v>322</v>
      </c>
      <c r="X210" t="s">
        <v>604</v>
      </c>
      <c r="Y210" t="s">
        <v>308</v>
      </c>
    </row>
    <row r="211" spans="1:25" x14ac:dyDescent="0.35">
      <c r="A211" t="s">
        <v>171</v>
      </c>
      <c r="B211">
        <v>8319</v>
      </c>
      <c r="C211">
        <v>252</v>
      </c>
      <c r="D211">
        <v>100</v>
      </c>
      <c r="E211" t="s">
        <v>172</v>
      </c>
      <c r="F211">
        <v>0</v>
      </c>
      <c r="G211">
        <v>0</v>
      </c>
      <c r="H211" t="s">
        <v>322</v>
      </c>
      <c r="I211" t="s">
        <v>604</v>
      </c>
      <c r="J211" t="s">
        <v>308</v>
      </c>
      <c r="P211" t="s">
        <v>171</v>
      </c>
      <c r="Q211">
        <v>8319</v>
      </c>
      <c r="R211">
        <v>252</v>
      </c>
      <c r="S211">
        <v>98.8</v>
      </c>
      <c r="T211" t="s">
        <v>172</v>
      </c>
      <c r="U211">
        <v>0</v>
      </c>
      <c r="V211">
        <v>0</v>
      </c>
      <c r="W211" t="s">
        <v>322</v>
      </c>
      <c r="X211" t="s">
        <v>605</v>
      </c>
      <c r="Y211" t="s">
        <v>308</v>
      </c>
    </row>
    <row r="212" spans="1:25" x14ac:dyDescent="0.35">
      <c r="A212" t="s">
        <v>171</v>
      </c>
      <c r="B212">
        <v>8319</v>
      </c>
      <c r="C212">
        <v>252</v>
      </c>
      <c r="D212">
        <v>100</v>
      </c>
      <c r="E212" t="s">
        <v>172</v>
      </c>
      <c r="F212">
        <v>0</v>
      </c>
      <c r="G212">
        <v>0</v>
      </c>
      <c r="H212" t="s">
        <v>322</v>
      </c>
      <c r="I212" t="s">
        <v>606</v>
      </c>
      <c r="J212" t="s">
        <v>308</v>
      </c>
      <c r="P212" t="s">
        <v>171</v>
      </c>
      <c r="Q212">
        <v>8319</v>
      </c>
      <c r="R212">
        <v>252</v>
      </c>
      <c r="S212">
        <v>98.8</v>
      </c>
      <c r="T212" t="s">
        <v>172</v>
      </c>
      <c r="U212">
        <v>0</v>
      </c>
      <c r="V212">
        <v>0</v>
      </c>
      <c r="W212" t="s">
        <v>322</v>
      </c>
      <c r="X212" t="s">
        <v>606</v>
      </c>
      <c r="Y212" t="s">
        <v>308</v>
      </c>
    </row>
    <row r="213" spans="1:25" x14ac:dyDescent="0.35">
      <c r="A213" t="s">
        <v>171</v>
      </c>
      <c r="B213">
        <v>8319</v>
      </c>
      <c r="C213">
        <v>252</v>
      </c>
      <c r="D213">
        <v>100</v>
      </c>
      <c r="E213" t="s">
        <v>172</v>
      </c>
      <c r="F213">
        <v>0</v>
      </c>
      <c r="G213">
        <v>0</v>
      </c>
      <c r="H213" t="s">
        <v>322</v>
      </c>
      <c r="I213" t="s">
        <v>608</v>
      </c>
      <c r="J213" t="s">
        <v>308</v>
      </c>
      <c r="P213" t="s">
        <v>171</v>
      </c>
      <c r="Q213">
        <v>8319</v>
      </c>
      <c r="R213">
        <v>252</v>
      </c>
      <c r="S213">
        <v>98.8</v>
      </c>
      <c r="T213" t="s">
        <v>172</v>
      </c>
      <c r="U213">
        <v>0</v>
      </c>
      <c r="V213">
        <v>0</v>
      </c>
      <c r="W213" t="s">
        <v>322</v>
      </c>
      <c r="X213" t="s">
        <v>608</v>
      </c>
      <c r="Y213" t="s">
        <v>308</v>
      </c>
    </row>
    <row r="214" spans="1:25" x14ac:dyDescent="0.35">
      <c r="A214" t="s">
        <v>171</v>
      </c>
      <c r="B214">
        <v>8319</v>
      </c>
      <c r="C214">
        <v>252</v>
      </c>
      <c r="D214">
        <v>100</v>
      </c>
      <c r="E214" t="s">
        <v>172</v>
      </c>
      <c r="F214">
        <v>0</v>
      </c>
      <c r="G214">
        <v>0</v>
      </c>
      <c r="H214" t="s">
        <v>322</v>
      </c>
      <c r="I214" t="s">
        <v>607</v>
      </c>
      <c r="J214" t="s">
        <v>308</v>
      </c>
      <c r="P214" t="s">
        <v>171</v>
      </c>
      <c r="Q214">
        <v>8319</v>
      </c>
      <c r="R214">
        <v>252</v>
      </c>
      <c r="S214">
        <v>98.8</v>
      </c>
      <c r="T214" t="s">
        <v>172</v>
      </c>
      <c r="U214">
        <v>0</v>
      </c>
      <c r="V214">
        <v>0</v>
      </c>
      <c r="W214" t="s">
        <v>322</v>
      </c>
      <c r="X214" t="s">
        <v>610</v>
      </c>
      <c r="Y214" t="s">
        <v>308</v>
      </c>
    </row>
    <row r="215" spans="1:25" x14ac:dyDescent="0.35">
      <c r="A215" t="s">
        <v>171</v>
      </c>
      <c r="B215">
        <v>8319</v>
      </c>
      <c r="C215">
        <v>252</v>
      </c>
      <c r="D215">
        <v>100</v>
      </c>
      <c r="E215" t="s">
        <v>172</v>
      </c>
      <c r="F215">
        <v>0</v>
      </c>
      <c r="G215">
        <v>0</v>
      </c>
      <c r="H215" t="s">
        <v>322</v>
      </c>
      <c r="I215" t="s">
        <v>609</v>
      </c>
      <c r="J215" t="s">
        <v>308</v>
      </c>
      <c r="P215" t="s">
        <v>171</v>
      </c>
      <c r="Q215">
        <v>8319</v>
      </c>
      <c r="R215">
        <v>252</v>
      </c>
      <c r="S215">
        <v>98.8</v>
      </c>
      <c r="T215" t="s">
        <v>172</v>
      </c>
      <c r="U215">
        <v>0</v>
      </c>
      <c r="V215">
        <v>0</v>
      </c>
      <c r="W215" t="s">
        <v>322</v>
      </c>
      <c r="X215" t="s">
        <v>609</v>
      </c>
      <c r="Y215" t="s">
        <v>308</v>
      </c>
    </row>
    <row r="216" spans="1:25" x14ac:dyDescent="0.35">
      <c r="A216" t="s">
        <v>171</v>
      </c>
      <c r="B216">
        <v>8319</v>
      </c>
      <c r="C216">
        <v>252</v>
      </c>
      <c r="D216">
        <v>100</v>
      </c>
      <c r="E216" t="s">
        <v>172</v>
      </c>
      <c r="F216">
        <v>0</v>
      </c>
      <c r="G216">
        <v>0</v>
      </c>
      <c r="H216" t="s">
        <v>322</v>
      </c>
      <c r="I216" t="s">
        <v>612</v>
      </c>
      <c r="J216" t="s">
        <v>308</v>
      </c>
      <c r="P216" t="s">
        <v>171</v>
      </c>
      <c r="Q216">
        <v>8319</v>
      </c>
      <c r="R216">
        <v>252</v>
      </c>
      <c r="S216">
        <v>98.8</v>
      </c>
      <c r="T216" t="s">
        <v>172</v>
      </c>
      <c r="U216">
        <v>0</v>
      </c>
      <c r="V216">
        <v>0</v>
      </c>
      <c r="W216" t="s">
        <v>322</v>
      </c>
      <c r="X216" t="s">
        <v>607</v>
      </c>
      <c r="Y216" t="s">
        <v>308</v>
      </c>
    </row>
    <row r="217" spans="1:25" x14ac:dyDescent="0.35">
      <c r="A217" t="s">
        <v>171</v>
      </c>
      <c r="B217">
        <v>8319</v>
      </c>
      <c r="C217">
        <v>252</v>
      </c>
      <c r="D217">
        <v>100</v>
      </c>
      <c r="E217" t="s">
        <v>172</v>
      </c>
      <c r="F217">
        <v>0</v>
      </c>
      <c r="G217">
        <v>0</v>
      </c>
      <c r="H217" t="s">
        <v>322</v>
      </c>
      <c r="I217" t="s">
        <v>613</v>
      </c>
      <c r="J217" t="s">
        <v>308</v>
      </c>
      <c r="P217" t="s">
        <v>171</v>
      </c>
      <c r="Q217">
        <v>8319</v>
      </c>
      <c r="R217">
        <v>252</v>
      </c>
      <c r="S217">
        <v>98.8</v>
      </c>
      <c r="T217" t="s">
        <v>172</v>
      </c>
      <c r="U217">
        <v>0</v>
      </c>
      <c r="V217">
        <v>0</v>
      </c>
      <c r="W217" t="s">
        <v>322</v>
      </c>
      <c r="X217" t="s">
        <v>611</v>
      </c>
      <c r="Y217" t="s">
        <v>308</v>
      </c>
    </row>
    <row r="218" spans="1:25" x14ac:dyDescent="0.35">
      <c r="A218" t="s">
        <v>171</v>
      </c>
      <c r="B218">
        <v>8319</v>
      </c>
      <c r="C218">
        <v>252</v>
      </c>
      <c r="D218">
        <v>100</v>
      </c>
      <c r="E218" t="s">
        <v>172</v>
      </c>
      <c r="F218">
        <v>0</v>
      </c>
      <c r="G218">
        <v>0</v>
      </c>
      <c r="H218" t="s">
        <v>322</v>
      </c>
      <c r="I218" t="s">
        <v>615</v>
      </c>
      <c r="J218" t="s">
        <v>308</v>
      </c>
      <c r="P218" t="s">
        <v>171</v>
      </c>
      <c r="Q218">
        <v>8319</v>
      </c>
      <c r="R218">
        <v>252</v>
      </c>
      <c r="S218">
        <v>98.8</v>
      </c>
      <c r="T218" t="s">
        <v>172</v>
      </c>
      <c r="U218">
        <v>0</v>
      </c>
      <c r="V218">
        <v>0</v>
      </c>
      <c r="W218" t="s">
        <v>322</v>
      </c>
      <c r="X218" t="s">
        <v>612</v>
      </c>
      <c r="Y218" t="s">
        <v>308</v>
      </c>
    </row>
    <row r="219" spans="1:25" x14ac:dyDescent="0.35">
      <c r="A219" t="s">
        <v>171</v>
      </c>
      <c r="B219">
        <v>8319</v>
      </c>
      <c r="C219">
        <v>252</v>
      </c>
      <c r="D219">
        <v>100</v>
      </c>
      <c r="E219" t="s">
        <v>172</v>
      </c>
      <c r="F219">
        <v>0</v>
      </c>
      <c r="G219">
        <v>0</v>
      </c>
      <c r="H219" t="s">
        <v>322</v>
      </c>
      <c r="I219" t="s">
        <v>611</v>
      </c>
      <c r="J219" t="s">
        <v>308</v>
      </c>
      <c r="P219" t="s">
        <v>171</v>
      </c>
      <c r="Q219">
        <v>8319</v>
      </c>
      <c r="R219">
        <v>252</v>
      </c>
      <c r="S219">
        <v>98.8</v>
      </c>
      <c r="T219" t="s">
        <v>172</v>
      </c>
      <c r="U219">
        <v>0</v>
      </c>
      <c r="V219">
        <v>0</v>
      </c>
      <c r="W219" t="s">
        <v>322</v>
      </c>
      <c r="X219" t="s">
        <v>613</v>
      </c>
      <c r="Y219" t="s">
        <v>308</v>
      </c>
    </row>
    <row r="220" spans="1:25" x14ac:dyDescent="0.35">
      <c r="A220" t="s">
        <v>171</v>
      </c>
      <c r="B220">
        <v>8319</v>
      </c>
      <c r="C220">
        <v>252</v>
      </c>
      <c r="D220">
        <v>100</v>
      </c>
      <c r="E220" t="s">
        <v>172</v>
      </c>
      <c r="F220">
        <v>0</v>
      </c>
      <c r="G220">
        <v>0</v>
      </c>
      <c r="H220" t="s">
        <v>322</v>
      </c>
      <c r="I220" t="s">
        <v>610</v>
      </c>
      <c r="J220" t="s">
        <v>308</v>
      </c>
      <c r="P220" t="s">
        <v>171</v>
      </c>
      <c r="Q220">
        <v>8319</v>
      </c>
      <c r="R220">
        <v>252</v>
      </c>
      <c r="S220">
        <v>98.8</v>
      </c>
      <c r="T220" t="s">
        <v>172</v>
      </c>
      <c r="U220">
        <v>0</v>
      </c>
      <c r="V220">
        <v>0</v>
      </c>
      <c r="W220" t="s">
        <v>322</v>
      </c>
      <c r="X220" t="s">
        <v>614</v>
      </c>
      <c r="Y220" t="s">
        <v>308</v>
      </c>
    </row>
    <row r="221" spans="1:25" x14ac:dyDescent="0.35">
      <c r="A221" t="s">
        <v>171</v>
      </c>
      <c r="B221">
        <v>8319</v>
      </c>
      <c r="C221">
        <v>252</v>
      </c>
      <c r="D221">
        <v>100</v>
      </c>
      <c r="E221" t="s">
        <v>172</v>
      </c>
      <c r="F221">
        <v>0</v>
      </c>
      <c r="G221">
        <v>0</v>
      </c>
      <c r="H221" t="s">
        <v>322</v>
      </c>
      <c r="I221" t="s">
        <v>617</v>
      </c>
      <c r="J221" t="s">
        <v>308</v>
      </c>
      <c r="P221" t="s">
        <v>171</v>
      </c>
      <c r="Q221">
        <v>8319</v>
      </c>
      <c r="R221">
        <v>252</v>
      </c>
      <c r="S221">
        <v>98.8</v>
      </c>
      <c r="T221" t="s">
        <v>172</v>
      </c>
      <c r="U221">
        <v>0</v>
      </c>
      <c r="V221">
        <v>0</v>
      </c>
      <c r="W221" t="s">
        <v>322</v>
      </c>
      <c r="X221" t="s">
        <v>615</v>
      </c>
      <c r="Y221" t="s">
        <v>308</v>
      </c>
    </row>
    <row r="222" spans="1:25" x14ac:dyDescent="0.35">
      <c r="A222" t="s">
        <v>171</v>
      </c>
      <c r="B222">
        <v>8319</v>
      </c>
      <c r="C222">
        <v>252</v>
      </c>
      <c r="D222">
        <v>100</v>
      </c>
      <c r="E222" t="s">
        <v>172</v>
      </c>
      <c r="F222">
        <v>0</v>
      </c>
      <c r="G222">
        <v>0</v>
      </c>
      <c r="H222" t="s">
        <v>322</v>
      </c>
      <c r="I222" t="s">
        <v>616</v>
      </c>
      <c r="J222" t="s">
        <v>308</v>
      </c>
      <c r="P222" t="s">
        <v>171</v>
      </c>
      <c r="Q222">
        <v>8319</v>
      </c>
      <c r="R222">
        <v>252</v>
      </c>
      <c r="S222">
        <v>98.8</v>
      </c>
      <c r="T222" t="s">
        <v>172</v>
      </c>
      <c r="U222">
        <v>0</v>
      </c>
      <c r="V222">
        <v>0</v>
      </c>
      <c r="W222" t="s">
        <v>322</v>
      </c>
      <c r="X222" t="s">
        <v>616</v>
      </c>
      <c r="Y222" t="s">
        <v>308</v>
      </c>
    </row>
    <row r="223" spans="1:25" x14ac:dyDescent="0.35">
      <c r="A223" t="s">
        <v>171</v>
      </c>
      <c r="B223">
        <v>8319</v>
      </c>
      <c r="C223">
        <v>252</v>
      </c>
      <c r="D223">
        <v>100</v>
      </c>
      <c r="E223" t="s">
        <v>172</v>
      </c>
      <c r="F223">
        <v>0</v>
      </c>
      <c r="G223">
        <v>0</v>
      </c>
      <c r="H223" t="s">
        <v>322</v>
      </c>
      <c r="I223" t="s">
        <v>614</v>
      </c>
      <c r="J223" t="s">
        <v>308</v>
      </c>
      <c r="P223" t="s">
        <v>171</v>
      </c>
      <c r="Q223">
        <v>8319</v>
      </c>
      <c r="R223">
        <v>252</v>
      </c>
      <c r="S223">
        <v>98.8</v>
      </c>
      <c r="T223" t="s">
        <v>172</v>
      </c>
      <c r="U223">
        <v>0</v>
      </c>
      <c r="V223">
        <v>0</v>
      </c>
      <c r="W223" t="s">
        <v>322</v>
      </c>
      <c r="X223" t="s">
        <v>617</v>
      </c>
      <c r="Y223" t="s">
        <v>308</v>
      </c>
    </row>
    <row r="224" spans="1:25" x14ac:dyDescent="0.35">
      <c r="A224" t="s">
        <v>171</v>
      </c>
      <c r="B224">
        <v>8319</v>
      </c>
      <c r="C224">
        <v>252</v>
      </c>
      <c r="D224">
        <v>100</v>
      </c>
      <c r="E224" t="s">
        <v>172</v>
      </c>
      <c r="F224">
        <v>0</v>
      </c>
      <c r="G224">
        <v>0</v>
      </c>
      <c r="H224" t="s">
        <v>322</v>
      </c>
      <c r="I224" t="s">
        <v>618</v>
      </c>
      <c r="J224" t="s">
        <v>308</v>
      </c>
      <c r="P224" t="s">
        <v>171</v>
      </c>
      <c r="Q224">
        <v>8319</v>
      </c>
      <c r="R224">
        <v>252</v>
      </c>
      <c r="S224">
        <v>98.8</v>
      </c>
      <c r="T224" t="s">
        <v>172</v>
      </c>
      <c r="U224">
        <v>0</v>
      </c>
      <c r="V224">
        <v>0</v>
      </c>
      <c r="W224" t="s">
        <v>322</v>
      </c>
      <c r="X224" t="s">
        <v>618</v>
      </c>
      <c r="Y224" t="s">
        <v>308</v>
      </c>
    </row>
    <row r="225" spans="1:25" x14ac:dyDescent="0.35">
      <c r="A225" t="s">
        <v>171</v>
      </c>
      <c r="B225">
        <v>8319</v>
      </c>
      <c r="C225">
        <v>252</v>
      </c>
      <c r="D225">
        <v>100</v>
      </c>
      <c r="E225" t="s">
        <v>172</v>
      </c>
      <c r="F225">
        <v>0</v>
      </c>
      <c r="G225">
        <v>0</v>
      </c>
      <c r="H225" t="s">
        <v>322</v>
      </c>
      <c r="I225" t="s">
        <v>619</v>
      </c>
      <c r="J225" t="s">
        <v>308</v>
      </c>
      <c r="P225" t="s">
        <v>171</v>
      </c>
      <c r="Q225">
        <v>8319</v>
      </c>
      <c r="R225">
        <v>252</v>
      </c>
      <c r="S225">
        <v>98.8</v>
      </c>
      <c r="T225" t="s">
        <v>172</v>
      </c>
      <c r="U225">
        <v>0</v>
      </c>
      <c r="V225">
        <v>0</v>
      </c>
      <c r="W225" t="s">
        <v>322</v>
      </c>
      <c r="X225" t="s">
        <v>619</v>
      </c>
      <c r="Y225" t="s">
        <v>308</v>
      </c>
    </row>
    <row r="226" spans="1:25" x14ac:dyDescent="0.35">
      <c r="A226" t="s">
        <v>171</v>
      </c>
      <c r="B226">
        <v>8319</v>
      </c>
      <c r="C226">
        <v>252</v>
      </c>
      <c r="D226">
        <v>100</v>
      </c>
      <c r="E226" t="s">
        <v>172</v>
      </c>
      <c r="F226">
        <v>0</v>
      </c>
      <c r="G226">
        <v>0</v>
      </c>
      <c r="H226" t="s">
        <v>322</v>
      </c>
      <c r="I226" t="s">
        <v>621</v>
      </c>
      <c r="J226" t="s">
        <v>308</v>
      </c>
      <c r="P226" t="s">
        <v>171</v>
      </c>
      <c r="Q226">
        <v>8319</v>
      </c>
      <c r="R226">
        <v>252</v>
      </c>
      <c r="S226">
        <v>98.8</v>
      </c>
      <c r="T226" t="s">
        <v>172</v>
      </c>
      <c r="U226">
        <v>0</v>
      </c>
      <c r="V226">
        <v>0</v>
      </c>
      <c r="W226" t="s">
        <v>322</v>
      </c>
      <c r="X226" t="s">
        <v>620</v>
      </c>
      <c r="Y226" t="s">
        <v>308</v>
      </c>
    </row>
    <row r="227" spans="1:25" x14ac:dyDescent="0.35">
      <c r="A227" t="s">
        <v>171</v>
      </c>
      <c r="B227">
        <v>8319</v>
      </c>
      <c r="C227">
        <v>252</v>
      </c>
      <c r="D227">
        <v>100</v>
      </c>
      <c r="E227" t="s">
        <v>172</v>
      </c>
      <c r="F227">
        <v>0</v>
      </c>
      <c r="G227">
        <v>0</v>
      </c>
      <c r="H227" t="s">
        <v>322</v>
      </c>
      <c r="I227" t="s">
        <v>620</v>
      </c>
      <c r="J227" t="s">
        <v>308</v>
      </c>
      <c r="P227" t="s">
        <v>171</v>
      </c>
      <c r="Q227">
        <v>8319</v>
      </c>
      <c r="R227">
        <v>252</v>
      </c>
      <c r="S227">
        <v>98.8</v>
      </c>
      <c r="T227" t="s">
        <v>172</v>
      </c>
      <c r="U227">
        <v>0</v>
      </c>
      <c r="V227">
        <v>0</v>
      </c>
      <c r="W227" t="s">
        <v>322</v>
      </c>
      <c r="X227" t="s">
        <v>621</v>
      </c>
      <c r="Y227" t="s">
        <v>308</v>
      </c>
    </row>
    <row r="228" spans="1:25" x14ac:dyDescent="0.35">
      <c r="A228" t="s">
        <v>171</v>
      </c>
      <c r="B228">
        <v>8319</v>
      </c>
      <c r="C228">
        <v>252</v>
      </c>
      <c r="D228">
        <v>100</v>
      </c>
      <c r="E228" t="s">
        <v>172</v>
      </c>
      <c r="F228">
        <v>0</v>
      </c>
      <c r="G228">
        <v>0</v>
      </c>
      <c r="H228" t="s">
        <v>322</v>
      </c>
      <c r="I228" t="s">
        <v>622</v>
      </c>
      <c r="J228" t="s">
        <v>308</v>
      </c>
      <c r="P228" t="s">
        <v>171</v>
      </c>
      <c r="Q228">
        <v>8319</v>
      </c>
      <c r="R228">
        <v>252</v>
      </c>
      <c r="S228">
        <v>98.8</v>
      </c>
      <c r="T228" t="s">
        <v>172</v>
      </c>
      <c r="U228">
        <v>0</v>
      </c>
      <c r="V228">
        <v>0</v>
      </c>
      <c r="W228" t="s">
        <v>322</v>
      </c>
      <c r="X228" t="s">
        <v>623</v>
      </c>
      <c r="Y228" t="s">
        <v>308</v>
      </c>
    </row>
    <row r="229" spans="1:25" x14ac:dyDescent="0.35">
      <c r="A229" t="s">
        <v>171</v>
      </c>
      <c r="B229">
        <v>8319</v>
      </c>
      <c r="C229">
        <v>252</v>
      </c>
      <c r="D229">
        <v>100</v>
      </c>
      <c r="E229" t="s">
        <v>172</v>
      </c>
      <c r="F229">
        <v>0</v>
      </c>
      <c r="G229">
        <v>0</v>
      </c>
      <c r="H229" t="s">
        <v>322</v>
      </c>
      <c r="I229" t="s">
        <v>623</v>
      </c>
      <c r="J229" t="s">
        <v>308</v>
      </c>
      <c r="P229" t="s">
        <v>171</v>
      </c>
      <c r="Q229">
        <v>8319</v>
      </c>
      <c r="R229">
        <v>252</v>
      </c>
      <c r="S229">
        <v>98.8</v>
      </c>
      <c r="T229" t="s">
        <v>172</v>
      </c>
      <c r="U229">
        <v>0</v>
      </c>
      <c r="V229">
        <v>0</v>
      </c>
      <c r="W229" t="s">
        <v>322</v>
      </c>
      <c r="X229" t="s">
        <v>622</v>
      </c>
      <c r="Y229" t="s">
        <v>308</v>
      </c>
    </row>
    <row r="230" spans="1:25" x14ac:dyDescent="0.35">
      <c r="A230" t="s">
        <v>171</v>
      </c>
      <c r="B230">
        <v>8319</v>
      </c>
      <c r="C230">
        <v>252</v>
      </c>
      <c r="D230">
        <v>100</v>
      </c>
      <c r="E230" t="s">
        <v>172</v>
      </c>
      <c r="F230">
        <v>0</v>
      </c>
      <c r="G230">
        <v>0</v>
      </c>
      <c r="H230" t="s">
        <v>322</v>
      </c>
      <c r="I230" t="s">
        <v>624</v>
      </c>
      <c r="J230" t="s">
        <v>308</v>
      </c>
      <c r="P230" t="s">
        <v>171</v>
      </c>
      <c r="Q230">
        <v>8319</v>
      </c>
      <c r="R230">
        <v>252</v>
      </c>
      <c r="S230">
        <v>98.8</v>
      </c>
      <c r="T230" t="s">
        <v>172</v>
      </c>
      <c r="U230">
        <v>0</v>
      </c>
      <c r="V230">
        <v>0</v>
      </c>
      <c r="W230" t="s">
        <v>322</v>
      </c>
      <c r="X230" t="s">
        <v>624</v>
      </c>
      <c r="Y230" t="s">
        <v>308</v>
      </c>
    </row>
    <row r="231" spans="1:25" x14ac:dyDescent="0.35">
      <c r="A231" t="s">
        <v>171</v>
      </c>
      <c r="B231">
        <v>8319</v>
      </c>
      <c r="C231">
        <v>252</v>
      </c>
      <c r="D231">
        <v>100</v>
      </c>
      <c r="E231" t="s">
        <v>172</v>
      </c>
      <c r="F231">
        <v>0</v>
      </c>
      <c r="G231">
        <v>0</v>
      </c>
      <c r="H231" t="s">
        <v>322</v>
      </c>
      <c r="I231" t="s">
        <v>625</v>
      </c>
      <c r="J231" t="s">
        <v>308</v>
      </c>
      <c r="P231" t="s">
        <v>171</v>
      </c>
      <c r="Q231">
        <v>8319</v>
      </c>
      <c r="R231">
        <v>252</v>
      </c>
      <c r="S231">
        <v>98.8</v>
      </c>
      <c r="T231" t="s">
        <v>172</v>
      </c>
      <c r="U231">
        <v>0</v>
      </c>
      <c r="V231">
        <v>0</v>
      </c>
      <c r="W231" t="s">
        <v>322</v>
      </c>
      <c r="X231" t="s">
        <v>625</v>
      </c>
      <c r="Y231" t="s">
        <v>308</v>
      </c>
    </row>
    <row r="232" spans="1:25" x14ac:dyDescent="0.35">
      <c r="A232" t="s">
        <v>171</v>
      </c>
      <c r="B232">
        <v>8319</v>
      </c>
      <c r="C232">
        <v>252</v>
      </c>
      <c r="D232">
        <v>100</v>
      </c>
      <c r="E232" t="s">
        <v>172</v>
      </c>
      <c r="F232">
        <v>0</v>
      </c>
      <c r="G232">
        <v>0</v>
      </c>
      <c r="H232" t="s">
        <v>322</v>
      </c>
      <c r="I232" t="s">
        <v>627</v>
      </c>
      <c r="J232" t="s">
        <v>308</v>
      </c>
      <c r="P232" t="s">
        <v>171</v>
      </c>
      <c r="Q232">
        <v>8319</v>
      </c>
      <c r="R232">
        <v>252</v>
      </c>
      <c r="S232">
        <v>98.8</v>
      </c>
      <c r="T232" t="s">
        <v>172</v>
      </c>
      <c r="U232">
        <v>0</v>
      </c>
      <c r="V232">
        <v>0</v>
      </c>
      <c r="W232" t="s">
        <v>322</v>
      </c>
      <c r="X232" t="s">
        <v>628</v>
      </c>
      <c r="Y232" t="s">
        <v>308</v>
      </c>
    </row>
    <row r="233" spans="1:25" x14ac:dyDescent="0.35">
      <c r="A233" t="s">
        <v>171</v>
      </c>
      <c r="B233">
        <v>8319</v>
      </c>
      <c r="C233">
        <v>252</v>
      </c>
      <c r="D233">
        <v>100</v>
      </c>
      <c r="E233" t="s">
        <v>172</v>
      </c>
      <c r="F233">
        <v>0</v>
      </c>
      <c r="G233">
        <v>0</v>
      </c>
      <c r="H233" t="s">
        <v>322</v>
      </c>
      <c r="I233" t="s">
        <v>628</v>
      </c>
      <c r="J233" t="s">
        <v>308</v>
      </c>
      <c r="P233" t="s">
        <v>171</v>
      </c>
      <c r="Q233">
        <v>8319</v>
      </c>
      <c r="R233">
        <v>252</v>
      </c>
      <c r="S233">
        <v>98.8</v>
      </c>
      <c r="T233" t="s">
        <v>172</v>
      </c>
      <c r="U233">
        <v>0</v>
      </c>
      <c r="V233">
        <v>0</v>
      </c>
      <c r="W233" t="s">
        <v>322</v>
      </c>
      <c r="X233" t="s">
        <v>627</v>
      </c>
      <c r="Y233" t="s">
        <v>308</v>
      </c>
    </row>
    <row r="234" spans="1:25" x14ac:dyDescent="0.35">
      <c r="A234" t="s">
        <v>171</v>
      </c>
      <c r="B234">
        <v>8319</v>
      </c>
      <c r="C234">
        <v>252</v>
      </c>
      <c r="D234">
        <v>100</v>
      </c>
      <c r="E234" t="s">
        <v>172</v>
      </c>
      <c r="F234">
        <v>0</v>
      </c>
      <c r="G234">
        <v>0</v>
      </c>
      <c r="H234" t="s">
        <v>322</v>
      </c>
      <c r="I234" t="s">
        <v>631</v>
      </c>
      <c r="J234" t="s">
        <v>308</v>
      </c>
      <c r="P234" t="s">
        <v>171</v>
      </c>
      <c r="Q234">
        <v>8319</v>
      </c>
      <c r="R234">
        <v>252</v>
      </c>
      <c r="S234">
        <v>98.8</v>
      </c>
      <c r="T234" t="s">
        <v>172</v>
      </c>
      <c r="U234">
        <v>0</v>
      </c>
      <c r="V234">
        <v>0</v>
      </c>
      <c r="W234" t="s">
        <v>322</v>
      </c>
      <c r="X234" t="s">
        <v>629</v>
      </c>
      <c r="Y234" t="s">
        <v>308</v>
      </c>
    </row>
    <row r="235" spans="1:25" x14ac:dyDescent="0.35">
      <c r="A235" t="s">
        <v>171</v>
      </c>
      <c r="B235">
        <v>8319</v>
      </c>
      <c r="C235">
        <v>252</v>
      </c>
      <c r="D235">
        <v>100</v>
      </c>
      <c r="E235" t="s">
        <v>172</v>
      </c>
      <c r="F235">
        <v>0</v>
      </c>
      <c r="G235">
        <v>0</v>
      </c>
      <c r="H235" t="s">
        <v>322</v>
      </c>
      <c r="I235" t="s">
        <v>629</v>
      </c>
      <c r="J235" t="s">
        <v>308</v>
      </c>
      <c r="P235" t="s">
        <v>171</v>
      </c>
      <c r="Q235">
        <v>8319</v>
      </c>
      <c r="R235">
        <v>252</v>
      </c>
      <c r="S235">
        <v>98.8</v>
      </c>
      <c r="T235" t="s">
        <v>172</v>
      </c>
      <c r="U235">
        <v>0</v>
      </c>
      <c r="V235">
        <v>0</v>
      </c>
      <c r="W235" t="s">
        <v>322</v>
      </c>
      <c r="X235" t="s">
        <v>631</v>
      </c>
      <c r="Y235" t="s">
        <v>308</v>
      </c>
    </row>
    <row r="236" spans="1:25" x14ac:dyDescent="0.35">
      <c r="A236" t="s">
        <v>171</v>
      </c>
      <c r="B236">
        <v>8319</v>
      </c>
      <c r="C236">
        <v>252</v>
      </c>
      <c r="D236">
        <v>100</v>
      </c>
      <c r="E236" t="s">
        <v>172</v>
      </c>
      <c r="F236">
        <v>0</v>
      </c>
      <c r="G236">
        <v>0</v>
      </c>
      <c r="H236" t="s">
        <v>322</v>
      </c>
      <c r="I236" t="s">
        <v>630</v>
      </c>
      <c r="J236" t="s">
        <v>308</v>
      </c>
      <c r="P236" t="s">
        <v>171</v>
      </c>
      <c r="Q236">
        <v>8319</v>
      </c>
      <c r="R236">
        <v>252</v>
      </c>
      <c r="S236">
        <v>98.8</v>
      </c>
      <c r="T236" t="s">
        <v>172</v>
      </c>
      <c r="U236">
        <v>0</v>
      </c>
      <c r="V236">
        <v>0</v>
      </c>
      <c r="W236" t="s">
        <v>322</v>
      </c>
      <c r="X236" t="s">
        <v>634</v>
      </c>
      <c r="Y236" t="s">
        <v>308</v>
      </c>
    </row>
    <row r="237" spans="1:25" x14ac:dyDescent="0.35">
      <c r="A237" t="s">
        <v>171</v>
      </c>
      <c r="B237">
        <v>8319</v>
      </c>
      <c r="C237">
        <v>252</v>
      </c>
      <c r="D237">
        <v>100</v>
      </c>
      <c r="E237" t="s">
        <v>172</v>
      </c>
      <c r="F237">
        <v>0</v>
      </c>
      <c r="G237">
        <v>0</v>
      </c>
      <c r="H237" t="s">
        <v>322</v>
      </c>
      <c r="I237" t="s">
        <v>632</v>
      </c>
      <c r="J237" t="s">
        <v>308</v>
      </c>
      <c r="P237" t="s">
        <v>171</v>
      </c>
      <c r="Q237">
        <v>8319</v>
      </c>
      <c r="R237">
        <v>252</v>
      </c>
      <c r="S237">
        <v>98.8</v>
      </c>
      <c r="T237" t="s">
        <v>172</v>
      </c>
      <c r="U237">
        <v>0</v>
      </c>
      <c r="V237">
        <v>0</v>
      </c>
      <c r="W237" t="s">
        <v>322</v>
      </c>
      <c r="X237" t="s">
        <v>633</v>
      </c>
      <c r="Y237" t="s">
        <v>308</v>
      </c>
    </row>
    <row r="238" spans="1:25" x14ac:dyDescent="0.35">
      <c r="A238" t="s">
        <v>171</v>
      </c>
      <c r="B238">
        <v>8319</v>
      </c>
      <c r="C238">
        <v>252</v>
      </c>
      <c r="D238">
        <v>100</v>
      </c>
      <c r="E238" t="s">
        <v>172</v>
      </c>
      <c r="F238">
        <v>0</v>
      </c>
      <c r="G238">
        <v>0</v>
      </c>
      <c r="H238" t="s">
        <v>322</v>
      </c>
      <c r="I238" t="s">
        <v>634</v>
      </c>
      <c r="J238" t="s">
        <v>308</v>
      </c>
      <c r="P238" t="s">
        <v>171</v>
      </c>
      <c r="Q238">
        <v>8319</v>
      </c>
      <c r="R238">
        <v>252</v>
      </c>
      <c r="S238">
        <v>98.8</v>
      </c>
      <c r="T238" t="s">
        <v>172</v>
      </c>
      <c r="U238">
        <v>0</v>
      </c>
      <c r="V238">
        <v>0</v>
      </c>
      <c r="W238" t="s">
        <v>322</v>
      </c>
      <c r="X238" t="s">
        <v>630</v>
      </c>
      <c r="Y238" t="s">
        <v>308</v>
      </c>
    </row>
    <row r="239" spans="1:25" x14ac:dyDescent="0.35">
      <c r="A239" t="s">
        <v>171</v>
      </c>
      <c r="B239">
        <v>8319</v>
      </c>
      <c r="C239">
        <v>252</v>
      </c>
      <c r="D239">
        <v>100</v>
      </c>
      <c r="E239" t="s">
        <v>172</v>
      </c>
      <c r="F239">
        <v>0</v>
      </c>
      <c r="G239">
        <v>0</v>
      </c>
      <c r="H239" t="s">
        <v>322</v>
      </c>
      <c r="I239" t="s">
        <v>633</v>
      </c>
      <c r="J239" t="s">
        <v>308</v>
      </c>
      <c r="P239" t="s">
        <v>171</v>
      </c>
      <c r="Q239">
        <v>8319</v>
      </c>
      <c r="R239">
        <v>252</v>
      </c>
      <c r="S239">
        <v>98.8</v>
      </c>
      <c r="T239" t="s">
        <v>172</v>
      </c>
      <c r="U239">
        <v>0</v>
      </c>
      <c r="V239">
        <v>0</v>
      </c>
      <c r="W239" t="s">
        <v>322</v>
      </c>
      <c r="X239" t="s">
        <v>632</v>
      </c>
      <c r="Y239" t="s">
        <v>308</v>
      </c>
    </row>
    <row r="240" spans="1:25" x14ac:dyDescent="0.35">
      <c r="A240" t="s">
        <v>171</v>
      </c>
      <c r="B240">
        <v>8319</v>
      </c>
      <c r="C240">
        <v>252</v>
      </c>
      <c r="D240">
        <v>100</v>
      </c>
      <c r="E240" t="s">
        <v>172</v>
      </c>
      <c r="F240">
        <v>0</v>
      </c>
      <c r="G240">
        <v>0</v>
      </c>
      <c r="H240" t="s">
        <v>322</v>
      </c>
      <c r="I240" t="s">
        <v>635</v>
      </c>
      <c r="J240" t="s">
        <v>308</v>
      </c>
      <c r="P240" t="s">
        <v>171</v>
      </c>
      <c r="Q240">
        <v>8319</v>
      </c>
      <c r="R240">
        <v>252</v>
      </c>
      <c r="S240">
        <v>98.8</v>
      </c>
      <c r="T240" t="s">
        <v>172</v>
      </c>
      <c r="U240">
        <v>0</v>
      </c>
      <c r="V240">
        <v>0</v>
      </c>
      <c r="W240" t="s">
        <v>322</v>
      </c>
      <c r="X240" t="s">
        <v>635</v>
      </c>
      <c r="Y240" t="s">
        <v>308</v>
      </c>
    </row>
    <row r="241" spans="1:25" x14ac:dyDescent="0.35">
      <c r="A241" t="s">
        <v>171</v>
      </c>
      <c r="B241">
        <v>8319</v>
      </c>
      <c r="C241">
        <v>252</v>
      </c>
      <c r="D241">
        <v>100</v>
      </c>
      <c r="E241" t="s">
        <v>172</v>
      </c>
      <c r="F241">
        <v>0</v>
      </c>
      <c r="G241">
        <v>0</v>
      </c>
      <c r="H241" t="s">
        <v>322</v>
      </c>
      <c r="I241" t="s">
        <v>638</v>
      </c>
      <c r="J241" t="s">
        <v>308</v>
      </c>
      <c r="P241" t="s">
        <v>171</v>
      </c>
      <c r="Q241">
        <v>8319</v>
      </c>
      <c r="R241">
        <v>252</v>
      </c>
      <c r="S241">
        <v>98.8</v>
      </c>
      <c r="T241" t="s">
        <v>172</v>
      </c>
      <c r="U241">
        <v>0</v>
      </c>
      <c r="V241">
        <v>0</v>
      </c>
      <c r="W241" t="s">
        <v>322</v>
      </c>
      <c r="X241" t="s">
        <v>636</v>
      </c>
      <c r="Y241" t="s">
        <v>308</v>
      </c>
    </row>
    <row r="242" spans="1:25" x14ac:dyDescent="0.35">
      <c r="A242" t="s">
        <v>171</v>
      </c>
      <c r="B242">
        <v>8319</v>
      </c>
      <c r="C242">
        <v>252</v>
      </c>
      <c r="D242">
        <v>100</v>
      </c>
      <c r="E242" t="s">
        <v>172</v>
      </c>
      <c r="F242">
        <v>0</v>
      </c>
      <c r="G242">
        <v>0</v>
      </c>
      <c r="H242" t="s">
        <v>322</v>
      </c>
      <c r="I242" t="s">
        <v>636</v>
      </c>
      <c r="J242" t="s">
        <v>308</v>
      </c>
      <c r="P242" t="s">
        <v>171</v>
      </c>
      <c r="Q242">
        <v>8319</v>
      </c>
      <c r="R242">
        <v>252</v>
      </c>
      <c r="S242">
        <v>98.8</v>
      </c>
      <c r="T242" t="s">
        <v>172</v>
      </c>
      <c r="U242">
        <v>0</v>
      </c>
      <c r="V242">
        <v>0</v>
      </c>
      <c r="W242" t="s">
        <v>322</v>
      </c>
      <c r="X242" t="s">
        <v>637</v>
      </c>
      <c r="Y242" t="s">
        <v>308</v>
      </c>
    </row>
    <row r="243" spans="1:25" x14ac:dyDescent="0.35">
      <c r="A243" t="s">
        <v>171</v>
      </c>
      <c r="B243">
        <v>8319</v>
      </c>
      <c r="C243">
        <v>252</v>
      </c>
      <c r="D243">
        <v>100</v>
      </c>
      <c r="E243" t="s">
        <v>172</v>
      </c>
      <c r="F243">
        <v>0</v>
      </c>
      <c r="G243">
        <v>0</v>
      </c>
      <c r="H243" t="s">
        <v>322</v>
      </c>
      <c r="I243" t="s">
        <v>664</v>
      </c>
      <c r="J243" t="s">
        <v>308</v>
      </c>
      <c r="P243" t="s">
        <v>171</v>
      </c>
      <c r="Q243">
        <v>8319</v>
      </c>
      <c r="R243">
        <v>252</v>
      </c>
      <c r="S243">
        <v>98.8</v>
      </c>
      <c r="T243" t="s">
        <v>172</v>
      </c>
      <c r="U243">
        <v>0</v>
      </c>
      <c r="V243">
        <v>0</v>
      </c>
      <c r="W243" t="s">
        <v>322</v>
      </c>
      <c r="X243" t="s">
        <v>638</v>
      </c>
      <c r="Y243" t="s">
        <v>308</v>
      </c>
    </row>
    <row r="244" spans="1:25" x14ac:dyDescent="0.35">
      <c r="A244" t="s">
        <v>171</v>
      </c>
      <c r="B244">
        <v>8319</v>
      </c>
      <c r="C244">
        <v>252</v>
      </c>
      <c r="D244">
        <v>100</v>
      </c>
      <c r="E244" t="s">
        <v>172</v>
      </c>
      <c r="F244">
        <v>0</v>
      </c>
      <c r="G244">
        <v>0</v>
      </c>
      <c r="H244" t="s">
        <v>322</v>
      </c>
      <c r="I244" t="s">
        <v>637</v>
      </c>
      <c r="J244" t="s">
        <v>308</v>
      </c>
      <c r="P244" t="s">
        <v>171</v>
      </c>
      <c r="Q244">
        <v>8319</v>
      </c>
      <c r="R244">
        <v>252</v>
      </c>
      <c r="S244">
        <v>98.8</v>
      </c>
      <c r="T244" t="s">
        <v>172</v>
      </c>
      <c r="U244">
        <v>0</v>
      </c>
      <c r="V244">
        <v>0</v>
      </c>
      <c r="W244" t="s">
        <v>322</v>
      </c>
      <c r="X244" t="s">
        <v>664</v>
      </c>
      <c r="Y244" t="s">
        <v>308</v>
      </c>
    </row>
    <row r="245" spans="1:25" x14ac:dyDescent="0.35">
      <c r="A245" t="s">
        <v>171</v>
      </c>
      <c r="B245">
        <v>8319</v>
      </c>
      <c r="C245">
        <v>252</v>
      </c>
      <c r="D245">
        <v>100</v>
      </c>
      <c r="E245" t="s">
        <v>172</v>
      </c>
      <c r="F245">
        <v>0</v>
      </c>
      <c r="G245">
        <v>0</v>
      </c>
      <c r="H245" t="s">
        <v>322</v>
      </c>
      <c r="I245" t="s">
        <v>640</v>
      </c>
      <c r="J245" t="s">
        <v>308</v>
      </c>
      <c r="P245" t="s">
        <v>171</v>
      </c>
      <c r="Q245">
        <v>8319</v>
      </c>
      <c r="R245">
        <v>252</v>
      </c>
      <c r="S245">
        <v>98.8</v>
      </c>
      <c r="T245" t="s">
        <v>172</v>
      </c>
      <c r="U245">
        <v>0</v>
      </c>
      <c r="V245">
        <v>0</v>
      </c>
      <c r="W245" t="s">
        <v>322</v>
      </c>
      <c r="X245" t="s">
        <v>639</v>
      </c>
      <c r="Y245" t="s">
        <v>308</v>
      </c>
    </row>
    <row r="246" spans="1:25" x14ac:dyDescent="0.35">
      <c r="A246" t="s">
        <v>171</v>
      </c>
      <c r="B246">
        <v>8319</v>
      </c>
      <c r="C246">
        <v>252</v>
      </c>
      <c r="D246">
        <v>100</v>
      </c>
      <c r="E246" t="s">
        <v>172</v>
      </c>
      <c r="F246">
        <v>0</v>
      </c>
      <c r="G246">
        <v>0</v>
      </c>
      <c r="H246" t="s">
        <v>322</v>
      </c>
      <c r="I246" t="s">
        <v>641</v>
      </c>
      <c r="J246" t="s">
        <v>308</v>
      </c>
      <c r="P246" t="s">
        <v>171</v>
      </c>
      <c r="Q246">
        <v>8319</v>
      </c>
      <c r="R246">
        <v>252</v>
      </c>
      <c r="S246">
        <v>98.8</v>
      </c>
      <c r="T246" t="s">
        <v>172</v>
      </c>
      <c r="U246">
        <v>0</v>
      </c>
      <c r="V246">
        <v>0</v>
      </c>
      <c r="W246" t="s">
        <v>322</v>
      </c>
      <c r="X246" t="s">
        <v>642</v>
      </c>
      <c r="Y246" t="s">
        <v>308</v>
      </c>
    </row>
    <row r="247" spans="1:25" x14ac:dyDescent="0.35">
      <c r="A247" t="s">
        <v>171</v>
      </c>
      <c r="B247">
        <v>8319</v>
      </c>
      <c r="C247">
        <v>252</v>
      </c>
      <c r="D247">
        <v>100</v>
      </c>
      <c r="E247" t="s">
        <v>172</v>
      </c>
      <c r="F247">
        <v>0</v>
      </c>
      <c r="G247">
        <v>0</v>
      </c>
      <c r="H247" t="s">
        <v>322</v>
      </c>
      <c r="I247" t="s">
        <v>639</v>
      </c>
      <c r="J247" t="s">
        <v>308</v>
      </c>
      <c r="P247" t="s">
        <v>171</v>
      </c>
      <c r="Q247">
        <v>8319</v>
      </c>
      <c r="R247">
        <v>252</v>
      </c>
      <c r="S247">
        <v>98.8</v>
      </c>
      <c r="T247" t="s">
        <v>172</v>
      </c>
      <c r="U247">
        <v>0</v>
      </c>
      <c r="V247">
        <v>0</v>
      </c>
      <c r="W247" t="s">
        <v>322</v>
      </c>
      <c r="X247" t="s">
        <v>640</v>
      </c>
      <c r="Y247" t="s">
        <v>308</v>
      </c>
    </row>
    <row r="248" spans="1:25" x14ac:dyDescent="0.35">
      <c r="A248" t="s">
        <v>171</v>
      </c>
      <c r="B248">
        <v>8319</v>
      </c>
      <c r="C248">
        <v>252</v>
      </c>
      <c r="D248">
        <v>100</v>
      </c>
      <c r="E248" t="s">
        <v>172</v>
      </c>
      <c r="F248">
        <v>0</v>
      </c>
      <c r="G248">
        <v>0</v>
      </c>
      <c r="H248" t="s">
        <v>322</v>
      </c>
      <c r="I248" t="s">
        <v>642</v>
      </c>
      <c r="J248" t="s">
        <v>308</v>
      </c>
      <c r="P248" t="s">
        <v>171</v>
      </c>
      <c r="Q248">
        <v>8319</v>
      </c>
      <c r="R248">
        <v>252</v>
      </c>
      <c r="S248">
        <v>98.8</v>
      </c>
      <c r="T248" t="s">
        <v>172</v>
      </c>
      <c r="U248">
        <v>0</v>
      </c>
      <c r="V248">
        <v>0</v>
      </c>
      <c r="W248" t="s">
        <v>322</v>
      </c>
      <c r="X248" t="s">
        <v>643</v>
      </c>
      <c r="Y248" t="s">
        <v>308</v>
      </c>
    </row>
    <row r="249" spans="1:25" x14ac:dyDescent="0.35">
      <c r="A249" t="s">
        <v>171</v>
      </c>
      <c r="B249">
        <v>8319</v>
      </c>
      <c r="C249">
        <v>252</v>
      </c>
      <c r="D249">
        <v>100</v>
      </c>
      <c r="E249" t="s">
        <v>172</v>
      </c>
      <c r="F249">
        <v>0</v>
      </c>
      <c r="G249">
        <v>0</v>
      </c>
      <c r="H249" t="s">
        <v>322</v>
      </c>
      <c r="I249" t="s">
        <v>643</v>
      </c>
      <c r="J249" t="s">
        <v>308</v>
      </c>
      <c r="P249" t="s">
        <v>171</v>
      </c>
      <c r="Q249">
        <v>8319</v>
      </c>
      <c r="R249">
        <v>252</v>
      </c>
      <c r="S249">
        <v>98.8</v>
      </c>
      <c r="T249" t="s">
        <v>172</v>
      </c>
      <c r="U249">
        <v>0</v>
      </c>
      <c r="V249">
        <v>0</v>
      </c>
      <c r="W249" t="s">
        <v>322</v>
      </c>
      <c r="X249" t="s">
        <v>641</v>
      </c>
      <c r="Y249" t="s">
        <v>308</v>
      </c>
    </row>
    <row r="250" spans="1:25" x14ac:dyDescent="0.35">
      <c r="A250" t="s">
        <v>171</v>
      </c>
      <c r="B250">
        <v>8319</v>
      </c>
      <c r="C250">
        <v>252</v>
      </c>
      <c r="D250">
        <v>100</v>
      </c>
      <c r="E250" t="s">
        <v>172</v>
      </c>
      <c r="F250">
        <v>0</v>
      </c>
      <c r="G250">
        <v>0</v>
      </c>
      <c r="H250" t="s">
        <v>322</v>
      </c>
      <c r="I250" t="s">
        <v>644</v>
      </c>
      <c r="J250" t="s">
        <v>308</v>
      </c>
      <c r="P250" t="s">
        <v>171</v>
      </c>
      <c r="Q250">
        <v>8319</v>
      </c>
      <c r="R250">
        <v>252</v>
      </c>
      <c r="S250">
        <v>98.8</v>
      </c>
      <c r="T250" t="s">
        <v>172</v>
      </c>
      <c r="U250">
        <v>0</v>
      </c>
      <c r="V250">
        <v>0</v>
      </c>
      <c r="W250" t="s">
        <v>322</v>
      </c>
      <c r="X250" t="s">
        <v>644</v>
      </c>
      <c r="Y250" t="s">
        <v>308</v>
      </c>
    </row>
    <row r="251" spans="1:25" x14ac:dyDescent="0.35">
      <c r="A251" t="s">
        <v>171</v>
      </c>
      <c r="B251">
        <v>8319</v>
      </c>
      <c r="C251">
        <v>252</v>
      </c>
      <c r="D251">
        <v>100</v>
      </c>
      <c r="E251" t="s">
        <v>172</v>
      </c>
      <c r="F251">
        <v>0</v>
      </c>
      <c r="G251">
        <v>0</v>
      </c>
      <c r="H251" t="s">
        <v>322</v>
      </c>
      <c r="I251" t="s">
        <v>646</v>
      </c>
      <c r="J251" t="s">
        <v>308</v>
      </c>
      <c r="P251" t="s">
        <v>171</v>
      </c>
      <c r="Q251">
        <v>8319</v>
      </c>
      <c r="R251">
        <v>252</v>
      </c>
      <c r="S251">
        <v>98.8</v>
      </c>
      <c r="T251" t="s">
        <v>172</v>
      </c>
      <c r="U251">
        <v>0</v>
      </c>
      <c r="V251">
        <v>0</v>
      </c>
      <c r="W251" t="s">
        <v>322</v>
      </c>
      <c r="X251" t="s">
        <v>646</v>
      </c>
      <c r="Y251" t="s">
        <v>308</v>
      </c>
    </row>
    <row r="252" spans="1:25" x14ac:dyDescent="0.35">
      <c r="A252" t="s">
        <v>171</v>
      </c>
      <c r="B252">
        <v>8319</v>
      </c>
      <c r="C252">
        <v>252</v>
      </c>
      <c r="D252">
        <v>100</v>
      </c>
      <c r="E252" t="s">
        <v>172</v>
      </c>
      <c r="F252">
        <v>0</v>
      </c>
      <c r="G252">
        <v>0</v>
      </c>
      <c r="H252" t="s">
        <v>322</v>
      </c>
      <c r="I252" t="s">
        <v>647</v>
      </c>
      <c r="J252" t="s">
        <v>308</v>
      </c>
      <c r="P252" t="s">
        <v>171</v>
      </c>
      <c r="Q252">
        <v>8319</v>
      </c>
      <c r="R252">
        <v>252</v>
      </c>
      <c r="S252">
        <v>98.8</v>
      </c>
      <c r="T252" t="s">
        <v>172</v>
      </c>
      <c r="U252">
        <v>0</v>
      </c>
      <c r="V252">
        <v>0</v>
      </c>
      <c r="W252" t="s">
        <v>322</v>
      </c>
      <c r="X252" t="s">
        <v>645</v>
      </c>
      <c r="Y252" t="s">
        <v>308</v>
      </c>
    </row>
    <row r="253" spans="1:25" x14ac:dyDescent="0.35">
      <c r="A253" t="s">
        <v>171</v>
      </c>
      <c r="B253">
        <v>8319</v>
      </c>
      <c r="C253">
        <v>252</v>
      </c>
      <c r="D253">
        <v>100</v>
      </c>
      <c r="E253" t="s">
        <v>172</v>
      </c>
      <c r="F253">
        <v>0</v>
      </c>
      <c r="G253">
        <v>0</v>
      </c>
      <c r="H253" t="s">
        <v>322</v>
      </c>
      <c r="I253" t="s">
        <v>648</v>
      </c>
      <c r="J253" t="s">
        <v>308</v>
      </c>
      <c r="P253" t="s">
        <v>171</v>
      </c>
      <c r="Q253">
        <v>8319</v>
      </c>
      <c r="R253">
        <v>252</v>
      </c>
      <c r="S253">
        <v>98.8</v>
      </c>
      <c r="T253" t="s">
        <v>172</v>
      </c>
      <c r="U253">
        <v>0</v>
      </c>
      <c r="V253">
        <v>0</v>
      </c>
      <c r="W253" t="s">
        <v>322</v>
      </c>
      <c r="X253" t="s">
        <v>647</v>
      </c>
      <c r="Y253" t="s">
        <v>308</v>
      </c>
    </row>
    <row r="254" spans="1:25" x14ac:dyDescent="0.35">
      <c r="A254" t="s">
        <v>171</v>
      </c>
      <c r="B254">
        <v>8319</v>
      </c>
      <c r="C254">
        <v>252</v>
      </c>
      <c r="D254">
        <v>100</v>
      </c>
      <c r="E254" t="s">
        <v>172</v>
      </c>
      <c r="F254">
        <v>0</v>
      </c>
      <c r="G254">
        <v>0</v>
      </c>
      <c r="H254" t="s">
        <v>322</v>
      </c>
      <c r="I254" t="s">
        <v>645</v>
      </c>
      <c r="J254" t="s">
        <v>308</v>
      </c>
      <c r="P254" t="s">
        <v>171</v>
      </c>
      <c r="Q254">
        <v>8319</v>
      </c>
      <c r="R254">
        <v>252</v>
      </c>
      <c r="S254">
        <v>98.8</v>
      </c>
      <c r="T254" t="s">
        <v>172</v>
      </c>
      <c r="U254">
        <v>0</v>
      </c>
      <c r="V254">
        <v>0</v>
      </c>
      <c r="W254" t="s">
        <v>322</v>
      </c>
      <c r="X254" t="s">
        <v>650</v>
      </c>
      <c r="Y254" t="s">
        <v>308</v>
      </c>
    </row>
    <row r="255" spans="1:25" x14ac:dyDescent="0.35">
      <c r="A255" t="s">
        <v>171</v>
      </c>
      <c r="B255">
        <v>8319</v>
      </c>
      <c r="C255">
        <v>252</v>
      </c>
      <c r="D255">
        <v>100</v>
      </c>
      <c r="E255" t="s">
        <v>172</v>
      </c>
      <c r="F255">
        <v>0</v>
      </c>
      <c r="G255">
        <v>0</v>
      </c>
      <c r="H255" t="s">
        <v>322</v>
      </c>
      <c r="I255" t="s">
        <v>649</v>
      </c>
      <c r="J255" t="s">
        <v>308</v>
      </c>
      <c r="P255" t="s">
        <v>171</v>
      </c>
      <c r="Q255">
        <v>8319</v>
      </c>
      <c r="R255">
        <v>252</v>
      </c>
      <c r="S255">
        <v>98.8</v>
      </c>
      <c r="T255" t="s">
        <v>172</v>
      </c>
      <c r="U255">
        <v>0</v>
      </c>
      <c r="V255">
        <v>0</v>
      </c>
      <c r="W255" t="s">
        <v>322</v>
      </c>
      <c r="X255" t="s">
        <v>649</v>
      </c>
      <c r="Y255" t="s">
        <v>308</v>
      </c>
    </row>
    <row r="256" spans="1:25" x14ac:dyDescent="0.35">
      <c r="A256" t="s">
        <v>171</v>
      </c>
      <c r="B256">
        <v>8319</v>
      </c>
      <c r="C256">
        <v>252</v>
      </c>
      <c r="D256">
        <v>100</v>
      </c>
      <c r="E256" t="s">
        <v>172</v>
      </c>
      <c r="F256">
        <v>0</v>
      </c>
      <c r="G256">
        <v>0</v>
      </c>
      <c r="H256" t="s">
        <v>322</v>
      </c>
      <c r="I256" t="s">
        <v>650</v>
      </c>
      <c r="J256" t="s">
        <v>308</v>
      </c>
      <c r="P256" t="s">
        <v>171</v>
      </c>
      <c r="Q256">
        <v>8319</v>
      </c>
      <c r="R256">
        <v>252</v>
      </c>
      <c r="S256">
        <v>98.8</v>
      </c>
      <c r="T256" t="s">
        <v>172</v>
      </c>
      <c r="U256">
        <v>0</v>
      </c>
      <c r="V256">
        <v>0</v>
      </c>
      <c r="W256" t="s">
        <v>322</v>
      </c>
      <c r="X256" t="s">
        <v>651</v>
      </c>
      <c r="Y256" t="s">
        <v>308</v>
      </c>
    </row>
    <row r="257" spans="1:25" x14ac:dyDescent="0.35">
      <c r="A257" t="s">
        <v>171</v>
      </c>
      <c r="B257">
        <v>8319</v>
      </c>
      <c r="C257">
        <v>252</v>
      </c>
      <c r="D257">
        <v>100</v>
      </c>
      <c r="E257" t="s">
        <v>172</v>
      </c>
      <c r="F257">
        <v>0</v>
      </c>
      <c r="G257">
        <v>0</v>
      </c>
      <c r="H257" t="s">
        <v>322</v>
      </c>
      <c r="I257" t="s">
        <v>651</v>
      </c>
      <c r="J257" t="s">
        <v>308</v>
      </c>
      <c r="P257" t="s">
        <v>171</v>
      </c>
      <c r="Q257">
        <v>8319</v>
      </c>
      <c r="R257">
        <v>252</v>
      </c>
      <c r="S257">
        <v>98.8</v>
      </c>
      <c r="T257" t="s">
        <v>172</v>
      </c>
      <c r="U257">
        <v>0</v>
      </c>
      <c r="V257">
        <v>0</v>
      </c>
      <c r="W257" t="s">
        <v>322</v>
      </c>
      <c r="X257" t="s">
        <v>648</v>
      </c>
      <c r="Y257" t="s">
        <v>308</v>
      </c>
    </row>
    <row r="258" spans="1:25" x14ac:dyDescent="0.35">
      <c r="A258" t="s">
        <v>171</v>
      </c>
      <c r="B258">
        <v>8319</v>
      </c>
      <c r="C258">
        <v>252</v>
      </c>
      <c r="D258">
        <v>100</v>
      </c>
      <c r="E258" t="s">
        <v>172</v>
      </c>
      <c r="F258">
        <v>0</v>
      </c>
      <c r="G258">
        <v>0</v>
      </c>
      <c r="H258" t="s">
        <v>322</v>
      </c>
      <c r="I258" t="s">
        <v>653</v>
      </c>
      <c r="J258" t="s">
        <v>308</v>
      </c>
      <c r="P258" t="s">
        <v>171</v>
      </c>
      <c r="Q258">
        <v>8319</v>
      </c>
      <c r="R258">
        <v>252</v>
      </c>
      <c r="S258">
        <v>98.8</v>
      </c>
      <c r="T258" t="s">
        <v>172</v>
      </c>
      <c r="U258">
        <v>0</v>
      </c>
      <c r="V258">
        <v>0</v>
      </c>
      <c r="W258" t="s">
        <v>322</v>
      </c>
      <c r="X258" t="s">
        <v>652</v>
      </c>
      <c r="Y258" t="s">
        <v>308</v>
      </c>
    </row>
    <row r="259" spans="1:25" x14ac:dyDescent="0.35">
      <c r="A259" t="s">
        <v>171</v>
      </c>
      <c r="B259">
        <v>8319</v>
      </c>
      <c r="C259">
        <v>252</v>
      </c>
      <c r="D259">
        <v>100</v>
      </c>
      <c r="E259" t="s">
        <v>172</v>
      </c>
      <c r="F259">
        <v>0</v>
      </c>
      <c r="G259">
        <v>0</v>
      </c>
      <c r="H259" t="s">
        <v>322</v>
      </c>
      <c r="I259" t="s">
        <v>654</v>
      </c>
      <c r="J259" t="s">
        <v>308</v>
      </c>
      <c r="P259" t="s">
        <v>171</v>
      </c>
      <c r="Q259">
        <v>8319</v>
      </c>
      <c r="R259">
        <v>252</v>
      </c>
      <c r="S259">
        <v>98.8</v>
      </c>
      <c r="T259" t="s">
        <v>172</v>
      </c>
      <c r="U259">
        <v>0</v>
      </c>
      <c r="V259">
        <v>0</v>
      </c>
      <c r="W259" t="s">
        <v>322</v>
      </c>
      <c r="X259" t="s">
        <v>654</v>
      </c>
      <c r="Y259" t="s">
        <v>308</v>
      </c>
    </row>
    <row r="260" spans="1:25" x14ac:dyDescent="0.35">
      <c r="A260" t="s">
        <v>171</v>
      </c>
      <c r="B260">
        <v>8319</v>
      </c>
      <c r="C260">
        <v>252</v>
      </c>
      <c r="D260">
        <v>100</v>
      </c>
      <c r="E260" t="s">
        <v>172</v>
      </c>
      <c r="F260">
        <v>0</v>
      </c>
      <c r="G260">
        <v>0</v>
      </c>
      <c r="H260" t="s">
        <v>322</v>
      </c>
      <c r="I260" t="s">
        <v>652</v>
      </c>
      <c r="J260" t="s">
        <v>308</v>
      </c>
      <c r="P260" t="s">
        <v>171</v>
      </c>
      <c r="Q260">
        <v>8319</v>
      </c>
      <c r="R260">
        <v>252</v>
      </c>
      <c r="S260">
        <v>98.8</v>
      </c>
      <c r="T260" t="s">
        <v>172</v>
      </c>
      <c r="U260">
        <v>0</v>
      </c>
      <c r="V260">
        <v>0</v>
      </c>
      <c r="W260" t="s">
        <v>322</v>
      </c>
      <c r="X260" t="s">
        <v>653</v>
      </c>
      <c r="Y260" t="s">
        <v>308</v>
      </c>
    </row>
    <row r="261" spans="1:25" x14ac:dyDescent="0.35">
      <c r="A261" t="s">
        <v>171</v>
      </c>
      <c r="B261">
        <v>8319</v>
      </c>
      <c r="C261">
        <v>252</v>
      </c>
      <c r="D261">
        <v>100</v>
      </c>
      <c r="E261" t="s">
        <v>172</v>
      </c>
      <c r="F261">
        <v>0</v>
      </c>
      <c r="G261">
        <v>0</v>
      </c>
      <c r="H261" t="s">
        <v>322</v>
      </c>
      <c r="I261" t="s">
        <v>655</v>
      </c>
      <c r="J261" t="s">
        <v>308</v>
      </c>
      <c r="P261" t="s">
        <v>171</v>
      </c>
      <c r="Q261">
        <v>8319</v>
      </c>
      <c r="R261">
        <v>252</v>
      </c>
      <c r="S261">
        <v>98.8</v>
      </c>
      <c r="T261" t="s">
        <v>172</v>
      </c>
      <c r="U261">
        <v>0</v>
      </c>
      <c r="V261">
        <v>0</v>
      </c>
      <c r="W261" t="s">
        <v>322</v>
      </c>
      <c r="X261" t="s">
        <v>656</v>
      </c>
      <c r="Y261" t="s">
        <v>308</v>
      </c>
    </row>
    <row r="262" spans="1:25" x14ac:dyDescent="0.35">
      <c r="A262" t="s">
        <v>171</v>
      </c>
      <c r="B262">
        <v>8319</v>
      </c>
      <c r="C262">
        <v>252</v>
      </c>
      <c r="D262">
        <v>100</v>
      </c>
      <c r="E262" t="s">
        <v>172</v>
      </c>
      <c r="F262">
        <v>0</v>
      </c>
      <c r="G262">
        <v>0</v>
      </c>
      <c r="H262" t="s">
        <v>322</v>
      </c>
      <c r="I262" t="s">
        <v>657</v>
      </c>
      <c r="J262" t="s">
        <v>308</v>
      </c>
      <c r="P262" t="s">
        <v>171</v>
      </c>
      <c r="Q262">
        <v>8319</v>
      </c>
      <c r="R262">
        <v>252</v>
      </c>
      <c r="S262">
        <v>98.8</v>
      </c>
      <c r="T262" t="s">
        <v>172</v>
      </c>
      <c r="U262">
        <v>0</v>
      </c>
      <c r="V262">
        <v>0</v>
      </c>
      <c r="W262" t="s">
        <v>322</v>
      </c>
      <c r="X262" t="s">
        <v>655</v>
      </c>
      <c r="Y262" t="s">
        <v>308</v>
      </c>
    </row>
    <row r="263" spans="1:25" x14ac:dyDescent="0.35">
      <c r="A263" t="s">
        <v>171</v>
      </c>
      <c r="B263">
        <v>8319</v>
      </c>
      <c r="C263">
        <v>252</v>
      </c>
      <c r="D263">
        <v>100</v>
      </c>
      <c r="E263" t="s">
        <v>172</v>
      </c>
      <c r="F263">
        <v>0</v>
      </c>
      <c r="G263">
        <v>0</v>
      </c>
      <c r="H263" t="s">
        <v>322</v>
      </c>
      <c r="I263" t="s">
        <v>658</v>
      </c>
      <c r="J263" t="s">
        <v>308</v>
      </c>
      <c r="P263" t="s">
        <v>171</v>
      </c>
      <c r="Q263">
        <v>8319</v>
      </c>
      <c r="R263">
        <v>252</v>
      </c>
      <c r="S263">
        <v>98.8</v>
      </c>
      <c r="T263" t="s">
        <v>172</v>
      </c>
      <c r="U263">
        <v>0</v>
      </c>
      <c r="V263">
        <v>0</v>
      </c>
      <c r="W263" t="s">
        <v>322</v>
      </c>
      <c r="X263" t="s">
        <v>657</v>
      </c>
      <c r="Y263" t="s">
        <v>308</v>
      </c>
    </row>
    <row r="264" spans="1:25" x14ac:dyDescent="0.35">
      <c r="A264" t="s">
        <v>171</v>
      </c>
      <c r="B264">
        <v>8319</v>
      </c>
      <c r="C264">
        <v>252</v>
      </c>
      <c r="D264">
        <v>100</v>
      </c>
      <c r="E264" t="s">
        <v>172</v>
      </c>
      <c r="F264">
        <v>0</v>
      </c>
      <c r="G264">
        <v>0</v>
      </c>
      <c r="H264" t="s">
        <v>322</v>
      </c>
      <c r="I264" t="s">
        <v>656</v>
      </c>
      <c r="J264" t="s">
        <v>308</v>
      </c>
      <c r="P264" t="s">
        <v>171</v>
      </c>
      <c r="Q264">
        <v>8319</v>
      </c>
      <c r="R264">
        <v>252</v>
      </c>
      <c r="S264">
        <v>98.8</v>
      </c>
      <c r="T264" t="s">
        <v>172</v>
      </c>
      <c r="U264">
        <v>0</v>
      </c>
      <c r="V264">
        <v>0</v>
      </c>
      <c r="W264" t="s">
        <v>322</v>
      </c>
      <c r="X264" t="s">
        <v>658</v>
      </c>
      <c r="Y264" t="s">
        <v>308</v>
      </c>
    </row>
    <row r="265" spans="1:25" x14ac:dyDescent="0.35">
      <c r="A265" t="s">
        <v>171</v>
      </c>
      <c r="B265">
        <v>8319</v>
      </c>
      <c r="C265">
        <v>252</v>
      </c>
      <c r="D265">
        <v>100</v>
      </c>
      <c r="E265" t="s">
        <v>172</v>
      </c>
      <c r="F265">
        <v>0</v>
      </c>
      <c r="G265">
        <v>0</v>
      </c>
      <c r="H265" t="s">
        <v>322</v>
      </c>
      <c r="I265" t="s">
        <v>659</v>
      </c>
      <c r="J265" t="s">
        <v>308</v>
      </c>
      <c r="P265" t="s">
        <v>171</v>
      </c>
      <c r="Q265">
        <v>8319</v>
      </c>
      <c r="R265">
        <v>252</v>
      </c>
      <c r="S265">
        <v>98.8</v>
      </c>
      <c r="T265" t="s">
        <v>172</v>
      </c>
      <c r="U265">
        <v>0</v>
      </c>
      <c r="V265">
        <v>0</v>
      </c>
      <c r="W265" t="s">
        <v>322</v>
      </c>
      <c r="X265" t="s">
        <v>659</v>
      </c>
      <c r="Y265" t="s">
        <v>308</v>
      </c>
    </row>
    <row r="266" spans="1:25" x14ac:dyDescent="0.35">
      <c r="A266" t="s">
        <v>171</v>
      </c>
      <c r="B266">
        <v>8319</v>
      </c>
      <c r="C266">
        <v>252</v>
      </c>
      <c r="D266">
        <v>100</v>
      </c>
      <c r="E266" t="s">
        <v>172</v>
      </c>
      <c r="F266">
        <v>0</v>
      </c>
      <c r="G266">
        <v>0</v>
      </c>
      <c r="H266" t="s">
        <v>322</v>
      </c>
      <c r="I266" t="s">
        <v>661</v>
      </c>
      <c r="J266" t="s">
        <v>308</v>
      </c>
      <c r="P266" t="s">
        <v>171</v>
      </c>
      <c r="Q266">
        <v>8319</v>
      </c>
      <c r="R266">
        <v>252</v>
      </c>
      <c r="S266">
        <v>98.8</v>
      </c>
      <c r="T266" t="s">
        <v>172</v>
      </c>
      <c r="U266">
        <v>0</v>
      </c>
      <c r="V266">
        <v>0</v>
      </c>
      <c r="W266" t="s">
        <v>322</v>
      </c>
      <c r="X266" t="s">
        <v>660</v>
      </c>
      <c r="Y266" t="s">
        <v>308</v>
      </c>
    </row>
    <row r="267" spans="1:25" x14ac:dyDescent="0.35">
      <c r="A267" t="s">
        <v>171</v>
      </c>
      <c r="B267">
        <v>8319</v>
      </c>
      <c r="C267">
        <v>252</v>
      </c>
      <c r="D267">
        <v>100</v>
      </c>
      <c r="E267" t="s">
        <v>172</v>
      </c>
      <c r="F267">
        <v>0</v>
      </c>
      <c r="G267">
        <v>0</v>
      </c>
      <c r="H267" t="s">
        <v>322</v>
      </c>
      <c r="I267" t="s">
        <v>660</v>
      </c>
      <c r="J267" t="s">
        <v>308</v>
      </c>
      <c r="P267" t="s">
        <v>171</v>
      </c>
      <c r="Q267">
        <v>8319</v>
      </c>
      <c r="R267">
        <v>252</v>
      </c>
      <c r="S267">
        <v>98.8</v>
      </c>
      <c r="T267" t="s">
        <v>172</v>
      </c>
      <c r="U267">
        <v>0</v>
      </c>
      <c r="V267">
        <v>0</v>
      </c>
      <c r="W267" t="s">
        <v>322</v>
      </c>
      <c r="X267" t="s">
        <v>661</v>
      </c>
      <c r="Y267" t="s">
        <v>308</v>
      </c>
    </row>
    <row r="268" spans="1:25" x14ac:dyDescent="0.35">
      <c r="A268" t="s">
        <v>171</v>
      </c>
      <c r="B268">
        <v>8319</v>
      </c>
      <c r="C268">
        <v>252</v>
      </c>
      <c r="D268">
        <v>100</v>
      </c>
      <c r="E268" t="s">
        <v>172</v>
      </c>
      <c r="F268">
        <v>0</v>
      </c>
      <c r="G268">
        <v>0</v>
      </c>
      <c r="H268" t="s">
        <v>322</v>
      </c>
      <c r="I268" t="s">
        <v>663</v>
      </c>
      <c r="J268" t="s">
        <v>308</v>
      </c>
      <c r="P268" t="s">
        <v>171</v>
      </c>
      <c r="Q268">
        <v>8319</v>
      </c>
      <c r="R268">
        <v>252</v>
      </c>
      <c r="S268">
        <v>98.8</v>
      </c>
      <c r="T268" t="s">
        <v>172</v>
      </c>
      <c r="U268">
        <v>0</v>
      </c>
      <c r="V268">
        <v>0</v>
      </c>
      <c r="W268" t="s">
        <v>322</v>
      </c>
      <c r="X268" t="s">
        <v>662</v>
      </c>
      <c r="Y268" t="s">
        <v>308</v>
      </c>
    </row>
    <row r="269" spans="1:25" x14ac:dyDescent="0.35">
      <c r="A269" t="s">
        <v>171</v>
      </c>
      <c r="B269">
        <v>8319</v>
      </c>
      <c r="C269">
        <v>252</v>
      </c>
      <c r="D269">
        <v>100</v>
      </c>
      <c r="E269" t="s">
        <v>172</v>
      </c>
      <c r="F269">
        <v>0</v>
      </c>
      <c r="G269">
        <v>0</v>
      </c>
      <c r="H269" t="s">
        <v>322</v>
      </c>
      <c r="I269" t="s">
        <v>662</v>
      </c>
      <c r="J269" t="s">
        <v>308</v>
      </c>
      <c r="P269" t="s">
        <v>171</v>
      </c>
      <c r="Q269">
        <v>8319</v>
      </c>
      <c r="R269">
        <v>252</v>
      </c>
      <c r="S269">
        <v>98.8</v>
      </c>
      <c r="T269" t="s">
        <v>172</v>
      </c>
      <c r="U269">
        <v>0</v>
      </c>
      <c r="V269">
        <v>0</v>
      </c>
      <c r="W269" t="s">
        <v>322</v>
      </c>
      <c r="X269" t="s">
        <v>663</v>
      </c>
      <c r="Y269" t="s">
        <v>308</v>
      </c>
    </row>
    <row r="270" spans="1:25" x14ac:dyDescent="0.35">
      <c r="A270" t="s">
        <v>171</v>
      </c>
      <c r="B270">
        <v>8319</v>
      </c>
      <c r="C270">
        <v>252</v>
      </c>
      <c r="D270">
        <v>100</v>
      </c>
      <c r="E270" t="s">
        <v>172</v>
      </c>
      <c r="F270">
        <v>0</v>
      </c>
      <c r="G270">
        <v>0</v>
      </c>
      <c r="H270" t="s">
        <v>322</v>
      </c>
      <c r="I270" t="s">
        <v>669</v>
      </c>
      <c r="J270" t="s">
        <v>308</v>
      </c>
      <c r="P270" t="s">
        <v>171</v>
      </c>
      <c r="Q270">
        <v>8319</v>
      </c>
      <c r="R270">
        <v>252</v>
      </c>
      <c r="S270">
        <v>98.8</v>
      </c>
      <c r="T270" t="s">
        <v>172</v>
      </c>
      <c r="U270">
        <v>0</v>
      </c>
      <c r="V270">
        <v>0</v>
      </c>
      <c r="W270" t="s">
        <v>322</v>
      </c>
      <c r="X270" t="s">
        <v>669</v>
      </c>
      <c r="Y270" t="s">
        <v>308</v>
      </c>
    </row>
    <row r="271" spans="1:25" x14ac:dyDescent="0.35">
      <c r="A271" t="s">
        <v>171</v>
      </c>
      <c r="B271">
        <v>8319</v>
      </c>
      <c r="C271">
        <v>252</v>
      </c>
      <c r="D271">
        <v>100</v>
      </c>
      <c r="E271" t="s">
        <v>172</v>
      </c>
      <c r="F271">
        <v>0</v>
      </c>
      <c r="G271">
        <v>0</v>
      </c>
      <c r="H271" t="s">
        <v>322</v>
      </c>
      <c r="I271" t="s">
        <v>665</v>
      </c>
      <c r="J271" t="s">
        <v>308</v>
      </c>
      <c r="P271" t="s">
        <v>171</v>
      </c>
      <c r="Q271">
        <v>8319</v>
      </c>
      <c r="R271">
        <v>252</v>
      </c>
      <c r="S271">
        <v>98.8</v>
      </c>
      <c r="T271" t="s">
        <v>172</v>
      </c>
      <c r="U271">
        <v>0</v>
      </c>
      <c r="V271">
        <v>0</v>
      </c>
      <c r="W271" t="s">
        <v>322</v>
      </c>
      <c r="X271" t="s">
        <v>665</v>
      </c>
      <c r="Y271" t="s">
        <v>308</v>
      </c>
    </row>
    <row r="272" spans="1:25" x14ac:dyDescent="0.35">
      <c r="A272" t="s">
        <v>171</v>
      </c>
      <c r="B272">
        <v>8319</v>
      </c>
      <c r="C272">
        <v>252</v>
      </c>
      <c r="D272">
        <v>100</v>
      </c>
      <c r="E272" t="s">
        <v>172</v>
      </c>
      <c r="F272">
        <v>0</v>
      </c>
      <c r="G272">
        <v>0</v>
      </c>
      <c r="H272" t="s">
        <v>322</v>
      </c>
      <c r="I272" t="s">
        <v>666</v>
      </c>
      <c r="J272" t="s">
        <v>308</v>
      </c>
      <c r="P272" t="s">
        <v>171</v>
      </c>
      <c r="Q272">
        <v>8319</v>
      </c>
      <c r="R272">
        <v>252</v>
      </c>
      <c r="S272">
        <v>98.8</v>
      </c>
      <c r="T272" t="s">
        <v>172</v>
      </c>
      <c r="U272">
        <v>0</v>
      </c>
      <c r="V272">
        <v>0</v>
      </c>
      <c r="W272" t="s">
        <v>322</v>
      </c>
      <c r="X272" t="s">
        <v>666</v>
      </c>
      <c r="Y272" t="s">
        <v>308</v>
      </c>
    </row>
    <row r="273" spans="1:25" x14ac:dyDescent="0.35">
      <c r="A273" t="s">
        <v>171</v>
      </c>
      <c r="B273">
        <v>8319</v>
      </c>
      <c r="C273">
        <v>252</v>
      </c>
      <c r="D273">
        <v>100</v>
      </c>
      <c r="E273" t="s">
        <v>172</v>
      </c>
      <c r="F273">
        <v>0</v>
      </c>
      <c r="G273">
        <v>0</v>
      </c>
      <c r="H273" t="s">
        <v>322</v>
      </c>
      <c r="I273" t="s">
        <v>667</v>
      </c>
      <c r="J273" t="s">
        <v>308</v>
      </c>
      <c r="P273" t="s">
        <v>171</v>
      </c>
      <c r="Q273">
        <v>8319</v>
      </c>
      <c r="R273">
        <v>252</v>
      </c>
      <c r="S273">
        <v>98.8</v>
      </c>
      <c r="T273" t="s">
        <v>172</v>
      </c>
      <c r="U273">
        <v>0</v>
      </c>
      <c r="V273">
        <v>0</v>
      </c>
      <c r="W273" t="s">
        <v>322</v>
      </c>
      <c r="X273" t="s">
        <v>667</v>
      </c>
      <c r="Y273" t="s">
        <v>308</v>
      </c>
    </row>
    <row r="274" spans="1:25" x14ac:dyDescent="0.35">
      <c r="A274" t="s">
        <v>171</v>
      </c>
      <c r="B274">
        <v>8319</v>
      </c>
      <c r="C274">
        <v>252</v>
      </c>
      <c r="D274">
        <v>100</v>
      </c>
      <c r="E274" t="s">
        <v>172</v>
      </c>
      <c r="F274">
        <v>0</v>
      </c>
      <c r="G274">
        <v>0</v>
      </c>
      <c r="H274" t="s">
        <v>322</v>
      </c>
      <c r="I274" t="s">
        <v>668</v>
      </c>
      <c r="J274" t="s">
        <v>308</v>
      </c>
      <c r="P274" t="s">
        <v>171</v>
      </c>
      <c r="Q274">
        <v>8319</v>
      </c>
      <c r="R274">
        <v>252</v>
      </c>
      <c r="S274">
        <v>98.8</v>
      </c>
      <c r="T274" t="s">
        <v>172</v>
      </c>
      <c r="U274">
        <v>0</v>
      </c>
      <c r="V274">
        <v>0</v>
      </c>
      <c r="W274" t="s">
        <v>322</v>
      </c>
      <c r="X274" t="s">
        <v>668</v>
      </c>
      <c r="Y274" t="s">
        <v>308</v>
      </c>
    </row>
    <row r="275" spans="1:25" x14ac:dyDescent="0.35">
      <c r="A275" t="s">
        <v>171</v>
      </c>
      <c r="B275">
        <v>8319</v>
      </c>
      <c r="C275">
        <v>252</v>
      </c>
      <c r="D275">
        <v>100</v>
      </c>
      <c r="E275" t="s">
        <v>172</v>
      </c>
      <c r="F275">
        <v>0</v>
      </c>
      <c r="G275">
        <v>0</v>
      </c>
      <c r="H275" t="s">
        <v>322</v>
      </c>
      <c r="I275" t="s">
        <v>673</v>
      </c>
      <c r="J275" t="s">
        <v>308</v>
      </c>
      <c r="P275" t="s">
        <v>171</v>
      </c>
      <c r="Q275">
        <v>8319</v>
      </c>
      <c r="R275">
        <v>252</v>
      </c>
      <c r="S275">
        <v>98.8</v>
      </c>
      <c r="T275" t="s">
        <v>172</v>
      </c>
      <c r="U275">
        <v>0</v>
      </c>
      <c r="V275">
        <v>0</v>
      </c>
      <c r="W275" t="s">
        <v>322</v>
      </c>
      <c r="X275" t="s">
        <v>673</v>
      </c>
      <c r="Y275" t="s">
        <v>308</v>
      </c>
    </row>
    <row r="276" spans="1:25" x14ac:dyDescent="0.35">
      <c r="A276" t="s">
        <v>171</v>
      </c>
      <c r="B276">
        <v>8319</v>
      </c>
      <c r="C276">
        <v>252</v>
      </c>
      <c r="D276">
        <v>100</v>
      </c>
      <c r="E276" t="s">
        <v>172</v>
      </c>
      <c r="F276">
        <v>0</v>
      </c>
      <c r="G276">
        <v>0</v>
      </c>
      <c r="H276" t="s">
        <v>322</v>
      </c>
      <c r="I276" t="s">
        <v>670</v>
      </c>
      <c r="J276" t="s">
        <v>308</v>
      </c>
      <c r="P276" t="s">
        <v>171</v>
      </c>
      <c r="Q276">
        <v>8319</v>
      </c>
      <c r="R276">
        <v>252</v>
      </c>
      <c r="S276">
        <v>98.8</v>
      </c>
      <c r="T276" t="s">
        <v>172</v>
      </c>
      <c r="U276">
        <v>0</v>
      </c>
      <c r="V276">
        <v>0</v>
      </c>
      <c r="W276" t="s">
        <v>322</v>
      </c>
      <c r="X276" t="s">
        <v>670</v>
      </c>
      <c r="Y276" t="s">
        <v>308</v>
      </c>
    </row>
    <row r="277" spans="1:25" x14ac:dyDescent="0.35">
      <c r="A277" t="s">
        <v>171</v>
      </c>
      <c r="B277">
        <v>8319</v>
      </c>
      <c r="C277">
        <v>252</v>
      </c>
      <c r="D277">
        <v>100</v>
      </c>
      <c r="E277" t="s">
        <v>172</v>
      </c>
      <c r="F277">
        <v>0</v>
      </c>
      <c r="G277">
        <v>0</v>
      </c>
      <c r="H277" t="s">
        <v>322</v>
      </c>
      <c r="I277" t="s">
        <v>671</v>
      </c>
      <c r="J277" t="s">
        <v>308</v>
      </c>
      <c r="P277" t="s">
        <v>171</v>
      </c>
      <c r="Q277">
        <v>8319</v>
      </c>
      <c r="R277">
        <v>252</v>
      </c>
      <c r="S277">
        <v>98.8</v>
      </c>
      <c r="T277" t="s">
        <v>172</v>
      </c>
      <c r="U277">
        <v>0</v>
      </c>
      <c r="V277">
        <v>0</v>
      </c>
      <c r="W277" t="s">
        <v>322</v>
      </c>
      <c r="X277" t="s">
        <v>671</v>
      </c>
      <c r="Y277" t="s">
        <v>308</v>
      </c>
    </row>
    <row r="278" spans="1:25" x14ac:dyDescent="0.35">
      <c r="A278" t="s">
        <v>171</v>
      </c>
      <c r="B278">
        <v>8319</v>
      </c>
      <c r="C278">
        <v>252</v>
      </c>
      <c r="D278">
        <v>100</v>
      </c>
      <c r="E278" t="s">
        <v>172</v>
      </c>
      <c r="F278">
        <v>0</v>
      </c>
      <c r="G278">
        <v>0</v>
      </c>
      <c r="H278" t="s">
        <v>322</v>
      </c>
      <c r="I278" t="s">
        <v>674</v>
      </c>
      <c r="J278" t="s">
        <v>308</v>
      </c>
      <c r="P278" t="s">
        <v>171</v>
      </c>
      <c r="Q278">
        <v>8319</v>
      </c>
      <c r="R278">
        <v>252</v>
      </c>
      <c r="S278">
        <v>98.8</v>
      </c>
      <c r="T278" t="s">
        <v>172</v>
      </c>
      <c r="U278">
        <v>0</v>
      </c>
      <c r="V278">
        <v>0</v>
      </c>
      <c r="W278" t="s">
        <v>322</v>
      </c>
      <c r="X278" t="s">
        <v>674</v>
      </c>
      <c r="Y278" t="s">
        <v>308</v>
      </c>
    </row>
    <row r="279" spans="1:25" x14ac:dyDescent="0.35">
      <c r="A279" t="s">
        <v>171</v>
      </c>
      <c r="B279">
        <v>8319</v>
      </c>
      <c r="C279">
        <v>252</v>
      </c>
      <c r="D279">
        <v>100</v>
      </c>
      <c r="E279" t="s">
        <v>172</v>
      </c>
      <c r="F279">
        <v>0</v>
      </c>
      <c r="G279">
        <v>0</v>
      </c>
      <c r="H279" t="s">
        <v>322</v>
      </c>
      <c r="I279" t="s">
        <v>672</v>
      </c>
      <c r="J279" t="s">
        <v>308</v>
      </c>
      <c r="P279" t="s">
        <v>171</v>
      </c>
      <c r="Q279">
        <v>8319</v>
      </c>
      <c r="R279">
        <v>252</v>
      </c>
      <c r="S279">
        <v>98.8</v>
      </c>
      <c r="T279" t="s">
        <v>172</v>
      </c>
      <c r="U279">
        <v>0</v>
      </c>
      <c r="V279">
        <v>0</v>
      </c>
      <c r="W279" t="s">
        <v>322</v>
      </c>
      <c r="X279" t="s">
        <v>672</v>
      </c>
      <c r="Y279" t="s">
        <v>308</v>
      </c>
    </row>
    <row r="280" spans="1:25" x14ac:dyDescent="0.35">
      <c r="A280" t="s">
        <v>171</v>
      </c>
      <c r="B280">
        <v>8319</v>
      </c>
      <c r="C280">
        <v>252</v>
      </c>
      <c r="D280">
        <v>100</v>
      </c>
      <c r="E280" t="s">
        <v>172</v>
      </c>
      <c r="F280">
        <v>0</v>
      </c>
      <c r="G280">
        <v>0</v>
      </c>
      <c r="H280" t="s">
        <v>322</v>
      </c>
      <c r="I280" t="s">
        <v>698</v>
      </c>
      <c r="J280" t="s">
        <v>308</v>
      </c>
      <c r="P280" t="s">
        <v>171</v>
      </c>
      <c r="Q280">
        <v>8319</v>
      </c>
      <c r="R280">
        <v>252</v>
      </c>
      <c r="S280">
        <v>98.8</v>
      </c>
      <c r="T280" t="s">
        <v>172</v>
      </c>
      <c r="U280">
        <v>0</v>
      </c>
      <c r="V280">
        <v>0</v>
      </c>
      <c r="W280" t="s">
        <v>322</v>
      </c>
      <c r="X280" t="s">
        <v>698</v>
      </c>
      <c r="Y280" t="s">
        <v>308</v>
      </c>
    </row>
    <row r="281" spans="1:25" x14ac:dyDescent="0.35">
      <c r="A281" t="s">
        <v>171</v>
      </c>
      <c r="B281">
        <v>8319</v>
      </c>
      <c r="C281">
        <v>252</v>
      </c>
      <c r="D281">
        <v>100</v>
      </c>
      <c r="E281" t="s">
        <v>172</v>
      </c>
      <c r="F281">
        <v>0</v>
      </c>
      <c r="G281">
        <v>0</v>
      </c>
      <c r="H281" t="s">
        <v>322</v>
      </c>
      <c r="I281" t="s">
        <v>675</v>
      </c>
      <c r="J281" t="s">
        <v>308</v>
      </c>
      <c r="P281" t="s">
        <v>171</v>
      </c>
      <c r="Q281">
        <v>8319</v>
      </c>
      <c r="R281">
        <v>252</v>
      </c>
      <c r="S281">
        <v>98.8</v>
      </c>
      <c r="T281" t="s">
        <v>172</v>
      </c>
      <c r="U281">
        <v>0</v>
      </c>
      <c r="V281">
        <v>0</v>
      </c>
      <c r="W281" t="s">
        <v>322</v>
      </c>
      <c r="X281" t="s">
        <v>676</v>
      </c>
      <c r="Y281" t="s">
        <v>308</v>
      </c>
    </row>
    <row r="282" spans="1:25" x14ac:dyDescent="0.35">
      <c r="A282" t="s">
        <v>171</v>
      </c>
      <c r="B282">
        <v>8319</v>
      </c>
      <c r="C282">
        <v>252</v>
      </c>
      <c r="D282">
        <v>100</v>
      </c>
      <c r="E282" t="s">
        <v>172</v>
      </c>
      <c r="F282">
        <v>0</v>
      </c>
      <c r="G282">
        <v>0</v>
      </c>
      <c r="H282" t="s">
        <v>322</v>
      </c>
      <c r="I282" t="s">
        <v>676</v>
      </c>
      <c r="J282" t="s">
        <v>308</v>
      </c>
      <c r="P282" t="s">
        <v>171</v>
      </c>
      <c r="Q282">
        <v>8319</v>
      </c>
      <c r="R282">
        <v>252</v>
      </c>
      <c r="S282">
        <v>98.8</v>
      </c>
      <c r="T282" t="s">
        <v>172</v>
      </c>
      <c r="U282">
        <v>0</v>
      </c>
      <c r="V282">
        <v>0</v>
      </c>
      <c r="W282" t="s">
        <v>322</v>
      </c>
      <c r="X282" t="s">
        <v>675</v>
      </c>
      <c r="Y282" t="s">
        <v>308</v>
      </c>
    </row>
    <row r="283" spans="1:25" x14ac:dyDescent="0.35">
      <c r="A283" t="s">
        <v>171</v>
      </c>
      <c r="B283">
        <v>8319</v>
      </c>
      <c r="C283">
        <v>252</v>
      </c>
      <c r="D283">
        <v>100</v>
      </c>
      <c r="E283" t="s">
        <v>172</v>
      </c>
      <c r="F283">
        <v>0</v>
      </c>
      <c r="G283">
        <v>0</v>
      </c>
      <c r="H283" t="s">
        <v>322</v>
      </c>
      <c r="I283" t="s">
        <v>677</v>
      </c>
      <c r="J283" t="s">
        <v>308</v>
      </c>
      <c r="P283" t="s">
        <v>171</v>
      </c>
      <c r="Q283">
        <v>8319</v>
      </c>
      <c r="R283">
        <v>252</v>
      </c>
      <c r="S283">
        <v>98.8</v>
      </c>
      <c r="T283" t="s">
        <v>172</v>
      </c>
      <c r="U283">
        <v>0</v>
      </c>
      <c r="V283">
        <v>0</v>
      </c>
      <c r="W283" t="s">
        <v>322</v>
      </c>
      <c r="X283" t="s">
        <v>677</v>
      </c>
      <c r="Y283" t="s">
        <v>308</v>
      </c>
    </row>
    <row r="284" spans="1:25" x14ac:dyDescent="0.35">
      <c r="A284" t="s">
        <v>171</v>
      </c>
      <c r="B284">
        <v>8319</v>
      </c>
      <c r="C284">
        <v>252</v>
      </c>
      <c r="D284">
        <v>100</v>
      </c>
      <c r="E284" t="s">
        <v>172</v>
      </c>
      <c r="F284">
        <v>0</v>
      </c>
      <c r="G284">
        <v>0</v>
      </c>
      <c r="H284" t="s">
        <v>322</v>
      </c>
      <c r="I284" t="s">
        <v>680</v>
      </c>
      <c r="J284" t="s">
        <v>308</v>
      </c>
      <c r="P284" t="s">
        <v>171</v>
      </c>
      <c r="Q284">
        <v>8319</v>
      </c>
      <c r="R284">
        <v>252</v>
      </c>
      <c r="S284">
        <v>98.8</v>
      </c>
      <c r="T284" t="s">
        <v>172</v>
      </c>
      <c r="U284">
        <v>0</v>
      </c>
      <c r="V284">
        <v>0</v>
      </c>
      <c r="W284" t="s">
        <v>322</v>
      </c>
      <c r="X284" t="s">
        <v>678</v>
      </c>
      <c r="Y284" t="s">
        <v>308</v>
      </c>
    </row>
    <row r="285" spans="1:25" x14ac:dyDescent="0.35">
      <c r="A285" t="s">
        <v>171</v>
      </c>
      <c r="B285">
        <v>8319</v>
      </c>
      <c r="C285">
        <v>252</v>
      </c>
      <c r="D285">
        <v>100</v>
      </c>
      <c r="E285" t="s">
        <v>172</v>
      </c>
      <c r="F285">
        <v>0</v>
      </c>
      <c r="G285">
        <v>0</v>
      </c>
      <c r="H285" t="s">
        <v>322</v>
      </c>
      <c r="I285" t="s">
        <v>679</v>
      </c>
      <c r="J285" t="s">
        <v>308</v>
      </c>
      <c r="P285" t="s">
        <v>171</v>
      </c>
      <c r="Q285">
        <v>8319</v>
      </c>
      <c r="R285">
        <v>252</v>
      </c>
      <c r="S285">
        <v>98.8</v>
      </c>
      <c r="T285" t="s">
        <v>172</v>
      </c>
      <c r="U285">
        <v>0</v>
      </c>
      <c r="V285">
        <v>0</v>
      </c>
      <c r="W285" t="s">
        <v>322</v>
      </c>
      <c r="X285" t="s">
        <v>679</v>
      </c>
      <c r="Y285" t="s">
        <v>308</v>
      </c>
    </row>
    <row r="286" spans="1:25" x14ac:dyDescent="0.35">
      <c r="A286" t="s">
        <v>171</v>
      </c>
      <c r="B286">
        <v>8319</v>
      </c>
      <c r="C286">
        <v>252</v>
      </c>
      <c r="D286">
        <v>100</v>
      </c>
      <c r="E286" t="s">
        <v>172</v>
      </c>
      <c r="F286">
        <v>0</v>
      </c>
      <c r="G286">
        <v>0</v>
      </c>
      <c r="H286" t="s">
        <v>322</v>
      </c>
      <c r="I286" t="s">
        <v>683</v>
      </c>
      <c r="J286" t="s">
        <v>308</v>
      </c>
      <c r="P286" t="s">
        <v>171</v>
      </c>
      <c r="Q286">
        <v>8319</v>
      </c>
      <c r="R286">
        <v>252</v>
      </c>
      <c r="S286">
        <v>98.8</v>
      </c>
      <c r="T286" t="s">
        <v>172</v>
      </c>
      <c r="U286">
        <v>0</v>
      </c>
      <c r="V286">
        <v>0</v>
      </c>
      <c r="W286" t="s">
        <v>322</v>
      </c>
      <c r="X286" t="s">
        <v>683</v>
      </c>
      <c r="Y286" t="s">
        <v>308</v>
      </c>
    </row>
    <row r="287" spans="1:25" x14ac:dyDescent="0.35">
      <c r="A287" t="s">
        <v>171</v>
      </c>
      <c r="B287">
        <v>8319</v>
      </c>
      <c r="C287">
        <v>252</v>
      </c>
      <c r="D287">
        <v>100</v>
      </c>
      <c r="E287" t="s">
        <v>172</v>
      </c>
      <c r="F287">
        <v>0</v>
      </c>
      <c r="G287">
        <v>0</v>
      </c>
      <c r="H287" t="s">
        <v>322</v>
      </c>
      <c r="I287" t="s">
        <v>678</v>
      </c>
      <c r="J287" t="s">
        <v>308</v>
      </c>
      <c r="P287" t="s">
        <v>171</v>
      </c>
      <c r="Q287">
        <v>8319</v>
      </c>
      <c r="R287">
        <v>252</v>
      </c>
      <c r="S287">
        <v>98.8</v>
      </c>
      <c r="T287" t="s">
        <v>172</v>
      </c>
      <c r="U287">
        <v>0</v>
      </c>
      <c r="V287">
        <v>0</v>
      </c>
      <c r="W287" t="s">
        <v>322</v>
      </c>
      <c r="X287" t="s">
        <v>680</v>
      </c>
      <c r="Y287" t="s">
        <v>308</v>
      </c>
    </row>
    <row r="288" spans="1:25" x14ac:dyDescent="0.35">
      <c r="A288" t="s">
        <v>171</v>
      </c>
      <c r="B288">
        <v>8319</v>
      </c>
      <c r="C288">
        <v>252</v>
      </c>
      <c r="D288">
        <v>100</v>
      </c>
      <c r="E288" t="s">
        <v>172</v>
      </c>
      <c r="F288">
        <v>0</v>
      </c>
      <c r="G288">
        <v>0</v>
      </c>
      <c r="H288" t="s">
        <v>322</v>
      </c>
      <c r="I288" t="s">
        <v>681</v>
      </c>
      <c r="J288" t="s">
        <v>308</v>
      </c>
      <c r="P288" t="s">
        <v>171</v>
      </c>
      <c r="Q288">
        <v>8319</v>
      </c>
      <c r="R288">
        <v>252</v>
      </c>
      <c r="S288">
        <v>98.8</v>
      </c>
      <c r="T288" t="s">
        <v>172</v>
      </c>
      <c r="U288">
        <v>0</v>
      </c>
      <c r="V288">
        <v>0</v>
      </c>
      <c r="W288" t="s">
        <v>322</v>
      </c>
      <c r="X288" t="s">
        <v>681</v>
      </c>
      <c r="Y288" t="s">
        <v>308</v>
      </c>
    </row>
    <row r="289" spans="1:25" x14ac:dyDescent="0.35">
      <c r="A289" t="s">
        <v>171</v>
      </c>
      <c r="B289">
        <v>8319</v>
      </c>
      <c r="C289">
        <v>252</v>
      </c>
      <c r="D289">
        <v>100</v>
      </c>
      <c r="E289" t="s">
        <v>172</v>
      </c>
      <c r="F289">
        <v>0</v>
      </c>
      <c r="G289">
        <v>0</v>
      </c>
      <c r="H289" t="s">
        <v>322</v>
      </c>
      <c r="I289" t="s">
        <v>682</v>
      </c>
      <c r="J289" t="s">
        <v>308</v>
      </c>
      <c r="P289" t="s">
        <v>171</v>
      </c>
      <c r="Q289">
        <v>8319</v>
      </c>
      <c r="R289">
        <v>252</v>
      </c>
      <c r="S289">
        <v>98.8</v>
      </c>
      <c r="T289" t="s">
        <v>172</v>
      </c>
      <c r="U289">
        <v>0</v>
      </c>
      <c r="V289">
        <v>0</v>
      </c>
      <c r="W289" t="s">
        <v>322</v>
      </c>
      <c r="X289" t="s">
        <v>682</v>
      </c>
      <c r="Y289" t="s">
        <v>308</v>
      </c>
    </row>
    <row r="290" spans="1:25" x14ac:dyDescent="0.35">
      <c r="A290" t="s">
        <v>171</v>
      </c>
      <c r="B290">
        <v>8319</v>
      </c>
      <c r="C290">
        <v>252</v>
      </c>
      <c r="D290">
        <v>100</v>
      </c>
      <c r="E290" t="s">
        <v>172</v>
      </c>
      <c r="F290">
        <v>0</v>
      </c>
      <c r="G290">
        <v>0</v>
      </c>
      <c r="H290" t="s">
        <v>322</v>
      </c>
      <c r="I290" t="s">
        <v>685</v>
      </c>
      <c r="J290" t="s">
        <v>308</v>
      </c>
      <c r="P290" t="s">
        <v>171</v>
      </c>
      <c r="Q290">
        <v>8319</v>
      </c>
      <c r="R290">
        <v>252</v>
      </c>
      <c r="S290">
        <v>98.8</v>
      </c>
      <c r="T290" t="s">
        <v>172</v>
      </c>
      <c r="U290">
        <v>0</v>
      </c>
      <c r="V290">
        <v>0</v>
      </c>
      <c r="W290" t="s">
        <v>322</v>
      </c>
      <c r="X290" t="s">
        <v>685</v>
      </c>
      <c r="Y290" t="s">
        <v>308</v>
      </c>
    </row>
    <row r="291" spans="1:25" x14ac:dyDescent="0.35">
      <c r="A291" t="s">
        <v>171</v>
      </c>
      <c r="B291">
        <v>8319</v>
      </c>
      <c r="C291">
        <v>252</v>
      </c>
      <c r="D291">
        <v>100</v>
      </c>
      <c r="E291" t="s">
        <v>172</v>
      </c>
      <c r="F291">
        <v>0</v>
      </c>
      <c r="G291">
        <v>0</v>
      </c>
      <c r="H291" t="s">
        <v>322</v>
      </c>
      <c r="I291" t="s">
        <v>684</v>
      </c>
      <c r="J291" t="s">
        <v>308</v>
      </c>
      <c r="P291" t="s">
        <v>171</v>
      </c>
      <c r="Q291">
        <v>8319</v>
      </c>
      <c r="R291">
        <v>252</v>
      </c>
      <c r="S291">
        <v>98.8</v>
      </c>
      <c r="T291" t="s">
        <v>172</v>
      </c>
      <c r="U291">
        <v>0</v>
      </c>
      <c r="V291">
        <v>0</v>
      </c>
      <c r="W291" t="s">
        <v>322</v>
      </c>
      <c r="X291" t="s">
        <v>684</v>
      </c>
      <c r="Y291" t="s">
        <v>308</v>
      </c>
    </row>
    <row r="292" spans="1:25" x14ac:dyDescent="0.35">
      <c r="A292" t="s">
        <v>171</v>
      </c>
      <c r="B292">
        <v>8319</v>
      </c>
      <c r="C292">
        <v>252</v>
      </c>
      <c r="D292">
        <v>100</v>
      </c>
      <c r="E292" t="s">
        <v>172</v>
      </c>
      <c r="F292">
        <v>0</v>
      </c>
      <c r="G292">
        <v>0</v>
      </c>
      <c r="H292" t="s">
        <v>322</v>
      </c>
      <c r="I292" t="s">
        <v>686</v>
      </c>
      <c r="J292" t="s">
        <v>308</v>
      </c>
      <c r="P292" t="s">
        <v>171</v>
      </c>
      <c r="Q292">
        <v>8319</v>
      </c>
      <c r="R292">
        <v>252</v>
      </c>
      <c r="S292">
        <v>98.8</v>
      </c>
      <c r="T292" t="s">
        <v>172</v>
      </c>
      <c r="U292">
        <v>0</v>
      </c>
      <c r="V292">
        <v>0</v>
      </c>
      <c r="W292" t="s">
        <v>322</v>
      </c>
      <c r="X292" t="s">
        <v>686</v>
      </c>
      <c r="Y292" t="s">
        <v>308</v>
      </c>
    </row>
    <row r="293" spans="1:25" x14ac:dyDescent="0.35">
      <c r="A293" t="s">
        <v>171</v>
      </c>
      <c r="B293">
        <v>8319</v>
      </c>
      <c r="C293">
        <v>252</v>
      </c>
      <c r="D293">
        <v>100</v>
      </c>
      <c r="E293" t="s">
        <v>172</v>
      </c>
      <c r="F293">
        <v>0</v>
      </c>
      <c r="G293">
        <v>0</v>
      </c>
      <c r="H293" t="s">
        <v>322</v>
      </c>
      <c r="I293" t="s">
        <v>687</v>
      </c>
      <c r="J293" t="s">
        <v>308</v>
      </c>
      <c r="P293" t="s">
        <v>171</v>
      </c>
      <c r="Q293">
        <v>8319</v>
      </c>
      <c r="R293">
        <v>252</v>
      </c>
      <c r="S293">
        <v>98.8</v>
      </c>
      <c r="T293" t="s">
        <v>172</v>
      </c>
      <c r="U293">
        <v>0</v>
      </c>
      <c r="V293">
        <v>0</v>
      </c>
      <c r="W293" t="s">
        <v>322</v>
      </c>
      <c r="X293" t="s">
        <v>688</v>
      </c>
      <c r="Y293" t="s">
        <v>308</v>
      </c>
    </row>
    <row r="294" spans="1:25" x14ac:dyDescent="0.35">
      <c r="A294" t="s">
        <v>171</v>
      </c>
      <c r="B294">
        <v>8319</v>
      </c>
      <c r="C294">
        <v>252</v>
      </c>
      <c r="D294">
        <v>100</v>
      </c>
      <c r="E294" t="s">
        <v>172</v>
      </c>
      <c r="F294">
        <v>0</v>
      </c>
      <c r="G294">
        <v>0</v>
      </c>
      <c r="H294" t="s">
        <v>322</v>
      </c>
      <c r="I294" t="s">
        <v>689</v>
      </c>
      <c r="J294" t="s">
        <v>308</v>
      </c>
      <c r="P294" t="s">
        <v>171</v>
      </c>
      <c r="Q294">
        <v>8319</v>
      </c>
      <c r="R294">
        <v>252</v>
      </c>
      <c r="S294">
        <v>98.8</v>
      </c>
      <c r="T294" t="s">
        <v>172</v>
      </c>
      <c r="U294">
        <v>0</v>
      </c>
      <c r="V294">
        <v>0</v>
      </c>
      <c r="W294" t="s">
        <v>322</v>
      </c>
      <c r="X294" t="s">
        <v>687</v>
      </c>
      <c r="Y294" t="s">
        <v>308</v>
      </c>
    </row>
    <row r="295" spans="1:25" x14ac:dyDescent="0.35">
      <c r="A295" t="s">
        <v>171</v>
      </c>
      <c r="B295">
        <v>8319</v>
      </c>
      <c r="C295">
        <v>252</v>
      </c>
      <c r="D295">
        <v>100</v>
      </c>
      <c r="E295" t="s">
        <v>172</v>
      </c>
      <c r="F295">
        <v>0</v>
      </c>
      <c r="G295">
        <v>0</v>
      </c>
      <c r="H295" t="s">
        <v>322</v>
      </c>
      <c r="I295" t="s">
        <v>688</v>
      </c>
      <c r="J295" t="s">
        <v>308</v>
      </c>
      <c r="P295" t="s">
        <v>171</v>
      </c>
      <c r="Q295">
        <v>8319</v>
      </c>
      <c r="R295">
        <v>252</v>
      </c>
      <c r="S295">
        <v>98.8</v>
      </c>
      <c r="T295" t="s">
        <v>172</v>
      </c>
      <c r="U295">
        <v>0</v>
      </c>
      <c r="V295">
        <v>0</v>
      </c>
      <c r="W295" t="s">
        <v>322</v>
      </c>
      <c r="X295" t="s">
        <v>689</v>
      </c>
      <c r="Y295" t="s">
        <v>308</v>
      </c>
    </row>
    <row r="296" spans="1:25" x14ac:dyDescent="0.35">
      <c r="A296" t="s">
        <v>171</v>
      </c>
      <c r="B296">
        <v>8319</v>
      </c>
      <c r="C296">
        <v>252</v>
      </c>
      <c r="D296">
        <v>100</v>
      </c>
      <c r="E296" t="s">
        <v>172</v>
      </c>
      <c r="F296">
        <v>0</v>
      </c>
      <c r="G296">
        <v>0</v>
      </c>
      <c r="H296" t="s">
        <v>322</v>
      </c>
      <c r="I296" t="s">
        <v>690</v>
      </c>
      <c r="J296" t="s">
        <v>308</v>
      </c>
      <c r="P296" t="s">
        <v>171</v>
      </c>
      <c r="Q296">
        <v>8319</v>
      </c>
      <c r="R296">
        <v>252</v>
      </c>
      <c r="S296">
        <v>98.8</v>
      </c>
      <c r="T296" t="s">
        <v>172</v>
      </c>
      <c r="U296">
        <v>0</v>
      </c>
      <c r="V296">
        <v>0</v>
      </c>
      <c r="W296" t="s">
        <v>322</v>
      </c>
      <c r="X296" t="s">
        <v>690</v>
      </c>
      <c r="Y296" t="s">
        <v>308</v>
      </c>
    </row>
    <row r="297" spans="1:25" x14ac:dyDescent="0.35">
      <c r="A297" t="s">
        <v>171</v>
      </c>
      <c r="B297">
        <v>8319</v>
      </c>
      <c r="C297">
        <v>252</v>
      </c>
      <c r="D297">
        <v>100</v>
      </c>
      <c r="E297" t="s">
        <v>172</v>
      </c>
      <c r="F297">
        <v>0</v>
      </c>
      <c r="G297">
        <v>0</v>
      </c>
      <c r="H297" t="s">
        <v>322</v>
      </c>
      <c r="I297" t="s">
        <v>691</v>
      </c>
      <c r="J297" t="s">
        <v>308</v>
      </c>
      <c r="P297" t="s">
        <v>171</v>
      </c>
      <c r="Q297">
        <v>8319</v>
      </c>
      <c r="R297">
        <v>252</v>
      </c>
      <c r="S297">
        <v>98.8</v>
      </c>
      <c r="T297" t="s">
        <v>172</v>
      </c>
      <c r="U297">
        <v>0</v>
      </c>
      <c r="V297">
        <v>0</v>
      </c>
      <c r="W297" t="s">
        <v>322</v>
      </c>
      <c r="X297" t="s">
        <v>691</v>
      </c>
      <c r="Y297" t="s">
        <v>308</v>
      </c>
    </row>
    <row r="298" spans="1:25" x14ac:dyDescent="0.35">
      <c r="A298" t="s">
        <v>171</v>
      </c>
      <c r="B298">
        <v>8319</v>
      </c>
      <c r="C298">
        <v>252</v>
      </c>
      <c r="D298">
        <v>100</v>
      </c>
      <c r="E298" t="s">
        <v>172</v>
      </c>
      <c r="F298">
        <v>0</v>
      </c>
      <c r="G298">
        <v>0</v>
      </c>
      <c r="H298" t="s">
        <v>322</v>
      </c>
      <c r="I298" t="s">
        <v>692</v>
      </c>
      <c r="J298" t="s">
        <v>308</v>
      </c>
      <c r="P298" t="s">
        <v>171</v>
      </c>
      <c r="Q298">
        <v>8319</v>
      </c>
      <c r="R298">
        <v>252</v>
      </c>
      <c r="S298">
        <v>98.8</v>
      </c>
      <c r="T298" t="s">
        <v>172</v>
      </c>
      <c r="U298">
        <v>0</v>
      </c>
      <c r="V298">
        <v>0</v>
      </c>
      <c r="W298" t="s">
        <v>322</v>
      </c>
      <c r="X298" t="s">
        <v>692</v>
      </c>
      <c r="Y298" t="s">
        <v>308</v>
      </c>
    </row>
    <row r="299" spans="1:25" x14ac:dyDescent="0.35">
      <c r="A299" t="s">
        <v>171</v>
      </c>
      <c r="B299">
        <v>8319</v>
      </c>
      <c r="C299">
        <v>252</v>
      </c>
      <c r="D299">
        <v>100</v>
      </c>
      <c r="E299" t="s">
        <v>172</v>
      </c>
      <c r="F299">
        <v>0</v>
      </c>
      <c r="G299">
        <v>0</v>
      </c>
      <c r="H299" t="s">
        <v>322</v>
      </c>
      <c r="I299" t="s">
        <v>695</v>
      </c>
      <c r="J299" t="s">
        <v>308</v>
      </c>
      <c r="P299" t="s">
        <v>171</v>
      </c>
      <c r="Q299">
        <v>8319</v>
      </c>
      <c r="R299">
        <v>252</v>
      </c>
      <c r="S299">
        <v>98.8</v>
      </c>
      <c r="T299" t="s">
        <v>172</v>
      </c>
      <c r="U299">
        <v>0</v>
      </c>
      <c r="V299">
        <v>0</v>
      </c>
      <c r="W299" t="s">
        <v>322</v>
      </c>
      <c r="X299" t="s">
        <v>695</v>
      </c>
      <c r="Y299" t="s">
        <v>308</v>
      </c>
    </row>
    <row r="300" spans="1:25" x14ac:dyDescent="0.35">
      <c r="A300" t="s">
        <v>171</v>
      </c>
      <c r="B300">
        <v>8319</v>
      </c>
      <c r="C300">
        <v>252</v>
      </c>
      <c r="D300">
        <v>100</v>
      </c>
      <c r="E300" t="s">
        <v>172</v>
      </c>
      <c r="F300">
        <v>0</v>
      </c>
      <c r="G300">
        <v>0</v>
      </c>
      <c r="H300" t="s">
        <v>322</v>
      </c>
      <c r="I300" t="s">
        <v>693</v>
      </c>
      <c r="J300" t="s">
        <v>308</v>
      </c>
      <c r="P300" t="s">
        <v>171</v>
      </c>
      <c r="Q300">
        <v>8319</v>
      </c>
      <c r="R300">
        <v>252</v>
      </c>
      <c r="S300">
        <v>98.8</v>
      </c>
      <c r="T300" t="s">
        <v>172</v>
      </c>
      <c r="U300">
        <v>0</v>
      </c>
      <c r="V300">
        <v>0</v>
      </c>
      <c r="W300" t="s">
        <v>322</v>
      </c>
      <c r="X300" t="s">
        <v>693</v>
      </c>
      <c r="Y300" t="s">
        <v>308</v>
      </c>
    </row>
    <row r="301" spans="1:25" x14ac:dyDescent="0.35">
      <c r="A301" t="s">
        <v>171</v>
      </c>
      <c r="B301">
        <v>8319</v>
      </c>
      <c r="C301">
        <v>252</v>
      </c>
      <c r="D301">
        <v>100</v>
      </c>
      <c r="E301" t="s">
        <v>172</v>
      </c>
      <c r="F301">
        <v>0</v>
      </c>
      <c r="G301">
        <v>0</v>
      </c>
      <c r="H301" t="s">
        <v>322</v>
      </c>
      <c r="I301" t="s">
        <v>705</v>
      </c>
      <c r="J301" t="s">
        <v>308</v>
      </c>
      <c r="P301" t="s">
        <v>171</v>
      </c>
      <c r="Q301">
        <v>8319</v>
      </c>
      <c r="R301">
        <v>252</v>
      </c>
      <c r="S301">
        <v>98.8</v>
      </c>
      <c r="T301" t="s">
        <v>172</v>
      </c>
      <c r="U301">
        <v>0</v>
      </c>
      <c r="V301">
        <v>0</v>
      </c>
      <c r="W301" t="s">
        <v>322</v>
      </c>
      <c r="X301" t="s">
        <v>694</v>
      </c>
      <c r="Y301" t="s">
        <v>308</v>
      </c>
    </row>
    <row r="302" spans="1:25" x14ac:dyDescent="0.35">
      <c r="A302" t="s">
        <v>171</v>
      </c>
      <c r="B302">
        <v>8319</v>
      </c>
      <c r="C302">
        <v>252</v>
      </c>
      <c r="D302">
        <v>100</v>
      </c>
      <c r="E302" t="s">
        <v>172</v>
      </c>
      <c r="F302">
        <v>0</v>
      </c>
      <c r="G302">
        <v>0</v>
      </c>
      <c r="H302" t="s">
        <v>322</v>
      </c>
      <c r="I302" t="s">
        <v>696</v>
      </c>
      <c r="J302" t="s">
        <v>308</v>
      </c>
      <c r="P302" t="s">
        <v>171</v>
      </c>
      <c r="Q302">
        <v>8319</v>
      </c>
      <c r="R302">
        <v>252</v>
      </c>
      <c r="S302">
        <v>98.8</v>
      </c>
      <c r="T302" t="s">
        <v>172</v>
      </c>
      <c r="U302">
        <v>0</v>
      </c>
      <c r="V302">
        <v>0</v>
      </c>
      <c r="W302" t="s">
        <v>322</v>
      </c>
      <c r="X302" t="s">
        <v>705</v>
      </c>
      <c r="Y302" t="s">
        <v>308</v>
      </c>
    </row>
    <row r="303" spans="1:25" x14ac:dyDescent="0.35">
      <c r="A303" t="s">
        <v>171</v>
      </c>
      <c r="B303">
        <v>8319</v>
      </c>
      <c r="C303">
        <v>252</v>
      </c>
      <c r="D303">
        <v>100</v>
      </c>
      <c r="E303" t="s">
        <v>172</v>
      </c>
      <c r="F303">
        <v>0</v>
      </c>
      <c r="G303">
        <v>0</v>
      </c>
      <c r="H303" t="s">
        <v>322</v>
      </c>
      <c r="I303" t="s">
        <v>697</v>
      </c>
      <c r="J303" t="s">
        <v>308</v>
      </c>
      <c r="P303" t="s">
        <v>171</v>
      </c>
      <c r="Q303">
        <v>8319</v>
      </c>
      <c r="R303">
        <v>252</v>
      </c>
      <c r="S303">
        <v>98.8</v>
      </c>
      <c r="T303" t="s">
        <v>172</v>
      </c>
      <c r="U303">
        <v>0</v>
      </c>
      <c r="V303">
        <v>0</v>
      </c>
      <c r="W303" t="s">
        <v>322</v>
      </c>
      <c r="X303" t="s">
        <v>696</v>
      </c>
      <c r="Y303" t="s">
        <v>308</v>
      </c>
    </row>
    <row r="304" spans="1:25" x14ac:dyDescent="0.35">
      <c r="A304" t="s">
        <v>171</v>
      </c>
      <c r="B304">
        <v>8319</v>
      </c>
      <c r="C304">
        <v>252</v>
      </c>
      <c r="D304">
        <v>100</v>
      </c>
      <c r="E304" t="s">
        <v>172</v>
      </c>
      <c r="F304">
        <v>0</v>
      </c>
      <c r="G304">
        <v>0</v>
      </c>
      <c r="H304" t="s">
        <v>322</v>
      </c>
      <c r="I304" t="s">
        <v>701</v>
      </c>
      <c r="J304" t="s">
        <v>308</v>
      </c>
      <c r="P304" t="s">
        <v>171</v>
      </c>
      <c r="Q304">
        <v>8319</v>
      </c>
      <c r="R304">
        <v>252</v>
      </c>
      <c r="S304">
        <v>98.8</v>
      </c>
      <c r="T304" t="s">
        <v>172</v>
      </c>
      <c r="U304">
        <v>0</v>
      </c>
      <c r="V304">
        <v>0</v>
      </c>
      <c r="W304" t="s">
        <v>322</v>
      </c>
      <c r="X304" t="s">
        <v>697</v>
      </c>
      <c r="Y304" t="s">
        <v>308</v>
      </c>
    </row>
    <row r="305" spans="1:25" x14ac:dyDescent="0.35">
      <c r="A305" t="s">
        <v>171</v>
      </c>
      <c r="B305">
        <v>8319</v>
      </c>
      <c r="C305">
        <v>252</v>
      </c>
      <c r="D305">
        <v>100</v>
      </c>
      <c r="E305" t="s">
        <v>172</v>
      </c>
      <c r="F305">
        <v>0</v>
      </c>
      <c r="G305">
        <v>0</v>
      </c>
      <c r="H305" t="s">
        <v>322</v>
      </c>
      <c r="I305" t="s">
        <v>699</v>
      </c>
      <c r="J305" t="s">
        <v>308</v>
      </c>
      <c r="P305" t="s">
        <v>171</v>
      </c>
      <c r="Q305">
        <v>8319</v>
      </c>
      <c r="R305">
        <v>252</v>
      </c>
      <c r="S305">
        <v>98.8</v>
      </c>
      <c r="T305" t="s">
        <v>172</v>
      </c>
      <c r="U305">
        <v>0</v>
      </c>
      <c r="V305">
        <v>0</v>
      </c>
      <c r="W305" t="s">
        <v>322</v>
      </c>
      <c r="X305" t="s">
        <v>699</v>
      </c>
      <c r="Y305" t="s">
        <v>308</v>
      </c>
    </row>
    <row r="306" spans="1:25" x14ac:dyDescent="0.35">
      <c r="A306" t="s">
        <v>171</v>
      </c>
      <c r="B306">
        <v>8319</v>
      </c>
      <c r="C306">
        <v>252</v>
      </c>
      <c r="D306">
        <v>100</v>
      </c>
      <c r="E306" t="s">
        <v>172</v>
      </c>
      <c r="F306">
        <v>0</v>
      </c>
      <c r="G306">
        <v>0</v>
      </c>
      <c r="H306" t="s">
        <v>322</v>
      </c>
      <c r="I306" t="s">
        <v>700</v>
      </c>
      <c r="J306" t="s">
        <v>308</v>
      </c>
      <c r="P306" t="s">
        <v>171</v>
      </c>
      <c r="Q306">
        <v>8319</v>
      </c>
      <c r="R306">
        <v>252</v>
      </c>
      <c r="S306">
        <v>98.8</v>
      </c>
      <c r="T306" t="s">
        <v>172</v>
      </c>
      <c r="U306">
        <v>0</v>
      </c>
      <c r="V306">
        <v>0</v>
      </c>
      <c r="W306" t="s">
        <v>322</v>
      </c>
      <c r="X306" t="s">
        <v>701</v>
      </c>
      <c r="Y306" t="s">
        <v>308</v>
      </c>
    </row>
    <row r="307" spans="1:25" x14ac:dyDescent="0.35">
      <c r="A307" t="s">
        <v>171</v>
      </c>
      <c r="B307">
        <v>8319</v>
      </c>
      <c r="C307">
        <v>252</v>
      </c>
      <c r="D307">
        <v>100</v>
      </c>
      <c r="E307" t="s">
        <v>172</v>
      </c>
      <c r="F307">
        <v>0</v>
      </c>
      <c r="G307">
        <v>0</v>
      </c>
      <c r="H307" t="s">
        <v>322</v>
      </c>
      <c r="I307" t="s">
        <v>702</v>
      </c>
      <c r="J307" t="s">
        <v>308</v>
      </c>
      <c r="P307" t="s">
        <v>171</v>
      </c>
      <c r="Q307">
        <v>8319</v>
      </c>
      <c r="R307">
        <v>252</v>
      </c>
      <c r="S307">
        <v>98.8</v>
      </c>
      <c r="T307" t="s">
        <v>172</v>
      </c>
      <c r="U307">
        <v>0</v>
      </c>
      <c r="V307">
        <v>0</v>
      </c>
      <c r="W307" t="s">
        <v>322</v>
      </c>
      <c r="X307" t="s">
        <v>702</v>
      </c>
      <c r="Y307" t="s">
        <v>308</v>
      </c>
    </row>
    <row r="308" spans="1:25" x14ac:dyDescent="0.35">
      <c r="A308" t="s">
        <v>171</v>
      </c>
      <c r="B308">
        <v>8319</v>
      </c>
      <c r="C308">
        <v>252</v>
      </c>
      <c r="D308">
        <v>100</v>
      </c>
      <c r="E308" t="s">
        <v>172</v>
      </c>
      <c r="F308">
        <v>0</v>
      </c>
      <c r="G308">
        <v>0</v>
      </c>
      <c r="H308" t="s">
        <v>322</v>
      </c>
      <c r="I308" t="s">
        <v>694</v>
      </c>
      <c r="J308" t="s">
        <v>308</v>
      </c>
      <c r="P308" t="s">
        <v>171</v>
      </c>
      <c r="Q308">
        <v>8319</v>
      </c>
      <c r="R308">
        <v>252</v>
      </c>
      <c r="S308">
        <v>98.8</v>
      </c>
      <c r="T308" t="s">
        <v>172</v>
      </c>
      <c r="U308">
        <v>0</v>
      </c>
      <c r="V308">
        <v>0</v>
      </c>
      <c r="W308" t="s">
        <v>322</v>
      </c>
      <c r="X308" t="s">
        <v>704</v>
      </c>
      <c r="Y308" t="s">
        <v>308</v>
      </c>
    </row>
    <row r="309" spans="1:25" x14ac:dyDescent="0.35">
      <c r="A309" t="s">
        <v>171</v>
      </c>
      <c r="B309">
        <v>8319</v>
      </c>
      <c r="C309">
        <v>252</v>
      </c>
      <c r="D309">
        <v>100</v>
      </c>
      <c r="E309" t="s">
        <v>172</v>
      </c>
      <c r="F309">
        <v>0</v>
      </c>
      <c r="G309">
        <v>0</v>
      </c>
      <c r="H309" t="s">
        <v>322</v>
      </c>
      <c r="I309" t="s">
        <v>703</v>
      </c>
      <c r="J309" t="s">
        <v>308</v>
      </c>
      <c r="P309" t="s">
        <v>171</v>
      </c>
      <c r="Q309">
        <v>8319</v>
      </c>
      <c r="R309">
        <v>252</v>
      </c>
      <c r="S309">
        <v>98.8</v>
      </c>
      <c r="T309" t="s">
        <v>172</v>
      </c>
      <c r="U309">
        <v>0</v>
      </c>
      <c r="V309">
        <v>0</v>
      </c>
      <c r="W309" t="s">
        <v>322</v>
      </c>
      <c r="X309" t="s">
        <v>703</v>
      </c>
      <c r="Y309" t="s">
        <v>308</v>
      </c>
    </row>
    <row r="310" spans="1:25" x14ac:dyDescent="0.35">
      <c r="A310" t="s">
        <v>171</v>
      </c>
      <c r="B310">
        <v>8319</v>
      </c>
      <c r="C310">
        <v>252</v>
      </c>
      <c r="D310">
        <v>100</v>
      </c>
      <c r="E310" t="s">
        <v>172</v>
      </c>
      <c r="F310">
        <v>0</v>
      </c>
      <c r="G310">
        <v>0</v>
      </c>
      <c r="H310" t="s">
        <v>322</v>
      </c>
      <c r="I310" t="s">
        <v>704</v>
      </c>
      <c r="J310" t="s">
        <v>308</v>
      </c>
      <c r="P310" t="s">
        <v>171</v>
      </c>
      <c r="Q310">
        <v>8319</v>
      </c>
      <c r="R310">
        <v>252</v>
      </c>
      <c r="S310">
        <v>98.8</v>
      </c>
      <c r="T310" t="s">
        <v>172</v>
      </c>
      <c r="U310">
        <v>0</v>
      </c>
      <c r="V310">
        <v>0</v>
      </c>
      <c r="W310" t="s">
        <v>322</v>
      </c>
      <c r="X310" t="s">
        <v>700</v>
      </c>
      <c r="Y310" t="s">
        <v>308</v>
      </c>
    </row>
    <row r="311" spans="1:25" x14ac:dyDescent="0.35">
      <c r="A311" t="s">
        <v>171</v>
      </c>
      <c r="B311">
        <v>8319</v>
      </c>
      <c r="C311">
        <v>252</v>
      </c>
      <c r="D311">
        <v>100</v>
      </c>
      <c r="E311" t="s">
        <v>172</v>
      </c>
      <c r="F311">
        <v>0</v>
      </c>
      <c r="G311">
        <v>0</v>
      </c>
      <c r="H311" t="s">
        <v>322</v>
      </c>
      <c r="I311" t="s">
        <v>707</v>
      </c>
      <c r="J311" t="s">
        <v>308</v>
      </c>
      <c r="P311" t="s">
        <v>171</v>
      </c>
      <c r="Q311">
        <v>8319</v>
      </c>
      <c r="R311">
        <v>252</v>
      </c>
      <c r="S311">
        <v>98.8</v>
      </c>
      <c r="T311" t="s">
        <v>172</v>
      </c>
      <c r="U311">
        <v>0</v>
      </c>
      <c r="V311">
        <v>0</v>
      </c>
      <c r="W311" t="s">
        <v>322</v>
      </c>
      <c r="X311" t="s">
        <v>706</v>
      </c>
      <c r="Y311" t="s">
        <v>308</v>
      </c>
    </row>
    <row r="312" spans="1:25" x14ac:dyDescent="0.35">
      <c r="A312" t="s">
        <v>171</v>
      </c>
      <c r="B312">
        <v>8319</v>
      </c>
      <c r="C312">
        <v>252</v>
      </c>
      <c r="D312">
        <v>100</v>
      </c>
      <c r="E312" t="s">
        <v>172</v>
      </c>
      <c r="F312">
        <v>0</v>
      </c>
      <c r="G312">
        <v>0</v>
      </c>
      <c r="H312" t="s">
        <v>322</v>
      </c>
      <c r="I312" t="s">
        <v>735</v>
      </c>
      <c r="J312" t="s">
        <v>308</v>
      </c>
      <c r="P312" t="s">
        <v>171</v>
      </c>
      <c r="Q312">
        <v>8319</v>
      </c>
      <c r="R312">
        <v>252</v>
      </c>
      <c r="S312">
        <v>98.8</v>
      </c>
      <c r="T312" t="s">
        <v>172</v>
      </c>
      <c r="U312">
        <v>0</v>
      </c>
      <c r="V312">
        <v>0</v>
      </c>
      <c r="W312" t="s">
        <v>322</v>
      </c>
      <c r="X312" t="s">
        <v>707</v>
      </c>
      <c r="Y312" t="s">
        <v>308</v>
      </c>
    </row>
    <row r="313" spans="1:25" x14ac:dyDescent="0.35">
      <c r="A313" t="s">
        <v>171</v>
      </c>
      <c r="B313">
        <v>8319</v>
      </c>
      <c r="C313">
        <v>252</v>
      </c>
      <c r="D313">
        <v>100</v>
      </c>
      <c r="E313" t="s">
        <v>172</v>
      </c>
      <c r="F313">
        <v>0</v>
      </c>
      <c r="G313">
        <v>0</v>
      </c>
      <c r="H313" t="s">
        <v>322</v>
      </c>
      <c r="I313" t="s">
        <v>706</v>
      </c>
      <c r="J313" t="s">
        <v>308</v>
      </c>
      <c r="P313" t="s">
        <v>171</v>
      </c>
      <c r="Q313">
        <v>8319</v>
      </c>
      <c r="R313">
        <v>252</v>
      </c>
      <c r="S313">
        <v>98.8</v>
      </c>
      <c r="T313" t="s">
        <v>172</v>
      </c>
      <c r="U313">
        <v>0</v>
      </c>
      <c r="V313">
        <v>0</v>
      </c>
      <c r="W313" t="s">
        <v>322</v>
      </c>
      <c r="X313" t="s">
        <v>709</v>
      </c>
      <c r="Y313" t="s">
        <v>308</v>
      </c>
    </row>
    <row r="314" spans="1:25" x14ac:dyDescent="0.35">
      <c r="A314" t="s">
        <v>171</v>
      </c>
      <c r="B314">
        <v>8319</v>
      </c>
      <c r="C314">
        <v>252</v>
      </c>
      <c r="D314">
        <v>100</v>
      </c>
      <c r="E314" t="s">
        <v>172</v>
      </c>
      <c r="F314">
        <v>0</v>
      </c>
      <c r="G314">
        <v>0</v>
      </c>
      <c r="H314" t="s">
        <v>322</v>
      </c>
      <c r="I314" t="s">
        <v>709</v>
      </c>
      <c r="J314" t="s">
        <v>308</v>
      </c>
      <c r="P314" t="s">
        <v>171</v>
      </c>
      <c r="Q314">
        <v>8319</v>
      </c>
      <c r="R314">
        <v>252</v>
      </c>
      <c r="S314">
        <v>98.8</v>
      </c>
      <c r="T314" t="s">
        <v>172</v>
      </c>
      <c r="U314">
        <v>0</v>
      </c>
      <c r="V314">
        <v>0</v>
      </c>
      <c r="W314" t="s">
        <v>322</v>
      </c>
      <c r="X314" t="s">
        <v>708</v>
      </c>
      <c r="Y314" t="s">
        <v>308</v>
      </c>
    </row>
    <row r="315" spans="1:25" x14ac:dyDescent="0.35">
      <c r="A315" t="s">
        <v>171</v>
      </c>
      <c r="B315">
        <v>8319</v>
      </c>
      <c r="C315">
        <v>252</v>
      </c>
      <c r="D315">
        <v>100</v>
      </c>
      <c r="E315" t="s">
        <v>172</v>
      </c>
      <c r="F315">
        <v>0</v>
      </c>
      <c r="G315">
        <v>0</v>
      </c>
      <c r="H315" t="s">
        <v>322</v>
      </c>
      <c r="I315" t="s">
        <v>708</v>
      </c>
      <c r="J315" t="s">
        <v>308</v>
      </c>
      <c r="P315" t="s">
        <v>171</v>
      </c>
      <c r="Q315">
        <v>8319</v>
      </c>
      <c r="R315">
        <v>252</v>
      </c>
      <c r="S315">
        <v>98.8</v>
      </c>
      <c r="T315" t="s">
        <v>172</v>
      </c>
      <c r="U315">
        <v>0</v>
      </c>
      <c r="V315">
        <v>0</v>
      </c>
      <c r="W315" t="s">
        <v>322</v>
      </c>
      <c r="X315" t="s">
        <v>735</v>
      </c>
      <c r="Y315" t="s">
        <v>308</v>
      </c>
    </row>
    <row r="316" spans="1:25" x14ac:dyDescent="0.35">
      <c r="A316" t="s">
        <v>171</v>
      </c>
      <c r="B316">
        <v>8319</v>
      </c>
      <c r="C316">
        <v>252</v>
      </c>
      <c r="D316">
        <v>100</v>
      </c>
      <c r="E316" t="s">
        <v>172</v>
      </c>
      <c r="F316">
        <v>0</v>
      </c>
      <c r="G316">
        <v>0</v>
      </c>
      <c r="H316" t="s">
        <v>322</v>
      </c>
      <c r="I316" t="s">
        <v>710</v>
      </c>
      <c r="J316" t="s">
        <v>308</v>
      </c>
      <c r="P316" t="s">
        <v>171</v>
      </c>
      <c r="Q316">
        <v>8319</v>
      </c>
      <c r="R316">
        <v>252</v>
      </c>
      <c r="S316">
        <v>98.8</v>
      </c>
      <c r="T316" t="s">
        <v>172</v>
      </c>
      <c r="U316">
        <v>0</v>
      </c>
      <c r="V316">
        <v>0</v>
      </c>
      <c r="W316" t="s">
        <v>322</v>
      </c>
      <c r="X316" t="s">
        <v>710</v>
      </c>
      <c r="Y316" t="s">
        <v>308</v>
      </c>
    </row>
    <row r="317" spans="1:25" x14ac:dyDescent="0.35">
      <c r="A317" t="s">
        <v>171</v>
      </c>
      <c r="B317">
        <v>8319</v>
      </c>
      <c r="C317">
        <v>252</v>
      </c>
      <c r="D317">
        <v>100</v>
      </c>
      <c r="E317" t="s">
        <v>172</v>
      </c>
      <c r="F317">
        <v>0</v>
      </c>
      <c r="G317">
        <v>0</v>
      </c>
      <c r="H317" t="s">
        <v>322</v>
      </c>
      <c r="I317" t="s">
        <v>711</v>
      </c>
      <c r="J317" t="s">
        <v>308</v>
      </c>
      <c r="P317" t="s">
        <v>171</v>
      </c>
      <c r="Q317">
        <v>8319</v>
      </c>
      <c r="R317">
        <v>252</v>
      </c>
      <c r="S317">
        <v>98.8</v>
      </c>
      <c r="T317" t="s">
        <v>172</v>
      </c>
      <c r="U317">
        <v>0</v>
      </c>
      <c r="V317">
        <v>0</v>
      </c>
      <c r="W317" t="s">
        <v>322</v>
      </c>
      <c r="X317" t="s">
        <v>711</v>
      </c>
      <c r="Y317" t="s">
        <v>308</v>
      </c>
    </row>
    <row r="318" spans="1:25" x14ac:dyDescent="0.35">
      <c r="A318" t="s">
        <v>171</v>
      </c>
      <c r="B318">
        <v>8319</v>
      </c>
      <c r="C318">
        <v>252</v>
      </c>
      <c r="D318">
        <v>100</v>
      </c>
      <c r="E318" t="s">
        <v>172</v>
      </c>
      <c r="F318">
        <v>0</v>
      </c>
      <c r="G318">
        <v>0</v>
      </c>
      <c r="H318" t="s">
        <v>322</v>
      </c>
      <c r="I318" t="s">
        <v>712</v>
      </c>
      <c r="J318" t="s">
        <v>308</v>
      </c>
      <c r="P318" t="s">
        <v>171</v>
      </c>
      <c r="Q318">
        <v>8319</v>
      </c>
      <c r="R318">
        <v>252</v>
      </c>
      <c r="S318">
        <v>98.8</v>
      </c>
      <c r="T318" t="s">
        <v>172</v>
      </c>
      <c r="U318">
        <v>0</v>
      </c>
      <c r="V318">
        <v>0</v>
      </c>
      <c r="W318" t="s">
        <v>322</v>
      </c>
      <c r="X318" t="s">
        <v>712</v>
      </c>
      <c r="Y318" t="s">
        <v>308</v>
      </c>
    </row>
    <row r="319" spans="1:25" x14ac:dyDescent="0.35">
      <c r="A319" t="s">
        <v>171</v>
      </c>
      <c r="B319">
        <v>8319</v>
      </c>
      <c r="C319">
        <v>252</v>
      </c>
      <c r="D319">
        <v>100</v>
      </c>
      <c r="E319" t="s">
        <v>172</v>
      </c>
      <c r="F319">
        <v>0</v>
      </c>
      <c r="G319">
        <v>0</v>
      </c>
      <c r="H319" t="s">
        <v>322</v>
      </c>
      <c r="I319" t="s">
        <v>713</v>
      </c>
      <c r="J319" t="s">
        <v>308</v>
      </c>
      <c r="P319" t="s">
        <v>171</v>
      </c>
      <c r="Q319">
        <v>8319</v>
      </c>
      <c r="R319">
        <v>252</v>
      </c>
      <c r="S319">
        <v>98.8</v>
      </c>
      <c r="T319" t="s">
        <v>172</v>
      </c>
      <c r="U319">
        <v>0</v>
      </c>
      <c r="V319">
        <v>0</v>
      </c>
      <c r="W319" t="s">
        <v>322</v>
      </c>
      <c r="X319" t="s">
        <v>713</v>
      </c>
      <c r="Y319" t="s">
        <v>308</v>
      </c>
    </row>
    <row r="320" spans="1:25" x14ac:dyDescent="0.35">
      <c r="A320" t="s">
        <v>171</v>
      </c>
      <c r="B320">
        <v>8319</v>
      </c>
      <c r="C320">
        <v>252</v>
      </c>
      <c r="D320">
        <v>100</v>
      </c>
      <c r="E320" t="s">
        <v>172</v>
      </c>
      <c r="F320">
        <v>0</v>
      </c>
      <c r="G320">
        <v>0</v>
      </c>
      <c r="H320" t="s">
        <v>322</v>
      </c>
      <c r="I320" t="s">
        <v>715</v>
      </c>
      <c r="J320" t="s">
        <v>308</v>
      </c>
      <c r="P320" t="s">
        <v>171</v>
      </c>
      <c r="Q320">
        <v>8319</v>
      </c>
      <c r="R320">
        <v>252</v>
      </c>
      <c r="S320">
        <v>98.8</v>
      </c>
      <c r="T320" t="s">
        <v>172</v>
      </c>
      <c r="U320">
        <v>0</v>
      </c>
      <c r="V320">
        <v>0</v>
      </c>
      <c r="W320" t="s">
        <v>322</v>
      </c>
      <c r="X320" t="s">
        <v>715</v>
      </c>
      <c r="Y320" t="s">
        <v>308</v>
      </c>
    </row>
    <row r="321" spans="1:25" x14ac:dyDescent="0.35">
      <c r="A321" t="s">
        <v>171</v>
      </c>
      <c r="B321">
        <v>8319</v>
      </c>
      <c r="C321">
        <v>252</v>
      </c>
      <c r="D321">
        <v>100</v>
      </c>
      <c r="E321" t="s">
        <v>172</v>
      </c>
      <c r="F321">
        <v>0</v>
      </c>
      <c r="G321">
        <v>0</v>
      </c>
      <c r="H321" t="s">
        <v>322</v>
      </c>
      <c r="I321" t="s">
        <v>714</v>
      </c>
      <c r="J321" t="s">
        <v>308</v>
      </c>
      <c r="P321" t="s">
        <v>171</v>
      </c>
      <c r="Q321">
        <v>8319</v>
      </c>
      <c r="R321">
        <v>252</v>
      </c>
      <c r="S321">
        <v>98.8</v>
      </c>
      <c r="T321" t="s">
        <v>172</v>
      </c>
      <c r="U321">
        <v>0</v>
      </c>
      <c r="V321">
        <v>0</v>
      </c>
      <c r="W321" t="s">
        <v>322</v>
      </c>
      <c r="X321" t="s">
        <v>714</v>
      </c>
      <c r="Y321" t="s">
        <v>308</v>
      </c>
    </row>
    <row r="322" spans="1:25" x14ac:dyDescent="0.35">
      <c r="A322" t="s">
        <v>171</v>
      </c>
      <c r="B322">
        <v>8319</v>
      </c>
      <c r="C322">
        <v>252</v>
      </c>
      <c r="D322">
        <v>100</v>
      </c>
      <c r="E322" t="s">
        <v>172</v>
      </c>
      <c r="F322">
        <v>0</v>
      </c>
      <c r="G322">
        <v>0</v>
      </c>
      <c r="H322" t="s">
        <v>322</v>
      </c>
      <c r="I322" t="s">
        <v>717</v>
      </c>
      <c r="J322" t="s">
        <v>308</v>
      </c>
      <c r="P322" t="s">
        <v>171</v>
      </c>
      <c r="Q322">
        <v>8319</v>
      </c>
      <c r="R322">
        <v>252</v>
      </c>
      <c r="S322">
        <v>98.8</v>
      </c>
      <c r="T322" t="s">
        <v>172</v>
      </c>
      <c r="U322">
        <v>0</v>
      </c>
      <c r="V322">
        <v>0</v>
      </c>
      <c r="W322" t="s">
        <v>322</v>
      </c>
      <c r="X322" t="s">
        <v>716</v>
      </c>
      <c r="Y322" t="s">
        <v>308</v>
      </c>
    </row>
    <row r="323" spans="1:25" x14ac:dyDescent="0.35">
      <c r="A323" t="s">
        <v>171</v>
      </c>
      <c r="B323">
        <v>8319</v>
      </c>
      <c r="C323">
        <v>252</v>
      </c>
      <c r="D323">
        <v>100</v>
      </c>
      <c r="E323" t="s">
        <v>172</v>
      </c>
      <c r="F323">
        <v>0</v>
      </c>
      <c r="G323">
        <v>0</v>
      </c>
      <c r="H323" t="s">
        <v>322</v>
      </c>
      <c r="I323" t="s">
        <v>718</v>
      </c>
      <c r="J323" t="s">
        <v>308</v>
      </c>
      <c r="P323" t="s">
        <v>171</v>
      </c>
      <c r="Q323">
        <v>8319</v>
      </c>
      <c r="R323">
        <v>252</v>
      </c>
      <c r="S323">
        <v>98.8</v>
      </c>
      <c r="T323" t="s">
        <v>172</v>
      </c>
      <c r="U323">
        <v>0</v>
      </c>
      <c r="V323">
        <v>0</v>
      </c>
      <c r="W323" t="s">
        <v>322</v>
      </c>
      <c r="X323" t="s">
        <v>717</v>
      </c>
      <c r="Y323" t="s">
        <v>308</v>
      </c>
    </row>
    <row r="324" spans="1:25" x14ac:dyDescent="0.35">
      <c r="A324" t="s">
        <v>171</v>
      </c>
      <c r="B324">
        <v>8319</v>
      </c>
      <c r="C324">
        <v>252</v>
      </c>
      <c r="D324">
        <v>100</v>
      </c>
      <c r="E324" t="s">
        <v>172</v>
      </c>
      <c r="F324">
        <v>0</v>
      </c>
      <c r="G324">
        <v>0</v>
      </c>
      <c r="H324" t="s">
        <v>322</v>
      </c>
      <c r="I324" t="s">
        <v>719</v>
      </c>
      <c r="J324" t="s">
        <v>308</v>
      </c>
      <c r="P324" t="s">
        <v>171</v>
      </c>
      <c r="Q324">
        <v>8319</v>
      </c>
      <c r="R324">
        <v>252</v>
      </c>
      <c r="S324">
        <v>98.8</v>
      </c>
      <c r="T324" t="s">
        <v>172</v>
      </c>
      <c r="U324">
        <v>0</v>
      </c>
      <c r="V324">
        <v>0</v>
      </c>
      <c r="W324" t="s">
        <v>322</v>
      </c>
      <c r="X324" t="s">
        <v>718</v>
      </c>
      <c r="Y324" t="s">
        <v>308</v>
      </c>
    </row>
    <row r="325" spans="1:25" x14ac:dyDescent="0.35">
      <c r="A325" t="s">
        <v>171</v>
      </c>
      <c r="B325">
        <v>8319</v>
      </c>
      <c r="C325">
        <v>252</v>
      </c>
      <c r="D325">
        <v>100</v>
      </c>
      <c r="E325" t="s">
        <v>172</v>
      </c>
      <c r="F325">
        <v>0</v>
      </c>
      <c r="G325">
        <v>0</v>
      </c>
      <c r="H325" t="s">
        <v>322</v>
      </c>
      <c r="I325" t="s">
        <v>721</v>
      </c>
      <c r="J325" t="s">
        <v>308</v>
      </c>
      <c r="P325" t="s">
        <v>171</v>
      </c>
      <c r="Q325">
        <v>8319</v>
      </c>
      <c r="R325">
        <v>252</v>
      </c>
      <c r="S325">
        <v>98.8</v>
      </c>
      <c r="T325" t="s">
        <v>172</v>
      </c>
      <c r="U325">
        <v>0</v>
      </c>
      <c r="V325">
        <v>0</v>
      </c>
      <c r="W325" t="s">
        <v>322</v>
      </c>
      <c r="X325" t="s">
        <v>719</v>
      </c>
      <c r="Y325" t="s">
        <v>308</v>
      </c>
    </row>
    <row r="326" spans="1:25" x14ac:dyDescent="0.35">
      <c r="A326" t="s">
        <v>171</v>
      </c>
      <c r="B326">
        <v>8319</v>
      </c>
      <c r="C326">
        <v>252</v>
      </c>
      <c r="D326">
        <v>100</v>
      </c>
      <c r="E326" t="s">
        <v>172</v>
      </c>
      <c r="F326">
        <v>0</v>
      </c>
      <c r="G326">
        <v>0</v>
      </c>
      <c r="H326" t="s">
        <v>322</v>
      </c>
      <c r="I326" t="s">
        <v>720</v>
      </c>
      <c r="J326" t="s">
        <v>308</v>
      </c>
      <c r="P326" t="s">
        <v>171</v>
      </c>
      <c r="Q326">
        <v>8319</v>
      </c>
      <c r="R326">
        <v>252</v>
      </c>
      <c r="S326">
        <v>98.8</v>
      </c>
      <c r="T326" t="s">
        <v>172</v>
      </c>
      <c r="U326">
        <v>0</v>
      </c>
      <c r="V326">
        <v>0</v>
      </c>
      <c r="W326" t="s">
        <v>322</v>
      </c>
      <c r="X326" t="s">
        <v>721</v>
      </c>
      <c r="Y326" t="s">
        <v>308</v>
      </c>
    </row>
    <row r="327" spans="1:25" x14ac:dyDescent="0.35">
      <c r="A327" t="s">
        <v>171</v>
      </c>
      <c r="B327">
        <v>8319</v>
      </c>
      <c r="C327">
        <v>252</v>
      </c>
      <c r="D327">
        <v>100</v>
      </c>
      <c r="E327" t="s">
        <v>172</v>
      </c>
      <c r="F327">
        <v>0</v>
      </c>
      <c r="G327">
        <v>0</v>
      </c>
      <c r="H327" t="s">
        <v>322</v>
      </c>
      <c r="I327" t="s">
        <v>716</v>
      </c>
      <c r="J327" t="s">
        <v>308</v>
      </c>
      <c r="P327" t="s">
        <v>171</v>
      </c>
      <c r="Q327">
        <v>8319</v>
      </c>
      <c r="R327">
        <v>252</v>
      </c>
      <c r="S327">
        <v>98.8</v>
      </c>
      <c r="T327" t="s">
        <v>172</v>
      </c>
      <c r="U327">
        <v>0</v>
      </c>
      <c r="V327">
        <v>0</v>
      </c>
      <c r="W327" t="s">
        <v>322</v>
      </c>
      <c r="X327" t="s">
        <v>720</v>
      </c>
      <c r="Y327" t="s">
        <v>308</v>
      </c>
    </row>
    <row r="328" spans="1:25" x14ac:dyDescent="0.35">
      <c r="A328" t="s">
        <v>171</v>
      </c>
      <c r="B328">
        <v>8319</v>
      </c>
      <c r="C328">
        <v>252</v>
      </c>
      <c r="D328">
        <v>100</v>
      </c>
      <c r="E328" t="s">
        <v>172</v>
      </c>
      <c r="F328">
        <v>0</v>
      </c>
      <c r="G328">
        <v>0</v>
      </c>
      <c r="H328" t="s">
        <v>322</v>
      </c>
      <c r="I328" t="s">
        <v>722</v>
      </c>
      <c r="J328" t="s">
        <v>308</v>
      </c>
      <c r="P328" t="s">
        <v>171</v>
      </c>
      <c r="Q328">
        <v>8319</v>
      </c>
      <c r="R328">
        <v>252</v>
      </c>
      <c r="S328">
        <v>98.8</v>
      </c>
      <c r="T328" t="s">
        <v>172</v>
      </c>
      <c r="U328">
        <v>0</v>
      </c>
      <c r="V328">
        <v>0</v>
      </c>
      <c r="W328" t="s">
        <v>322</v>
      </c>
      <c r="X328" t="s">
        <v>722</v>
      </c>
      <c r="Y328" t="s">
        <v>308</v>
      </c>
    </row>
    <row r="329" spans="1:25" x14ac:dyDescent="0.35">
      <c r="A329" t="s">
        <v>171</v>
      </c>
      <c r="B329">
        <v>8319</v>
      </c>
      <c r="C329">
        <v>252</v>
      </c>
      <c r="D329">
        <v>100</v>
      </c>
      <c r="E329" t="s">
        <v>172</v>
      </c>
      <c r="F329">
        <v>0</v>
      </c>
      <c r="G329">
        <v>0</v>
      </c>
      <c r="H329" t="s">
        <v>322</v>
      </c>
      <c r="I329" t="s">
        <v>724</v>
      </c>
      <c r="J329" t="s">
        <v>308</v>
      </c>
      <c r="P329" t="s">
        <v>171</v>
      </c>
      <c r="Q329">
        <v>8319</v>
      </c>
      <c r="R329">
        <v>252</v>
      </c>
      <c r="S329">
        <v>98.8</v>
      </c>
      <c r="T329" t="s">
        <v>172</v>
      </c>
      <c r="U329">
        <v>0</v>
      </c>
      <c r="V329">
        <v>0</v>
      </c>
      <c r="W329" t="s">
        <v>322</v>
      </c>
      <c r="X329" t="s">
        <v>724</v>
      </c>
      <c r="Y329" t="s">
        <v>308</v>
      </c>
    </row>
    <row r="330" spans="1:25" x14ac:dyDescent="0.35">
      <c r="A330" t="s">
        <v>171</v>
      </c>
      <c r="B330">
        <v>8319</v>
      </c>
      <c r="C330">
        <v>252</v>
      </c>
      <c r="D330">
        <v>100</v>
      </c>
      <c r="E330" t="s">
        <v>172</v>
      </c>
      <c r="F330">
        <v>0</v>
      </c>
      <c r="G330">
        <v>0</v>
      </c>
      <c r="H330" t="s">
        <v>322</v>
      </c>
      <c r="I330" t="s">
        <v>723</v>
      </c>
      <c r="J330" t="s">
        <v>308</v>
      </c>
      <c r="P330" t="s">
        <v>171</v>
      </c>
      <c r="Q330">
        <v>8319</v>
      </c>
      <c r="R330">
        <v>252</v>
      </c>
      <c r="S330">
        <v>98.8</v>
      </c>
      <c r="T330" t="s">
        <v>172</v>
      </c>
      <c r="U330">
        <v>0</v>
      </c>
      <c r="V330">
        <v>0</v>
      </c>
      <c r="W330" t="s">
        <v>322</v>
      </c>
      <c r="X330" t="s">
        <v>723</v>
      </c>
      <c r="Y330" t="s">
        <v>308</v>
      </c>
    </row>
    <row r="331" spans="1:25" x14ac:dyDescent="0.35">
      <c r="A331" t="s">
        <v>171</v>
      </c>
      <c r="B331">
        <v>8319</v>
      </c>
      <c r="C331">
        <v>252</v>
      </c>
      <c r="D331">
        <v>100</v>
      </c>
      <c r="E331" t="s">
        <v>172</v>
      </c>
      <c r="F331">
        <v>0</v>
      </c>
      <c r="G331">
        <v>0</v>
      </c>
      <c r="H331" t="s">
        <v>322</v>
      </c>
      <c r="I331" t="s">
        <v>725</v>
      </c>
      <c r="J331" t="s">
        <v>308</v>
      </c>
      <c r="P331" t="s">
        <v>171</v>
      </c>
      <c r="Q331">
        <v>8319</v>
      </c>
      <c r="R331">
        <v>252</v>
      </c>
      <c r="S331">
        <v>98.8</v>
      </c>
      <c r="T331" t="s">
        <v>172</v>
      </c>
      <c r="U331">
        <v>0</v>
      </c>
      <c r="V331">
        <v>0</v>
      </c>
      <c r="W331" t="s">
        <v>322</v>
      </c>
      <c r="X331" t="s">
        <v>727</v>
      </c>
      <c r="Y331" t="s">
        <v>308</v>
      </c>
    </row>
    <row r="332" spans="1:25" x14ac:dyDescent="0.35">
      <c r="A332" t="s">
        <v>171</v>
      </c>
      <c r="B332">
        <v>8319</v>
      </c>
      <c r="C332">
        <v>252</v>
      </c>
      <c r="D332">
        <v>100</v>
      </c>
      <c r="E332" t="s">
        <v>172</v>
      </c>
      <c r="F332">
        <v>0</v>
      </c>
      <c r="G332">
        <v>0</v>
      </c>
      <c r="H332" t="s">
        <v>322</v>
      </c>
      <c r="I332" t="s">
        <v>726</v>
      </c>
      <c r="J332" t="s">
        <v>308</v>
      </c>
      <c r="P332" t="s">
        <v>171</v>
      </c>
      <c r="Q332">
        <v>8319</v>
      </c>
      <c r="R332">
        <v>252</v>
      </c>
      <c r="S332">
        <v>98.8</v>
      </c>
      <c r="T332" t="s">
        <v>172</v>
      </c>
      <c r="U332">
        <v>0</v>
      </c>
      <c r="V332">
        <v>0</v>
      </c>
      <c r="W332" t="s">
        <v>322</v>
      </c>
      <c r="X332" t="s">
        <v>726</v>
      </c>
      <c r="Y332" t="s">
        <v>308</v>
      </c>
    </row>
    <row r="333" spans="1:25" x14ac:dyDescent="0.35">
      <c r="A333" t="s">
        <v>171</v>
      </c>
      <c r="B333">
        <v>8319</v>
      </c>
      <c r="C333">
        <v>252</v>
      </c>
      <c r="D333">
        <v>100</v>
      </c>
      <c r="E333" t="s">
        <v>172</v>
      </c>
      <c r="F333">
        <v>0</v>
      </c>
      <c r="G333">
        <v>0</v>
      </c>
      <c r="H333" t="s">
        <v>322</v>
      </c>
      <c r="I333" t="s">
        <v>727</v>
      </c>
      <c r="J333" t="s">
        <v>308</v>
      </c>
      <c r="P333" t="s">
        <v>171</v>
      </c>
      <c r="Q333">
        <v>8319</v>
      </c>
      <c r="R333">
        <v>252</v>
      </c>
      <c r="S333">
        <v>98.8</v>
      </c>
      <c r="T333" t="s">
        <v>172</v>
      </c>
      <c r="U333">
        <v>0</v>
      </c>
      <c r="V333">
        <v>0</v>
      </c>
      <c r="W333" t="s">
        <v>322</v>
      </c>
      <c r="X333" t="s">
        <v>725</v>
      </c>
      <c r="Y333" t="s">
        <v>308</v>
      </c>
    </row>
    <row r="334" spans="1:25" x14ac:dyDescent="0.35">
      <c r="A334" t="s">
        <v>171</v>
      </c>
      <c r="B334">
        <v>8319</v>
      </c>
      <c r="C334">
        <v>252</v>
      </c>
      <c r="D334">
        <v>100</v>
      </c>
      <c r="E334" t="s">
        <v>172</v>
      </c>
      <c r="F334">
        <v>0</v>
      </c>
      <c r="G334">
        <v>0</v>
      </c>
      <c r="H334" t="s">
        <v>322</v>
      </c>
      <c r="I334" t="s">
        <v>728</v>
      </c>
      <c r="J334" t="s">
        <v>308</v>
      </c>
      <c r="P334" t="s">
        <v>171</v>
      </c>
      <c r="Q334">
        <v>8319</v>
      </c>
      <c r="R334">
        <v>252</v>
      </c>
      <c r="S334">
        <v>98.8</v>
      </c>
      <c r="T334" t="s">
        <v>172</v>
      </c>
      <c r="U334">
        <v>0</v>
      </c>
      <c r="V334">
        <v>0</v>
      </c>
      <c r="W334" t="s">
        <v>322</v>
      </c>
      <c r="X334" t="s">
        <v>728</v>
      </c>
      <c r="Y334" t="s">
        <v>308</v>
      </c>
    </row>
    <row r="335" spans="1:25" x14ac:dyDescent="0.35">
      <c r="A335" t="s">
        <v>171</v>
      </c>
      <c r="B335">
        <v>8319</v>
      </c>
      <c r="C335">
        <v>252</v>
      </c>
      <c r="D335">
        <v>100</v>
      </c>
      <c r="E335" t="s">
        <v>172</v>
      </c>
      <c r="F335">
        <v>0</v>
      </c>
      <c r="G335">
        <v>0</v>
      </c>
      <c r="H335" t="s">
        <v>322</v>
      </c>
      <c r="I335" t="s">
        <v>729</v>
      </c>
      <c r="J335" t="s">
        <v>308</v>
      </c>
      <c r="P335" t="s">
        <v>171</v>
      </c>
      <c r="Q335">
        <v>8319</v>
      </c>
      <c r="R335">
        <v>252</v>
      </c>
      <c r="S335">
        <v>98.8</v>
      </c>
      <c r="T335" t="s">
        <v>172</v>
      </c>
      <c r="U335">
        <v>0</v>
      </c>
      <c r="V335">
        <v>0</v>
      </c>
      <c r="W335" t="s">
        <v>322</v>
      </c>
      <c r="X335" t="s">
        <v>729</v>
      </c>
      <c r="Y335" t="s">
        <v>308</v>
      </c>
    </row>
    <row r="336" spans="1:25" x14ac:dyDescent="0.35">
      <c r="A336" t="s">
        <v>171</v>
      </c>
      <c r="B336">
        <v>8319</v>
      </c>
      <c r="C336">
        <v>252</v>
      </c>
      <c r="D336">
        <v>100</v>
      </c>
      <c r="E336" t="s">
        <v>172</v>
      </c>
      <c r="F336">
        <v>0</v>
      </c>
      <c r="G336">
        <v>0</v>
      </c>
      <c r="H336" t="s">
        <v>322</v>
      </c>
      <c r="I336" t="s">
        <v>730</v>
      </c>
      <c r="J336" t="s">
        <v>308</v>
      </c>
      <c r="P336" t="s">
        <v>171</v>
      </c>
      <c r="Q336">
        <v>8319</v>
      </c>
      <c r="R336">
        <v>252</v>
      </c>
      <c r="S336">
        <v>98.8</v>
      </c>
      <c r="T336" t="s">
        <v>172</v>
      </c>
      <c r="U336">
        <v>0</v>
      </c>
      <c r="V336">
        <v>0</v>
      </c>
      <c r="W336" t="s">
        <v>322</v>
      </c>
      <c r="X336" t="s">
        <v>730</v>
      </c>
      <c r="Y336" t="s">
        <v>308</v>
      </c>
    </row>
    <row r="337" spans="1:25" x14ac:dyDescent="0.35">
      <c r="A337" t="s">
        <v>171</v>
      </c>
      <c r="B337">
        <v>8319</v>
      </c>
      <c r="C337">
        <v>252</v>
      </c>
      <c r="D337">
        <v>100</v>
      </c>
      <c r="E337" t="s">
        <v>172</v>
      </c>
      <c r="F337">
        <v>0</v>
      </c>
      <c r="G337">
        <v>0</v>
      </c>
      <c r="H337" t="s">
        <v>322</v>
      </c>
      <c r="I337" t="s">
        <v>731</v>
      </c>
      <c r="J337" t="s">
        <v>308</v>
      </c>
      <c r="P337" t="s">
        <v>171</v>
      </c>
      <c r="Q337">
        <v>8319</v>
      </c>
      <c r="R337">
        <v>252</v>
      </c>
      <c r="S337">
        <v>98.8</v>
      </c>
      <c r="T337" t="s">
        <v>172</v>
      </c>
      <c r="U337">
        <v>0</v>
      </c>
      <c r="V337">
        <v>0</v>
      </c>
      <c r="W337" t="s">
        <v>322</v>
      </c>
      <c r="X337" t="s">
        <v>731</v>
      </c>
      <c r="Y337" t="s">
        <v>308</v>
      </c>
    </row>
    <row r="338" spans="1:25" x14ac:dyDescent="0.35">
      <c r="A338" t="s">
        <v>171</v>
      </c>
      <c r="B338">
        <v>8319</v>
      </c>
      <c r="C338">
        <v>252</v>
      </c>
      <c r="D338">
        <v>100</v>
      </c>
      <c r="E338" t="s">
        <v>172</v>
      </c>
      <c r="F338">
        <v>0</v>
      </c>
      <c r="G338">
        <v>0</v>
      </c>
      <c r="H338" t="s">
        <v>322</v>
      </c>
      <c r="I338" t="s">
        <v>732</v>
      </c>
      <c r="J338" t="s">
        <v>308</v>
      </c>
      <c r="P338" t="s">
        <v>171</v>
      </c>
      <c r="Q338">
        <v>8319</v>
      </c>
      <c r="R338">
        <v>252</v>
      </c>
      <c r="S338">
        <v>98.8</v>
      </c>
      <c r="T338" t="s">
        <v>172</v>
      </c>
      <c r="U338">
        <v>0</v>
      </c>
      <c r="V338">
        <v>0</v>
      </c>
      <c r="W338" t="s">
        <v>322</v>
      </c>
      <c r="X338" t="s">
        <v>732</v>
      </c>
      <c r="Y338" t="s">
        <v>308</v>
      </c>
    </row>
    <row r="339" spans="1:25" x14ac:dyDescent="0.35">
      <c r="A339" t="s">
        <v>171</v>
      </c>
      <c r="B339">
        <v>8319</v>
      </c>
      <c r="C339">
        <v>252</v>
      </c>
      <c r="D339">
        <v>100</v>
      </c>
      <c r="E339" t="s">
        <v>172</v>
      </c>
      <c r="F339">
        <v>0</v>
      </c>
      <c r="G339">
        <v>0</v>
      </c>
      <c r="H339" t="s">
        <v>322</v>
      </c>
      <c r="I339" t="s">
        <v>733</v>
      </c>
      <c r="J339" t="s">
        <v>308</v>
      </c>
      <c r="P339" t="s">
        <v>171</v>
      </c>
      <c r="Q339">
        <v>8319</v>
      </c>
      <c r="R339">
        <v>252</v>
      </c>
      <c r="S339">
        <v>98.8</v>
      </c>
      <c r="T339" t="s">
        <v>172</v>
      </c>
      <c r="U339">
        <v>0</v>
      </c>
      <c r="V339">
        <v>0</v>
      </c>
      <c r="W339" t="s">
        <v>322</v>
      </c>
      <c r="X339" t="s">
        <v>733</v>
      </c>
      <c r="Y339" t="s">
        <v>308</v>
      </c>
    </row>
    <row r="340" spans="1:25" x14ac:dyDescent="0.35">
      <c r="A340" t="s">
        <v>171</v>
      </c>
      <c r="B340">
        <v>8319</v>
      </c>
      <c r="C340">
        <v>252</v>
      </c>
      <c r="D340">
        <v>100</v>
      </c>
      <c r="E340" t="s">
        <v>172</v>
      </c>
      <c r="F340">
        <v>0</v>
      </c>
      <c r="G340">
        <v>0</v>
      </c>
      <c r="H340" t="s">
        <v>322</v>
      </c>
      <c r="I340" t="s">
        <v>739</v>
      </c>
      <c r="J340" t="s">
        <v>308</v>
      </c>
      <c r="P340" t="s">
        <v>171</v>
      </c>
      <c r="Q340">
        <v>8319</v>
      </c>
      <c r="R340">
        <v>252</v>
      </c>
      <c r="S340">
        <v>98.8</v>
      </c>
      <c r="T340" t="s">
        <v>172</v>
      </c>
      <c r="U340">
        <v>0</v>
      </c>
      <c r="V340">
        <v>0</v>
      </c>
      <c r="W340" t="s">
        <v>322</v>
      </c>
      <c r="X340" t="s">
        <v>734</v>
      </c>
      <c r="Y340" t="s">
        <v>308</v>
      </c>
    </row>
    <row r="341" spans="1:25" x14ac:dyDescent="0.35">
      <c r="A341" t="s">
        <v>171</v>
      </c>
      <c r="B341">
        <v>8319</v>
      </c>
      <c r="C341">
        <v>252</v>
      </c>
      <c r="D341">
        <v>100</v>
      </c>
      <c r="E341" t="s">
        <v>172</v>
      </c>
      <c r="F341">
        <v>0</v>
      </c>
      <c r="G341">
        <v>0</v>
      </c>
      <c r="H341" t="s">
        <v>322</v>
      </c>
      <c r="I341" t="s">
        <v>734</v>
      </c>
      <c r="J341" t="s">
        <v>308</v>
      </c>
      <c r="P341" t="s">
        <v>171</v>
      </c>
      <c r="Q341">
        <v>8319</v>
      </c>
      <c r="R341">
        <v>252</v>
      </c>
      <c r="S341">
        <v>98.8</v>
      </c>
      <c r="T341" t="s">
        <v>172</v>
      </c>
      <c r="U341">
        <v>0</v>
      </c>
      <c r="V341">
        <v>0</v>
      </c>
      <c r="W341" t="s">
        <v>322</v>
      </c>
      <c r="X341" t="s">
        <v>739</v>
      </c>
      <c r="Y341" t="s">
        <v>308</v>
      </c>
    </row>
    <row r="342" spans="1:25" x14ac:dyDescent="0.35">
      <c r="A342" t="s">
        <v>171</v>
      </c>
      <c r="B342">
        <v>8319</v>
      </c>
      <c r="C342">
        <v>252</v>
      </c>
      <c r="D342">
        <v>100</v>
      </c>
      <c r="E342" t="s">
        <v>172</v>
      </c>
      <c r="F342">
        <v>0</v>
      </c>
      <c r="G342">
        <v>0</v>
      </c>
      <c r="H342" t="s">
        <v>322</v>
      </c>
      <c r="I342" t="s">
        <v>736</v>
      </c>
      <c r="J342" t="s">
        <v>308</v>
      </c>
      <c r="P342" t="s">
        <v>171</v>
      </c>
      <c r="Q342">
        <v>8319</v>
      </c>
      <c r="R342">
        <v>252</v>
      </c>
      <c r="S342">
        <v>98.8</v>
      </c>
      <c r="T342" t="s">
        <v>172</v>
      </c>
      <c r="U342">
        <v>0</v>
      </c>
      <c r="V342">
        <v>0</v>
      </c>
      <c r="W342" t="s">
        <v>322</v>
      </c>
      <c r="X342" t="s">
        <v>736</v>
      </c>
      <c r="Y342" t="s">
        <v>308</v>
      </c>
    </row>
    <row r="343" spans="1:25" x14ac:dyDescent="0.35">
      <c r="A343" t="s">
        <v>171</v>
      </c>
      <c r="B343">
        <v>8319</v>
      </c>
      <c r="C343">
        <v>252</v>
      </c>
      <c r="D343">
        <v>100</v>
      </c>
      <c r="E343" t="s">
        <v>172</v>
      </c>
      <c r="F343">
        <v>0</v>
      </c>
      <c r="G343">
        <v>0</v>
      </c>
      <c r="H343" t="s">
        <v>322</v>
      </c>
      <c r="I343" t="s">
        <v>737</v>
      </c>
      <c r="J343" t="s">
        <v>308</v>
      </c>
      <c r="P343" t="s">
        <v>171</v>
      </c>
      <c r="Q343">
        <v>8319</v>
      </c>
      <c r="R343">
        <v>252</v>
      </c>
      <c r="S343">
        <v>98.8</v>
      </c>
      <c r="T343" t="s">
        <v>172</v>
      </c>
      <c r="U343">
        <v>0</v>
      </c>
      <c r="V343">
        <v>0</v>
      </c>
      <c r="W343" t="s">
        <v>322</v>
      </c>
      <c r="X343" t="s">
        <v>737</v>
      </c>
      <c r="Y343" t="s">
        <v>308</v>
      </c>
    </row>
    <row r="344" spans="1:25" x14ac:dyDescent="0.35">
      <c r="A344" t="s">
        <v>171</v>
      </c>
      <c r="B344">
        <v>8319</v>
      </c>
      <c r="C344">
        <v>252</v>
      </c>
      <c r="D344">
        <v>100</v>
      </c>
      <c r="E344" t="s">
        <v>172</v>
      </c>
      <c r="F344">
        <v>0</v>
      </c>
      <c r="G344">
        <v>0</v>
      </c>
      <c r="H344" t="s">
        <v>322</v>
      </c>
      <c r="I344" t="s">
        <v>738</v>
      </c>
      <c r="J344" t="s">
        <v>308</v>
      </c>
      <c r="P344" t="s">
        <v>171</v>
      </c>
      <c r="Q344">
        <v>8319</v>
      </c>
      <c r="R344">
        <v>252</v>
      </c>
      <c r="S344">
        <v>98.8</v>
      </c>
      <c r="T344" t="s">
        <v>172</v>
      </c>
      <c r="U344">
        <v>0</v>
      </c>
      <c r="V344">
        <v>0</v>
      </c>
      <c r="W344" t="s">
        <v>322</v>
      </c>
      <c r="X344" t="s">
        <v>738</v>
      </c>
      <c r="Y344" t="s">
        <v>308</v>
      </c>
    </row>
    <row r="345" spans="1:25" x14ac:dyDescent="0.35">
      <c r="A345" t="s">
        <v>171</v>
      </c>
      <c r="B345">
        <v>8319</v>
      </c>
      <c r="C345">
        <v>252</v>
      </c>
      <c r="D345">
        <v>100</v>
      </c>
      <c r="E345" t="s">
        <v>172</v>
      </c>
      <c r="F345">
        <v>0</v>
      </c>
      <c r="G345">
        <v>0</v>
      </c>
      <c r="H345" t="s">
        <v>322</v>
      </c>
      <c r="I345" t="s">
        <v>1645</v>
      </c>
      <c r="J345" t="s">
        <v>308</v>
      </c>
      <c r="P345" t="s">
        <v>171</v>
      </c>
      <c r="Q345">
        <v>8319</v>
      </c>
      <c r="R345">
        <v>252</v>
      </c>
      <c r="S345">
        <v>98.8</v>
      </c>
      <c r="T345" t="s">
        <v>172</v>
      </c>
      <c r="U345">
        <v>0</v>
      </c>
      <c r="V345">
        <v>0</v>
      </c>
      <c r="W345" t="s">
        <v>322</v>
      </c>
      <c r="X345" t="s">
        <v>1645</v>
      </c>
      <c r="Y345" t="s">
        <v>308</v>
      </c>
    </row>
    <row r="346" spans="1:25" x14ac:dyDescent="0.35">
      <c r="A346" t="s">
        <v>171</v>
      </c>
      <c r="B346">
        <v>8319</v>
      </c>
      <c r="C346">
        <v>252</v>
      </c>
      <c r="D346">
        <v>100</v>
      </c>
      <c r="E346" t="s">
        <v>172</v>
      </c>
      <c r="F346">
        <v>0</v>
      </c>
      <c r="G346">
        <v>0</v>
      </c>
      <c r="H346" t="s">
        <v>322</v>
      </c>
      <c r="I346" t="s">
        <v>740</v>
      </c>
      <c r="J346" t="s">
        <v>308</v>
      </c>
      <c r="P346" t="s">
        <v>171</v>
      </c>
      <c r="Q346">
        <v>8319</v>
      </c>
      <c r="R346">
        <v>252</v>
      </c>
      <c r="S346">
        <v>98.8</v>
      </c>
      <c r="T346" t="s">
        <v>172</v>
      </c>
      <c r="U346">
        <v>0</v>
      </c>
      <c r="V346">
        <v>0</v>
      </c>
      <c r="W346" t="s">
        <v>322</v>
      </c>
      <c r="X346" t="s">
        <v>740</v>
      </c>
      <c r="Y346" t="s">
        <v>308</v>
      </c>
    </row>
    <row r="347" spans="1:25" x14ac:dyDescent="0.35">
      <c r="A347" t="s">
        <v>171</v>
      </c>
      <c r="B347">
        <v>8319</v>
      </c>
      <c r="C347">
        <v>252</v>
      </c>
      <c r="D347">
        <v>100</v>
      </c>
      <c r="E347" t="s">
        <v>172</v>
      </c>
      <c r="F347">
        <v>0</v>
      </c>
      <c r="G347">
        <v>0</v>
      </c>
      <c r="H347" t="s">
        <v>322</v>
      </c>
      <c r="I347" t="s">
        <v>741</v>
      </c>
      <c r="J347" t="s">
        <v>308</v>
      </c>
      <c r="P347" t="s">
        <v>171</v>
      </c>
      <c r="Q347">
        <v>8319</v>
      </c>
      <c r="R347">
        <v>252</v>
      </c>
      <c r="S347">
        <v>98.8</v>
      </c>
      <c r="T347" t="s">
        <v>172</v>
      </c>
      <c r="U347">
        <v>0</v>
      </c>
      <c r="V347">
        <v>0</v>
      </c>
      <c r="W347" t="s">
        <v>322</v>
      </c>
      <c r="X347" t="s">
        <v>741</v>
      </c>
      <c r="Y347" t="s">
        <v>308</v>
      </c>
    </row>
    <row r="348" spans="1:25" x14ac:dyDescent="0.35">
      <c r="A348" t="s">
        <v>171</v>
      </c>
      <c r="B348">
        <v>8319</v>
      </c>
      <c r="C348">
        <v>252</v>
      </c>
      <c r="D348">
        <v>100</v>
      </c>
      <c r="E348" t="s">
        <v>172</v>
      </c>
      <c r="F348">
        <v>0</v>
      </c>
      <c r="G348">
        <v>0</v>
      </c>
      <c r="H348" t="s">
        <v>322</v>
      </c>
      <c r="I348" t="s">
        <v>742</v>
      </c>
      <c r="J348" t="s">
        <v>308</v>
      </c>
      <c r="P348" t="s">
        <v>171</v>
      </c>
      <c r="Q348">
        <v>8319</v>
      </c>
      <c r="R348">
        <v>252</v>
      </c>
      <c r="S348">
        <v>98.8</v>
      </c>
      <c r="T348" t="s">
        <v>172</v>
      </c>
      <c r="U348">
        <v>0</v>
      </c>
      <c r="V348">
        <v>0</v>
      </c>
      <c r="W348" t="s">
        <v>322</v>
      </c>
      <c r="X348" t="s">
        <v>742</v>
      </c>
      <c r="Y348" t="s">
        <v>308</v>
      </c>
    </row>
    <row r="349" spans="1:25" x14ac:dyDescent="0.35">
      <c r="A349" t="s">
        <v>171</v>
      </c>
      <c r="B349">
        <v>8319</v>
      </c>
      <c r="C349">
        <v>252</v>
      </c>
      <c r="D349">
        <v>100</v>
      </c>
      <c r="E349" t="s">
        <v>172</v>
      </c>
      <c r="F349">
        <v>0</v>
      </c>
      <c r="G349">
        <v>0</v>
      </c>
      <c r="H349" t="s">
        <v>322</v>
      </c>
      <c r="I349" t="s">
        <v>745</v>
      </c>
      <c r="J349" t="s">
        <v>308</v>
      </c>
      <c r="P349" t="s">
        <v>171</v>
      </c>
      <c r="Q349">
        <v>8319</v>
      </c>
      <c r="R349">
        <v>252</v>
      </c>
      <c r="S349">
        <v>98.8</v>
      </c>
      <c r="T349" t="s">
        <v>172</v>
      </c>
      <c r="U349">
        <v>0</v>
      </c>
      <c r="V349">
        <v>0</v>
      </c>
      <c r="W349" t="s">
        <v>322</v>
      </c>
      <c r="X349" t="s">
        <v>743</v>
      </c>
      <c r="Y349" t="s">
        <v>308</v>
      </c>
    </row>
    <row r="350" spans="1:25" x14ac:dyDescent="0.35">
      <c r="A350" t="s">
        <v>171</v>
      </c>
      <c r="B350">
        <v>8319</v>
      </c>
      <c r="C350">
        <v>252</v>
      </c>
      <c r="D350">
        <v>100</v>
      </c>
      <c r="E350" t="s">
        <v>172</v>
      </c>
      <c r="F350">
        <v>0</v>
      </c>
      <c r="G350">
        <v>0</v>
      </c>
      <c r="H350" t="s">
        <v>322</v>
      </c>
      <c r="I350" t="s">
        <v>743</v>
      </c>
      <c r="J350" t="s">
        <v>308</v>
      </c>
      <c r="P350" t="s">
        <v>171</v>
      </c>
      <c r="Q350">
        <v>8319</v>
      </c>
      <c r="R350">
        <v>252</v>
      </c>
      <c r="S350">
        <v>98.8</v>
      </c>
      <c r="T350" t="s">
        <v>172</v>
      </c>
      <c r="U350">
        <v>0</v>
      </c>
      <c r="V350">
        <v>0</v>
      </c>
      <c r="W350" t="s">
        <v>322</v>
      </c>
      <c r="X350" t="s">
        <v>744</v>
      </c>
      <c r="Y350" t="s">
        <v>308</v>
      </c>
    </row>
    <row r="351" spans="1:25" x14ac:dyDescent="0.35">
      <c r="A351" t="s">
        <v>171</v>
      </c>
      <c r="B351">
        <v>8319</v>
      </c>
      <c r="C351">
        <v>252</v>
      </c>
      <c r="D351">
        <v>100</v>
      </c>
      <c r="E351" t="s">
        <v>172</v>
      </c>
      <c r="F351">
        <v>0</v>
      </c>
      <c r="G351">
        <v>0</v>
      </c>
      <c r="H351" t="s">
        <v>322</v>
      </c>
      <c r="I351" t="s">
        <v>746</v>
      </c>
      <c r="J351" t="s">
        <v>308</v>
      </c>
      <c r="P351" t="s">
        <v>171</v>
      </c>
      <c r="Q351">
        <v>8319</v>
      </c>
      <c r="R351">
        <v>252</v>
      </c>
      <c r="S351">
        <v>98.8</v>
      </c>
      <c r="T351" t="s">
        <v>172</v>
      </c>
      <c r="U351">
        <v>0</v>
      </c>
      <c r="V351">
        <v>0</v>
      </c>
      <c r="W351" t="s">
        <v>322</v>
      </c>
      <c r="X351" t="s">
        <v>745</v>
      </c>
      <c r="Y351" t="s">
        <v>308</v>
      </c>
    </row>
    <row r="352" spans="1:25" x14ac:dyDescent="0.35">
      <c r="A352" t="s">
        <v>171</v>
      </c>
      <c r="B352">
        <v>8319</v>
      </c>
      <c r="C352">
        <v>252</v>
      </c>
      <c r="D352">
        <v>100</v>
      </c>
      <c r="E352" t="s">
        <v>172</v>
      </c>
      <c r="F352">
        <v>0</v>
      </c>
      <c r="G352">
        <v>0</v>
      </c>
      <c r="H352" t="s">
        <v>322</v>
      </c>
      <c r="I352" t="s">
        <v>747</v>
      </c>
      <c r="J352" t="s">
        <v>308</v>
      </c>
      <c r="P352" t="s">
        <v>171</v>
      </c>
      <c r="Q352">
        <v>8319</v>
      </c>
      <c r="R352">
        <v>252</v>
      </c>
      <c r="S352">
        <v>98.8</v>
      </c>
      <c r="T352" t="s">
        <v>172</v>
      </c>
      <c r="U352">
        <v>0</v>
      </c>
      <c r="V352">
        <v>0</v>
      </c>
      <c r="W352" t="s">
        <v>322</v>
      </c>
      <c r="X352" t="s">
        <v>746</v>
      </c>
      <c r="Y352" t="s">
        <v>308</v>
      </c>
    </row>
    <row r="353" spans="1:25" x14ac:dyDescent="0.35">
      <c r="A353" t="s">
        <v>171</v>
      </c>
      <c r="B353">
        <v>8319</v>
      </c>
      <c r="C353">
        <v>252</v>
      </c>
      <c r="D353">
        <v>100</v>
      </c>
      <c r="E353" t="s">
        <v>172</v>
      </c>
      <c r="F353">
        <v>0</v>
      </c>
      <c r="G353">
        <v>0</v>
      </c>
      <c r="H353" t="s">
        <v>322</v>
      </c>
      <c r="I353" t="s">
        <v>748</v>
      </c>
      <c r="J353" t="s">
        <v>308</v>
      </c>
      <c r="P353" t="s">
        <v>171</v>
      </c>
      <c r="Q353">
        <v>8319</v>
      </c>
      <c r="R353">
        <v>252</v>
      </c>
      <c r="S353">
        <v>98.8</v>
      </c>
      <c r="T353" t="s">
        <v>172</v>
      </c>
      <c r="U353">
        <v>0</v>
      </c>
      <c r="V353">
        <v>0</v>
      </c>
      <c r="W353" t="s">
        <v>322</v>
      </c>
      <c r="X353" t="s">
        <v>747</v>
      </c>
      <c r="Y353" t="s">
        <v>308</v>
      </c>
    </row>
    <row r="354" spans="1:25" x14ac:dyDescent="0.35">
      <c r="A354" t="s">
        <v>171</v>
      </c>
      <c r="B354">
        <v>8319</v>
      </c>
      <c r="C354">
        <v>252</v>
      </c>
      <c r="D354">
        <v>100</v>
      </c>
      <c r="E354" t="s">
        <v>172</v>
      </c>
      <c r="F354">
        <v>0</v>
      </c>
      <c r="G354">
        <v>0</v>
      </c>
      <c r="H354" t="s">
        <v>322</v>
      </c>
      <c r="I354" t="s">
        <v>750</v>
      </c>
      <c r="J354" t="s">
        <v>308</v>
      </c>
      <c r="P354" t="s">
        <v>171</v>
      </c>
      <c r="Q354">
        <v>8319</v>
      </c>
      <c r="R354">
        <v>252</v>
      </c>
      <c r="S354">
        <v>98.8</v>
      </c>
      <c r="T354" t="s">
        <v>172</v>
      </c>
      <c r="U354">
        <v>0</v>
      </c>
      <c r="V354">
        <v>0</v>
      </c>
      <c r="W354" t="s">
        <v>322</v>
      </c>
      <c r="X354" t="s">
        <v>748</v>
      </c>
      <c r="Y354" t="s">
        <v>308</v>
      </c>
    </row>
    <row r="355" spans="1:25" x14ac:dyDescent="0.35">
      <c r="A355" t="s">
        <v>171</v>
      </c>
      <c r="B355">
        <v>8319</v>
      </c>
      <c r="C355">
        <v>252</v>
      </c>
      <c r="D355">
        <v>100</v>
      </c>
      <c r="E355" t="s">
        <v>172</v>
      </c>
      <c r="F355">
        <v>0</v>
      </c>
      <c r="G355">
        <v>0</v>
      </c>
      <c r="H355" t="s">
        <v>322</v>
      </c>
      <c r="I355" t="s">
        <v>751</v>
      </c>
      <c r="J355" t="s">
        <v>308</v>
      </c>
      <c r="P355" t="s">
        <v>171</v>
      </c>
      <c r="Q355">
        <v>8319</v>
      </c>
      <c r="R355">
        <v>252</v>
      </c>
      <c r="S355">
        <v>98.8</v>
      </c>
      <c r="T355" t="s">
        <v>172</v>
      </c>
      <c r="U355">
        <v>0</v>
      </c>
      <c r="V355">
        <v>0</v>
      </c>
      <c r="W355" t="s">
        <v>322</v>
      </c>
      <c r="X355" t="s">
        <v>750</v>
      </c>
      <c r="Y355" t="s">
        <v>308</v>
      </c>
    </row>
    <row r="356" spans="1:25" x14ac:dyDescent="0.35">
      <c r="A356" t="s">
        <v>171</v>
      </c>
      <c r="B356">
        <v>8319</v>
      </c>
      <c r="C356">
        <v>252</v>
      </c>
      <c r="D356">
        <v>100</v>
      </c>
      <c r="E356" t="s">
        <v>172</v>
      </c>
      <c r="F356">
        <v>0</v>
      </c>
      <c r="G356">
        <v>0</v>
      </c>
      <c r="H356" t="s">
        <v>322</v>
      </c>
      <c r="I356" t="s">
        <v>749</v>
      </c>
      <c r="J356" t="s">
        <v>308</v>
      </c>
      <c r="P356" t="s">
        <v>171</v>
      </c>
      <c r="Q356">
        <v>8319</v>
      </c>
      <c r="R356">
        <v>252</v>
      </c>
      <c r="S356">
        <v>98.8</v>
      </c>
      <c r="T356" t="s">
        <v>172</v>
      </c>
      <c r="U356">
        <v>0</v>
      </c>
      <c r="V356">
        <v>0</v>
      </c>
      <c r="W356" t="s">
        <v>322</v>
      </c>
      <c r="X356" t="s">
        <v>751</v>
      </c>
      <c r="Y356" t="s">
        <v>308</v>
      </c>
    </row>
    <row r="357" spans="1:25" x14ac:dyDescent="0.35">
      <c r="A357" t="s">
        <v>171</v>
      </c>
      <c r="B357">
        <v>8319</v>
      </c>
      <c r="C357">
        <v>252</v>
      </c>
      <c r="D357">
        <v>100</v>
      </c>
      <c r="E357" t="s">
        <v>172</v>
      </c>
      <c r="F357">
        <v>0</v>
      </c>
      <c r="G357">
        <v>0</v>
      </c>
      <c r="H357" t="s">
        <v>322</v>
      </c>
      <c r="I357" t="s">
        <v>752</v>
      </c>
      <c r="J357" t="s">
        <v>308</v>
      </c>
      <c r="P357" t="s">
        <v>171</v>
      </c>
      <c r="Q357">
        <v>8319</v>
      </c>
      <c r="R357">
        <v>252</v>
      </c>
      <c r="S357">
        <v>98.8</v>
      </c>
      <c r="T357" t="s">
        <v>172</v>
      </c>
      <c r="U357">
        <v>0</v>
      </c>
      <c r="V357">
        <v>0</v>
      </c>
      <c r="W357" t="s">
        <v>322</v>
      </c>
      <c r="X357" t="s">
        <v>749</v>
      </c>
      <c r="Y357" t="s">
        <v>308</v>
      </c>
    </row>
    <row r="358" spans="1:25" x14ac:dyDescent="0.35">
      <c r="A358" t="s">
        <v>171</v>
      </c>
      <c r="B358">
        <v>8319</v>
      </c>
      <c r="C358">
        <v>252</v>
      </c>
      <c r="D358">
        <v>100</v>
      </c>
      <c r="E358" t="s">
        <v>172</v>
      </c>
      <c r="F358">
        <v>0</v>
      </c>
      <c r="G358">
        <v>0</v>
      </c>
      <c r="H358" t="s">
        <v>322</v>
      </c>
      <c r="I358" t="s">
        <v>744</v>
      </c>
      <c r="J358" t="s">
        <v>308</v>
      </c>
      <c r="P358" t="s">
        <v>171</v>
      </c>
      <c r="Q358">
        <v>8319</v>
      </c>
      <c r="R358">
        <v>252</v>
      </c>
      <c r="S358">
        <v>98.8</v>
      </c>
      <c r="T358" t="s">
        <v>172</v>
      </c>
      <c r="U358">
        <v>0</v>
      </c>
      <c r="V358">
        <v>0</v>
      </c>
      <c r="W358" t="s">
        <v>322</v>
      </c>
      <c r="X358" t="s">
        <v>753</v>
      </c>
      <c r="Y358" t="s">
        <v>308</v>
      </c>
    </row>
    <row r="359" spans="1:25" x14ac:dyDescent="0.35">
      <c r="A359" t="s">
        <v>171</v>
      </c>
      <c r="B359">
        <v>8319</v>
      </c>
      <c r="C359">
        <v>252</v>
      </c>
      <c r="D359">
        <v>100</v>
      </c>
      <c r="E359" t="s">
        <v>172</v>
      </c>
      <c r="F359">
        <v>0</v>
      </c>
      <c r="G359">
        <v>0</v>
      </c>
      <c r="H359" t="s">
        <v>322</v>
      </c>
      <c r="I359" t="s">
        <v>753</v>
      </c>
      <c r="J359" t="s">
        <v>308</v>
      </c>
      <c r="P359" t="s">
        <v>171</v>
      </c>
      <c r="Q359">
        <v>8319</v>
      </c>
      <c r="R359">
        <v>252</v>
      </c>
      <c r="S359">
        <v>98.8</v>
      </c>
      <c r="T359" t="s">
        <v>172</v>
      </c>
      <c r="U359">
        <v>0</v>
      </c>
      <c r="V359">
        <v>0</v>
      </c>
      <c r="W359" t="s">
        <v>322</v>
      </c>
      <c r="X359" t="s">
        <v>752</v>
      </c>
      <c r="Y359" t="s">
        <v>308</v>
      </c>
    </row>
    <row r="360" spans="1:25" x14ac:dyDescent="0.35">
      <c r="A360" t="s">
        <v>171</v>
      </c>
      <c r="B360">
        <v>8319</v>
      </c>
      <c r="C360">
        <v>252</v>
      </c>
      <c r="D360">
        <v>100</v>
      </c>
      <c r="E360" t="s">
        <v>172</v>
      </c>
      <c r="F360">
        <v>0</v>
      </c>
      <c r="G360">
        <v>0</v>
      </c>
      <c r="H360" t="s">
        <v>322</v>
      </c>
      <c r="I360" t="s">
        <v>756</v>
      </c>
      <c r="J360" t="s">
        <v>308</v>
      </c>
      <c r="P360" t="s">
        <v>171</v>
      </c>
      <c r="Q360">
        <v>8319</v>
      </c>
      <c r="R360">
        <v>252</v>
      </c>
      <c r="S360">
        <v>98.8</v>
      </c>
      <c r="T360" t="s">
        <v>172</v>
      </c>
      <c r="U360">
        <v>0</v>
      </c>
      <c r="V360">
        <v>0</v>
      </c>
      <c r="W360" t="s">
        <v>322</v>
      </c>
      <c r="X360" t="s">
        <v>754</v>
      </c>
      <c r="Y360" t="s">
        <v>308</v>
      </c>
    </row>
    <row r="361" spans="1:25" x14ac:dyDescent="0.35">
      <c r="A361" t="s">
        <v>171</v>
      </c>
      <c r="B361">
        <v>8319</v>
      </c>
      <c r="C361">
        <v>252</v>
      </c>
      <c r="D361">
        <v>100</v>
      </c>
      <c r="E361" t="s">
        <v>172</v>
      </c>
      <c r="F361">
        <v>0</v>
      </c>
      <c r="G361">
        <v>0</v>
      </c>
      <c r="H361" t="s">
        <v>322</v>
      </c>
      <c r="I361" t="s">
        <v>757</v>
      </c>
      <c r="J361" t="s">
        <v>308</v>
      </c>
      <c r="P361" t="s">
        <v>171</v>
      </c>
      <c r="Q361">
        <v>8319</v>
      </c>
      <c r="R361">
        <v>252</v>
      </c>
      <c r="S361">
        <v>98.8</v>
      </c>
      <c r="T361" t="s">
        <v>172</v>
      </c>
      <c r="U361">
        <v>0</v>
      </c>
      <c r="V361">
        <v>0</v>
      </c>
      <c r="W361" t="s">
        <v>322</v>
      </c>
      <c r="X361" t="s">
        <v>755</v>
      </c>
      <c r="Y361" t="s">
        <v>308</v>
      </c>
    </row>
    <row r="362" spans="1:25" x14ac:dyDescent="0.35">
      <c r="A362" t="s">
        <v>171</v>
      </c>
      <c r="B362">
        <v>8319</v>
      </c>
      <c r="C362">
        <v>252</v>
      </c>
      <c r="D362">
        <v>100</v>
      </c>
      <c r="E362" t="s">
        <v>172</v>
      </c>
      <c r="F362">
        <v>0</v>
      </c>
      <c r="G362">
        <v>0</v>
      </c>
      <c r="H362" t="s">
        <v>322</v>
      </c>
      <c r="I362" t="s">
        <v>754</v>
      </c>
      <c r="J362" t="s">
        <v>308</v>
      </c>
      <c r="P362" t="s">
        <v>171</v>
      </c>
      <c r="Q362">
        <v>8319</v>
      </c>
      <c r="R362">
        <v>252</v>
      </c>
      <c r="S362">
        <v>98.8</v>
      </c>
      <c r="T362" t="s">
        <v>172</v>
      </c>
      <c r="U362">
        <v>0</v>
      </c>
      <c r="V362">
        <v>0</v>
      </c>
      <c r="W362" t="s">
        <v>322</v>
      </c>
      <c r="X362" t="s">
        <v>756</v>
      </c>
      <c r="Y362" t="s">
        <v>308</v>
      </c>
    </row>
    <row r="363" spans="1:25" x14ac:dyDescent="0.35">
      <c r="A363" t="s">
        <v>171</v>
      </c>
      <c r="B363">
        <v>8319</v>
      </c>
      <c r="C363">
        <v>252</v>
      </c>
      <c r="D363">
        <v>100</v>
      </c>
      <c r="E363" t="s">
        <v>172</v>
      </c>
      <c r="F363">
        <v>0</v>
      </c>
      <c r="G363">
        <v>0</v>
      </c>
      <c r="H363" t="s">
        <v>322</v>
      </c>
      <c r="I363" t="s">
        <v>758</v>
      </c>
      <c r="J363" t="s">
        <v>308</v>
      </c>
      <c r="P363" t="s">
        <v>171</v>
      </c>
      <c r="Q363">
        <v>8319</v>
      </c>
      <c r="R363">
        <v>252</v>
      </c>
      <c r="S363">
        <v>98.8</v>
      </c>
      <c r="T363" t="s">
        <v>172</v>
      </c>
      <c r="U363">
        <v>0</v>
      </c>
      <c r="V363">
        <v>0</v>
      </c>
      <c r="W363" t="s">
        <v>322</v>
      </c>
      <c r="X363" t="s">
        <v>757</v>
      </c>
      <c r="Y363" t="s">
        <v>308</v>
      </c>
    </row>
    <row r="364" spans="1:25" x14ac:dyDescent="0.35">
      <c r="A364" t="s">
        <v>171</v>
      </c>
      <c r="B364">
        <v>8319</v>
      </c>
      <c r="C364">
        <v>252</v>
      </c>
      <c r="D364">
        <v>100</v>
      </c>
      <c r="E364" t="s">
        <v>172</v>
      </c>
      <c r="F364">
        <v>0</v>
      </c>
      <c r="G364">
        <v>0</v>
      </c>
      <c r="H364" t="s">
        <v>322</v>
      </c>
      <c r="I364" t="s">
        <v>759</v>
      </c>
      <c r="J364" t="s">
        <v>308</v>
      </c>
      <c r="P364" t="s">
        <v>171</v>
      </c>
      <c r="Q364">
        <v>8319</v>
      </c>
      <c r="R364">
        <v>252</v>
      </c>
      <c r="S364">
        <v>98.8</v>
      </c>
      <c r="T364" t="s">
        <v>172</v>
      </c>
      <c r="U364">
        <v>0</v>
      </c>
      <c r="V364">
        <v>0</v>
      </c>
      <c r="W364" t="s">
        <v>322</v>
      </c>
      <c r="X364" t="s">
        <v>758</v>
      </c>
      <c r="Y364" t="s">
        <v>308</v>
      </c>
    </row>
    <row r="365" spans="1:25" x14ac:dyDescent="0.35">
      <c r="A365" t="s">
        <v>171</v>
      </c>
      <c r="B365">
        <v>8319</v>
      </c>
      <c r="C365">
        <v>252</v>
      </c>
      <c r="D365">
        <v>100</v>
      </c>
      <c r="E365" t="s">
        <v>172</v>
      </c>
      <c r="F365">
        <v>0</v>
      </c>
      <c r="G365">
        <v>0</v>
      </c>
      <c r="H365" t="s">
        <v>322</v>
      </c>
      <c r="I365" t="s">
        <v>760</v>
      </c>
      <c r="J365" t="s">
        <v>308</v>
      </c>
      <c r="P365" t="s">
        <v>171</v>
      </c>
      <c r="Q365">
        <v>8319</v>
      </c>
      <c r="R365">
        <v>252</v>
      </c>
      <c r="S365">
        <v>98.8</v>
      </c>
      <c r="T365" t="s">
        <v>172</v>
      </c>
      <c r="U365">
        <v>0</v>
      </c>
      <c r="V365">
        <v>0</v>
      </c>
      <c r="W365" t="s">
        <v>322</v>
      </c>
      <c r="X365" t="s">
        <v>759</v>
      </c>
      <c r="Y365" t="s">
        <v>308</v>
      </c>
    </row>
    <row r="366" spans="1:25" x14ac:dyDescent="0.35">
      <c r="A366" t="s">
        <v>171</v>
      </c>
      <c r="B366">
        <v>8319</v>
      </c>
      <c r="C366">
        <v>252</v>
      </c>
      <c r="D366">
        <v>100</v>
      </c>
      <c r="E366" t="s">
        <v>172</v>
      </c>
      <c r="F366">
        <v>0</v>
      </c>
      <c r="G366">
        <v>0</v>
      </c>
      <c r="H366" t="s">
        <v>322</v>
      </c>
      <c r="I366" t="s">
        <v>761</v>
      </c>
      <c r="J366" t="s">
        <v>308</v>
      </c>
      <c r="P366" t="s">
        <v>171</v>
      </c>
      <c r="Q366">
        <v>8319</v>
      </c>
      <c r="R366">
        <v>252</v>
      </c>
      <c r="S366">
        <v>98.8</v>
      </c>
      <c r="T366" t="s">
        <v>172</v>
      </c>
      <c r="U366">
        <v>0</v>
      </c>
      <c r="V366">
        <v>0</v>
      </c>
      <c r="W366" t="s">
        <v>322</v>
      </c>
      <c r="X366" t="s">
        <v>760</v>
      </c>
      <c r="Y366" t="s">
        <v>308</v>
      </c>
    </row>
    <row r="367" spans="1:25" x14ac:dyDescent="0.35">
      <c r="A367" t="s">
        <v>171</v>
      </c>
      <c r="B367">
        <v>8319</v>
      </c>
      <c r="C367">
        <v>252</v>
      </c>
      <c r="D367">
        <v>100</v>
      </c>
      <c r="E367" t="s">
        <v>172</v>
      </c>
      <c r="F367">
        <v>0</v>
      </c>
      <c r="G367">
        <v>0</v>
      </c>
      <c r="H367" t="s">
        <v>322</v>
      </c>
      <c r="I367" t="s">
        <v>762</v>
      </c>
      <c r="J367" t="s">
        <v>308</v>
      </c>
      <c r="P367" t="s">
        <v>171</v>
      </c>
      <c r="Q367">
        <v>8319</v>
      </c>
      <c r="R367">
        <v>252</v>
      </c>
      <c r="S367">
        <v>98.8</v>
      </c>
      <c r="T367" t="s">
        <v>172</v>
      </c>
      <c r="U367">
        <v>0</v>
      </c>
      <c r="V367">
        <v>0</v>
      </c>
      <c r="W367" t="s">
        <v>322</v>
      </c>
      <c r="X367" t="s">
        <v>761</v>
      </c>
      <c r="Y367" t="s">
        <v>308</v>
      </c>
    </row>
    <row r="368" spans="1:25" x14ac:dyDescent="0.35">
      <c r="A368" t="s">
        <v>171</v>
      </c>
      <c r="B368">
        <v>8319</v>
      </c>
      <c r="C368">
        <v>252</v>
      </c>
      <c r="D368">
        <v>100</v>
      </c>
      <c r="E368" t="s">
        <v>172</v>
      </c>
      <c r="F368">
        <v>0</v>
      </c>
      <c r="G368">
        <v>0</v>
      </c>
      <c r="H368" t="s">
        <v>322</v>
      </c>
      <c r="I368" t="s">
        <v>764</v>
      </c>
      <c r="J368" t="s">
        <v>308</v>
      </c>
      <c r="P368" t="s">
        <v>171</v>
      </c>
      <c r="Q368">
        <v>8319</v>
      </c>
      <c r="R368">
        <v>252</v>
      </c>
      <c r="S368">
        <v>98.8</v>
      </c>
      <c r="T368" t="s">
        <v>172</v>
      </c>
      <c r="U368">
        <v>0</v>
      </c>
      <c r="V368">
        <v>0</v>
      </c>
      <c r="W368" t="s">
        <v>322</v>
      </c>
      <c r="X368" t="s">
        <v>762</v>
      </c>
      <c r="Y368" t="s">
        <v>308</v>
      </c>
    </row>
    <row r="369" spans="1:25" x14ac:dyDescent="0.35">
      <c r="A369" t="s">
        <v>171</v>
      </c>
      <c r="B369">
        <v>8319</v>
      </c>
      <c r="C369">
        <v>252</v>
      </c>
      <c r="D369">
        <v>100</v>
      </c>
      <c r="E369" t="s">
        <v>172</v>
      </c>
      <c r="F369">
        <v>0</v>
      </c>
      <c r="G369">
        <v>0</v>
      </c>
      <c r="H369" t="s">
        <v>322</v>
      </c>
      <c r="I369" t="s">
        <v>763</v>
      </c>
      <c r="J369" t="s">
        <v>308</v>
      </c>
      <c r="P369" t="s">
        <v>171</v>
      </c>
      <c r="Q369">
        <v>8319</v>
      </c>
      <c r="R369">
        <v>252</v>
      </c>
      <c r="S369">
        <v>98.8</v>
      </c>
      <c r="T369" t="s">
        <v>172</v>
      </c>
      <c r="U369">
        <v>0</v>
      </c>
      <c r="V369">
        <v>0</v>
      </c>
      <c r="W369" t="s">
        <v>322</v>
      </c>
      <c r="X369" t="s">
        <v>764</v>
      </c>
      <c r="Y369" t="s">
        <v>308</v>
      </c>
    </row>
    <row r="370" spans="1:25" x14ac:dyDescent="0.35">
      <c r="A370" t="s">
        <v>171</v>
      </c>
      <c r="B370">
        <v>8319</v>
      </c>
      <c r="C370">
        <v>252</v>
      </c>
      <c r="D370">
        <v>100</v>
      </c>
      <c r="E370" t="s">
        <v>172</v>
      </c>
      <c r="F370">
        <v>0</v>
      </c>
      <c r="G370">
        <v>0</v>
      </c>
      <c r="H370" t="s">
        <v>322</v>
      </c>
      <c r="I370" t="s">
        <v>765</v>
      </c>
      <c r="J370" t="s">
        <v>308</v>
      </c>
      <c r="P370" t="s">
        <v>171</v>
      </c>
      <c r="Q370">
        <v>8319</v>
      </c>
      <c r="R370">
        <v>252</v>
      </c>
      <c r="S370">
        <v>98.8</v>
      </c>
      <c r="T370" t="s">
        <v>172</v>
      </c>
      <c r="U370">
        <v>0</v>
      </c>
      <c r="V370">
        <v>0</v>
      </c>
      <c r="W370" t="s">
        <v>322</v>
      </c>
      <c r="X370" t="s">
        <v>763</v>
      </c>
      <c r="Y370" t="s">
        <v>308</v>
      </c>
    </row>
    <row r="371" spans="1:25" x14ac:dyDescent="0.35">
      <c r="A371" t="s">
        <v>171</v>
      </c>
      <c r="B371">
        <v>8319</v>
      </c>
      <c r="C371">
        <v>252</v>
      </c>
      <c r="D371">
        <v>100</v>
      </c>
      <c r="E371" t="s">
        <v>172</v>
      </c>
      <c r="F371">
        <v>0</v>
      </c>
      <c r="G371">
        <v>0</v>
      </c>
      <c r="H371" t="s">
        <v>322</v>
      </c>
      <c r="I371" t="s">
        <v>766</v>
      </c>
      <c r="J371" t="s">
        <v>308</v>
      </c>
      <c r="P371" t="s">
        <v>171</v>
      </c>
      <c r="Q371">
        <v>8319</v>
      </c>
      <c r="R371">
        <v>252</v>
      </c>
      <c r="S371">
        <v>98.8</v>
      </c>
      <c r="T371" t="s">
        <v>172</v>
      </c>
      <c r="U371">
        <v>0</v>
      </c>
      <c r="V371">
        <v>0</v>
      </c>
      <c r="W371" t="s">
        <v>322</v>
      </c>
      <c r="X371" t="s">
        <v>765</v>
      </c>
      <c r="Y371" t="s">
        <v>308</v>
      </c>
    </row>
    <row r="372" spans="1:25" x14ac:dyDescent="0.35">
      <c r="A372" t="s">
        <v>171</v>
      </c>
      <c r="B372">
        <v>8319</v>
      </c>
      <c r="C372">
        <v>252</v>
      </c>
      <c r="D372">
        <v>100</v>
      </c>
      <c r="E372" t="s">
        <v>172</v>
      </c>
      <c r="F372">
        <v>0</v>
      </c>
      <c r="G372">
        <v>0</v>
      </c>
      <c r="H372" t="s">
        <v>322</v>
      </c>
      <c r="I372" t="s">
        <v>767</v>
      </c>
      <c r="J372" t="s">
        <v>308</v>
      </c>
      <c r="P372" t="s">
        <v>171</v>
      </c>
      <c r="Q372">
        <v>8319</v>
      </c>
      <c r="R372">
        <v>252</v>
      </c>
      <c r="S372">
        <v>98.8</v>
      </c>
      <c r="T372" t="s">
        <v>172</v>
      </c>
      <c r="U372">
        <v>0</v>
      </c>
      <c r="V372">
        <v>0</v>
      </c>
      <c r="W372" t="s">
        <v>322</v>
      </c>
      <c r="X372" t="s">
        <v>766</v>
      </c>
      <c r="Y372" t="s">
        <v>308</v>
      </c>
    </row>
    <row r="373" spans="1:25" x14ac:dyDescent="0.35">
      <c r="A373" t="s">
        <v>171</v>
      </c>
      <c r="B373">
        <v>8319</v>
      </c>
      <c r="C373">
        <v>252</v>
      </c>
      <c r="D373">
        <v>100</v>
      </c>
      <c r="E373" t="s">
        <v>172</v>
      </c>
      <c r="F373">
        <v>0</v>
      </c>
      <c r="G373">
        <v>0</v>
      </c>
      <c r="H373" t="s">
        <v>322</v>
      </c>
      <c r="I373" t="s">
        <v>768</v>
      </c>
      <c r="J373" t="s">
        <v>308</v>
      </c>
      <c r="P373" t="s">
        <v>171</v>
      </c>
      <c r="Q373">
        <v>8319</v>
      </c>
      <c r="R373">
        <v>252</v>
      </c>
      <c r="S373">
        <v>98.8</v>
      </c>
      <c r="T373" t="s">
        <v>172</v>
      </c>
      <c r="U373">
        <v>0</v>
      </c>
      <c r="V373">
        <v>0</v>
      </c>
      <c r="W373" t="s">
        <v>322</v>
      </c>
      <c r="X373" t="s">
        <v>767</v>
      </c>
      <c r="Y373" t="s">
        <v>308</v>
      </c>
    </row>
    <row r="374" spans="1:25" x14ac:dyDescent="0.35">
      <c r="A374" t="s">
        <v>171</v>
      </c>
      <c r="B374">
        <v>8319</v>
      </c>
      <c r="C374">
        <v>252</v>
      </c>
      <c r="D374">
        <v>100</v>
      </c>
      <c r="E374" t="s">
        <v>172</v>
      </c>
      <c r="F374">
        <v>0</v>
      </c>
      <c r="G374">
        <v>0</v>
      </c>
      <c r="H374" t="s">
        <v>322</v>
      </c>
      <c r="I374" t="s">
        <v>769</v>
      </c>
      <c r="J374" t="s">
        <v>308</v>
      </c>
      <c r="P374" t="s">
        <v>171</v>
      </c>
      <c r="Q374">
        <v>8319</v>
      </c>
      <c r="R374">
        <v>252</v>
      </c>
      <c r="S374">
        <v>98.8</v>
      </c>
      <c r="T374" t="s">
        <v>172</v>
      </c>
      <c r="U374">
        <v>0</v>
      </c>
      <c r="V374">
        <v>0</v>
      </c>
      <c r="W374" t="s">
        <v>322</v>
      </c>
      <c r="X374" t="s">
        <v>768</v>
      </c>
      <c r="Y374" t="s">
        <v>308</v>
      </c>
    </row>
    <row r="375" spans="1:25" x14ac:dyDescent="0.35">
      <c r="A375" t="s">
        <v>171</v>
      </c>
      <c r="B375">
        <v>8319</v>
      </c>
      <c r="C375">
        <v>252</v>
      </c>
      <c r="D375">
        <v>100</v>
      </c>
      <c r="E375" t="s">
        <v>172</v>
      </c>
      <c r="F375">
        <v>0</v>
      </c>
      <c r="G375">
        <v>0</v>
      </c>
      <c r="H375" t="s">
        <v>322</v>
      </c>
      <c r="I375" t="s">
        <v>771</v>
      </c>
      <c r="J375" t="s">
        <v>308</v>
      </c>
      <c r="P375" t="s">
        <v>171</v>
      </c>
      <c r="Q375">
        <v>8319</v>
      </c>
      <c r="R375">
        <v>252</v>
      </c>
      <c r="S375">
        <v>98.8</v>
      </c>
      <c r="T375" t="s">
        <v>172</v>
      </c>
      <c r="U375">
        <v>0</v>
      </c>
      <c r="V375">
        <v>0</v>
      </c>
      <c r="W375" t="s">
        <v>322</v>
      </c>
      <c r="X375" t="s">
        <v>769</v>
      </c>
      <c r="Y375" t="s">
        <v>308</v>
      </c>
    </row>
    <row r="376" spans="1:25" x14ac:dyDescent="0.35">
      <c r="A376" t="s">
        <v>171</v>
      </c>
      <c r="B376">
        <v>8319</v>
      </c>
      <c r="C376">
        <v>252</v>
      </c>
      <c r="D376">
        <v>100</v>
      </c>
      <c r="E376" t="s">
        <v>172</v>
      </c>
      <c r="F376">
        <v>0</v>
      </c>
      <c r="G376">
        <v>0</v>
      </c>
      <c r="H376" t="s">
        <v>322</v>
      </c>
      <c r="I376" t="s">
        <v>774</v>
      </c>
      <c r="J376" t="s">
        <v>308</v>
      </c>
      <c r="P376" t="s">
        <v>171</v>
      </c>
      <c r="Q376">
        <v>8319</v>
      </c>
      <c r="R376">
        <v>252</v>
      </c>
      <c r="S376">
        <v>98.8</v>
      </c>
      <c r="T376" t="s">
        <v>172</v>
      </c>
      <c r="U376">
        <v>0</v>
      </c>
      <c r="V376">
        <v>0</v>
      </c>
      <c r="W376" t="s">
        <v>322</v>
      </c>
      <c r="X376" t="s">
        <v>770</v>
      </c>
      <c r="Y376" t="s">
        <v>308</v>
      </c>
    </row>
    <row r="377" spans="1:25" x14ac:dyDescent="0.35">
      <c r="A377" t="s">
        <v>171</v>
      </c>
      <c r="B377">
        <v>8319</v>
      </c>
      <c r="C377">
        <v>252</v>
      </c>
      <c r="D377">
        <v>100</v>
      </c>
      <c r="E377" t="s">
        <v>172</v>
      </c>
      <c r="F377">
        <v>0</v>
      </c>
      <c r="G377">
        <v>0</v>
      </c>
      <c r="H377" t="s">
        <v>322</v>
      </c>
      <c r="I377" t="s">
        <v>772</v>
      </c>
      <c r="J377" t="s">
        <v>308</v>
      </c>
      <c r="P377" t="s">
        <v>171</v>
      </c>
      <c r="Q377">
        <v>8319</v>
      </c>
      <c r="R377">
        <v>252</v>
      </c>
      <c r="S377">
        <v>98.8</v>
      </c>
      <c r="T377" t="s">
        <v>172</v>
      </c>
      <c r="U377">
        <v>0</v>
      </c>
      <c r="V377">
        <v>0</v>
      </c>
      <c r="W377" t="s">
        <v>322</v>
      </c>
      <c r="X377" t="s">
        <v>771</v>
      </c>
      <c r="Y377" t="s">
        <v>308</v>
      </c>
    </row>
    <row r="378" spans="1:25" x14ac:dyDescent="0.35">
      <c r="A378" t="s">
        <v>171</v>
      </c>
      <c r="B378">
        <v>8319</v>
      </c>
      <c r="C378">
        <v>252</v>
      </c>
      <c r="D378">
        <v>100</v>
      </c>
      <c r="E378" t="s">
        <v>172</v>
      </c>
      <c r="F378">
        <v>0</v>
      </c>
      <c r="G378">
        <v>0</v>
      </c>
      <c r="H378" t="s">
        <v>322</v>
      </c>
      <c r="I378" t="s">
        <v>773</v>
      </c>
      <c r="J378" t="s">
        <v>308</v>
      </c>
      <c r="P378" t="s">
        <v>171</v>
      </c>
      <c r="Q378">
        <v>8319</v>
      </c>
      <c r="R378">
        <v>252</v>
      </c>
      <c r="S378">
        <v>98.8</v>
      </c>
      <c r="T378" t="s">
        <v>172</v>
      </c>
      <c r="U378">
        <v>0</v>
      </c>
      <c r="V378">
        <v>0</v>
      </c>
      <c r="W378" t="s">
        <v>322</v>
      </c>
      <c r="X378" t="s">
        <v>774</v>
      </c>
      <c r="Y378" t="s">
        <v>308</v>
      </c>
    </row>
    <row r="379" spans="1:25" x14ac:dyDescent="0.35">
      <c r="A379" t="s">
        <v>171</v>
      </c>
      <c r="B379">
        <v>8319</v>
      </c>
      <c r="C379">
        <v>252</v>
      </c>
      <c r="D379">
        <v>100</v>
      </c>
      <c r="E379" t="s">
        <v>172</v>
      </c>
      <c r="F379">
        <v>0</v>
      </c>
      <c r="G379">
        <v>0</v>
      </c>
      <c r="H379" t="s">
        <v>322</v>
      </c>
      <c r="I379" t="s">
        <v>776</v>
      </c>
      <c r="J379" t="s">
        <v>308</v>
      </c>
      <c r="P379" t="s">
        <v>171</v>
      </c>
      <c r="Q379">
        <v>8319</v>
      </c>
      <c r="R379">
        <v>252</v>
      </c>
      <c r="S379">
        <v>98.8</v>
      </c>
      <c r="T379" t="s">
        <v>172</v>
      </c>
      <c r="U379">
        <v>0</v>
      </c>
      <c r="V379">
        <v>0</v>
      </c>
      <c r="W379" t="s">
        <v>322</v>
      </c>
      <c r="X379" t="s">
        <v>773</v>
      </c>
      <c r="Y379" t="s">
        <v>308</v>
      </c>
    </row>
    <row r="380" spans="1:25" x14ac:dyDescent="0.35">
      <c r="A380" t="s">
        <v>171</v>
      </c>
      <c r="B380">
        <v>8319</v>
      </c>
      <c r="C380">
        <v>252</v>
      </c>
      <c r="D380">
        <v>100</v>
      </c>
      <c r="E380" t="s">
        <v>172</v>
      </c>
      <c r="F380">
        <v>0</v>
      </c>
      <c r="G380">
        <v>0</v>
      </c>
      <c r="H380" t="s">
        <v>322</v>
      </c>
      <c r="I380" t="s">
        <v>770</v>
      </c>
      <c r="J380" t="s">
        <v>308</v>
      </c>
      <c r="P380" t="s">
        <v>171</v>
      </c>
      <c r="Q380">
        <v>8319</v>
      </c>
      <c r="R380">
        <v>252</v>
      </c>
      <c r="S380">
        <v>98.8</v>
      </c>
      <c r="T380" t="s">
        <v>172</v>
      </c>
      <c r="U380">
        <v>0</v>
      </c>
      <c r="V380">
        <v>0</v>
      </c>
      <c r="W380" t="s">
        <v>322</v>
      </c>
      <c r="X380" t="s">
        <v>776</v>
      </c>
      <c r="Y380" t="s">
        <v>308</v>
      </c>
    </row>
    <row r="381" spans="1:25" x14ac:dyDescent="0.35">
      <c r="A381" t="s">
        <v>171</v>
      </c>
      <c r="B381">
        <v>8319</v>
      </c>
      <c r="C381">
        <v>252</v>
      </c>
      <c r="D381">
        <v>100</v>
      </c>
      <c r="E381" t="s">
        <v>172</v>
      </c>
      <c r="F381">
        <v>0</v>
      </c>
      <c r="G381">
        <v>0</v>
      </c>
      <c r="H381" t="s">
        <v>322</v>
      </c>
      <c r="I381" t="s">
        <v>775</v>
      </c>
      <c r="J381" t="s">
        <v>308</v>
      </c>
      <c r="P381" t="s">
        <v>171</v>
      </c>
      <c r="Q381">
        <v>8319</v>
      </c>
      <c r="R381">
        <v>252</v>
      </c>
      <c r="S381">
        <v>98.8</v>
      </c>
      <c r="T381" t="s">
        <v>172</v>
      </c>
      <c r="U381">
        <v>0</v>
      </c>
      <c r="V381">
        <v>0</v>
      </c>
      <c r="W381" t="s">
        <v>322</v>
      </c>
      <c r="X381" t="s">
        <v>772</v>
      </c>
      <c r="Y381" t="s">
        <v>308</v>
      </c>
    </row>
    <row r="382" spans="1:25" x14ac:dyDescent="0.35">
      <c r="A382" t="s">
        <v>171</v>
      </c>
      <c r="B382">
        <v>8319</v>
      </c>
      <c r="C382">
        <v>252</v>
      </c>
      <c r="D382">
        <v>100</v>
      </c>
      <c r="E382" t="s">
        <v>172</v>
      </c>
      <c r="F382">
        <v>0</v>
      </c>
      <c r="G382">
        <v>0</v>
      </c>
      <c r="H382" t="s">
        <v>322</v>
      </c>
      <c r="I382" t="s">
        <v>777</v>
      </c>
      <c r="J382" t="s">
        <v>308</v>
      </c>
      <c r="P382" t="s">
        <v>171</v>
      </c>
      <c r="Q382">
        <v>8319</v>
      </c>
      <c r="R382">
        <v>252</v>
      </c>
      <c r="S382">
        <v>98.8</v>
      </c>
      <c r="T382" t="s">
        <v>172</v>
      </c>
      <c r="U382">
        <v>0</v>
      </c>
      <c r="V382">
        <v>0</v>
      </c>
      <c r="W382" t="s">
        <v>322</v>
      </c>
      <c r="X382" t="s">
        <v>775</v>
      </c>
      <c r="Y382" t="s">
        <v>308</v>
      </c>
    </row>
    <row r="383" spans="1:25" x14ac:dyDescent="0.35">
      <c r="A383" t="s">
        <v>171</v>
      </c>
      <c r="B383">
        <v>8319</v>
      </c>
      <c r="C383">
        <v>252</v>
      </c>
      <c r="D383">
        <v>100</v>
      </c>
      <c r="E383" t="s">
        <v>172</v>
      </c>
      <c r="F383">
        <v>0</v>
      </c>
      <c r="G383">
        <v>0</v>
      </c>
      <c r="H383" t="s">
        <v>322</v>
      </c>
      <c r="I383" t="s">
        <v>755</v>
      </c>
      <c r="J383" t="s">
        <v>308</v>
      </c>
      <c r="P383" t="s">
        <v>171</v>
      </c>
      <c r="Q383">
        <v>8319</v>
      </c>
      <c r="R383">
        <v>252</v>
      </c>
      <c r="S383">
        <v>98.8</v>
      </c>
      <c r="T383" t="s">
        <v>172</v>
      </c>
      <c r="U383">
        <v>0</v>
      </c>
      <c r="V383">
        <v>0</v>
      </c>
      <c r="W383" t="s">
        <v>322</v>
      </c>
      <c r="X383" t="s">
        <v>777</v>
      </c>
      <c r="Y383" t="s">
        <v>308</v>
      </c>
    </row>
    <row r="384" spans="1:25" x14ac:dyDescent="0.35">
      <c r="A384" t="s">
        <v>171</v>
      </c>
      <c r="B384">
        <v>8319</v>
      </c>
      <c r="C384">
        <v>252</v>
      </c>
      <c r="D384">
        <v>100</v>
      </c>
      <c r="E384" t="s">
        <v>172</v>
      </c>
      <c r="F384">
        <v>0</v>
      </c>
      <c r="G384">
        <v>0</v>
      </c>
      <c r="H384" t="s">
        <v>322</v>
      </c>
      <c r="I384" t="s">
        <v>779</v>
      </c>
      <c r="J384" t="s">
        <v>308</v>
      </c>
      <c r="P384" t="s">
        <v>171</v>
      </c>
      <c r="Q384">
        <v>8319</v>
      </c>
      <c r="R384">
        <v>252</v>
      </c>
      <c r="S384">
        <v>98.8</v>
      </c>
      <c r="T384" t="s">
        <v>172</v>
      </c>
      <c r="U384">
        <v>0</v>
      </c>
      <c r="V384">
        <v>0</v>
      </c>
      <c r="W384" t="s">
        <v>322</v>
      </c>
      <c r="X384" t="s">
        <v>778</v>
      </c>
      <c r="Y384" t="s">
        <v>308</v>
      </c>
    </row>
    <row r="385" spans="1:25" x14ac:dyDescent="0.35">
      <c r="A385" t="s">
        <v>171</v>
      </c>
      <c r="B385">
        <v>8319</v>
      </c>
      <c r="C385">
        <v>252</v>
      </c>
      <c r="D385">
        <v>100</v>
      </c>
      <c r="E385" t="s">
        <v>172</v>
      </c>
      <c r="F385">
        <v>0</v>
      </c>
      <c r="G385">
        <v>0</v>
      </c>
      <c r="H385" t="s">
        <v>322</v>
      </c>
      <c r="I385" t="s">
        <v>780</v>
      </c>
      <c r="J385" t="s">
        <v>308</v>
      </c>
      <c r="P385" t="s">
        <v>171</v>
      </c>
      <c r="Q385">
        <v>8319</v>
      </c>
      <c r="R385">
        <v>252</v>
      </c>
      <c r="S385">
        <v>98.8</v>
      </c>
      <c r="T385" t="s">
        <v>172</v>
      </c>
      <c r="U385">
        <v>0</v>
      </c>
      <c r="V385">
        <v>0</v>
      </c>
      <c r="W385" t="s">
        <v>322</v>
      </c>
      <c r="X385" t="s">
        <v>779</v>
      </c>
      <c r="Y385" t="s">
        <v>308</v>
      </c>
    </row>
    <row r="386" spans="1:25" x14ac:dyDescent="0.35">
      <c r="A386" t="s">
        <v>171</v>
      </c>
      <c r="B386">
        <v>8319</v>
      </c>
      <c r="C386">
        <v>252</v>
      </c>
      <c r="D386">
        <v>100</v>
      </c>
      <c r="E386" t="s">
        <v>172</v>
      </c>
      <c r="F386">
        <v>0</v>
      </c>
      <c r="G386">
        <v>0</v>
      </c>
      <c r="H386" t="s">
        <v>322</v>
      </c>
      <c r="I386" t="s">
        <v>781</v>
      </c>
      <c r="J386" t="s">
        <v>308</v>
      </c>
      <c r="P386" t="s">
        <v>171</v>
      </c>
      <c r="Q386">
        <v>8319</v>
      </c>
      <c r="R386">
        <v>252</v>
      </c>
      <c r="S386">
        <v>98.8</v>
      </c>
      <c r="T386" t="s">
        <v>172</v>
      </c>
      <c r="U386">
        <v>0</v>
      </c>
      <c r="V386">
        <v>0</v>
      </c>
      <c r="W386" t="s">
        <v>322</v>
      </c>
      <c r="X386" t="s">
        <v>780</v>
      </c>
      <c r="Y386" t="s">
        <v>308</v>
      </c>
    </row>
    <row r="387" spans="1:25" x14ac:dyDescent="0.35">
      <c r="A387" t="s">
        <v>171</v>
      </c>
      <c r="B387">
        <v>8319</v>
      </c>
      <c r="C387">
        <v>252</v>
      </c>
      <c r="D387">
        <v>100</v>
      </c>
      <c r="E387" t="s">
        <v>172</v>
      </c>
      <c r="F387">
        <v>0</v>
      </c>
      <c r="G387">
        <v>0</v>
      </c>
      <c r="H387" t="s">
        <v>322</v>
      </c>
      <c r="I387" t="s">
        <v>782</v>
      </c>
      <c r="J387" t="s">
        <v>308</v>
      </c>
      <c r="P387" t="s">
        <v>171</v>
      </c>
      <c r="Q387">
        <v>8319</v>
      </c>
      <c r="R387">
        <v>252</v>
      </c>
      <c r="S387">
        <v>98.8</v>
      </c>
      <c r="T387" t="s">
        <v>172</v>
      </c>
      <c r="U387">
        <v>0</v>
      </c>
      <c r="V387">
        <v>0</v>
      </c>
      <c r="W387" t="s">
        <v>322</v>
      </c>
      <c r="X387" t="s">
        <v>781</v>
      </c>
      <c r="Y387" t="s">
        <v>308</v>
      </c>
    </row>
    <row r="388" spans="1:25" x14ac:dyDescent="0.35">
      <c r="A388" t="s">
        <v>171</v>
      </c>
      <c r="B388">
        <v>8319</v>
      </c>
      <c r="C388">
        <v>252</v>
      </c>
      <c r="D388">
        <v>100</v>
      </c>
      <c r="E388" t="s">
        <v>172</v>
      </c>
      <c r="F388">
        <v>0</v>
      </c>
      <c r="G388">
        <v>0</v>
      </c>
      <c r="H388" t="s">
        <v>322</v>
      </c>
      <c r="I388" t="s">
        <v>784</v>
      </c>
      <c r="J388" t="s">
        <v>308</v>
      </c>
      <c r="P388" t="s">
        <v>171</v>
      </c>
      <c r="Q388">
        <v>8319</v>
      </c>
      <c r="R388">
        <v>252</v>
      </c>
      <c r="S388">
        <v>98.8</v>
      </c>
      <c r="T388" t="s">
        <v>172</v>
      </c>
      <c r="U388">
        <v>0</v>
      </c>
      <c r="V388">
        <v>0</v>
      </c>
      <c r="W388" t="s">
        <v>322</v>
      </c>
      <c r="X388" t="s">
        <v>782</v>
      </c>
      <c r="Y388" t="s">
        <v>308</v>
      </c>
    </row>
    <row r="389" spans="1:25" x14ac:dyDescent="0.35">
      <c r="A389" t="s">
        <v>171</v>
      </c>
      <c r="B389">
        <v>8319</v>
      </c>
      <c r="C389">
        <v>252</v>
      </c>
      <c r="D389">
        <v>100</v>
      </c>
      <c r="E389" t="s">
        <v>172</v>
      </c>
      <c r="F389">
        <v>0</v>
      </c>
      <c r="G389">
        <v>0</v>
      </c>
      <c r="H389" t="s">
        <v>322</v>
      </c>
      <c r="I389" t="s">
        <v>785</v>
      </c>
      <c r="J389" t="s">
        <v>308</v>
      </c>
      <c r="P389" t="s">
        <v>171</v>
      </c>
      <c r="Q389">
        <v>8319</v>
      </c>
      <c r="R389">
        <v>252</v>
      </c>
      <c r="S389">
        <v>98.8</v>
      </c>
      <c r="T389" t="s">
        <v>172</v>
      </c>
      <c r="U389">
        <v>0</v>
      </c>
      <c r="V389">
        <v>0</v>
      </c>
      <c r="W389" t="s">
        <v>322</v>
      </c>
      <c r="X389" t="s">
        <v>783</v>
      </c>
      <c r="Y389" t="s">
        <v>308</v>
      </c>
    </row>
    <row r="390" spans="1:25" x14ac:dyDescent="0.35">
      <c r="A390" t="s">
        <v>171</v>
      </c>
      <c r="B390">
        <v>8319</v>
      </c>
      <c r="C390">
        <v>252</v>
      </c>
      <c r="D390">
        <v>100</v>
      </c>
      <c r="E390" t="s">
        <v>172</v>
      </c>
      <c r="F390">
        <v>0</v>
      </c>
      <c r="G390">
        <v>0</v>
      </c>
      <c r="H390" t="s">
        <v>322</v>
      </c>
      <c r="I390" t="s">
        <v>786</v>
      </c>
      <c r="J390" t="s">
        <v>308</v>
      </c>
      <c r="P390" t="s">
        <v>171</v>
      </c>
      <c r="Q390">
        <v>8319</v>
      </c>
      <c r="R390">
        <v>252</v>
      </c>
      <c r="S390">
        <v>98.8</v>
      </c>
      <c r="T390" t="s">
        <v>172</v>
      </c>
      <c r="U390">
        <v>0</v>
      </c>
      <c r="V390">
        <v>0</v>
      </c>
      <c r="W390" t="s">
        <v>322</v>
      </c>
      <c r="X390" t="s">
        <v>784</v>
      </c>
      <c r="Y390" t="s">
        <v>308</v>
      </c>
    </row>
    <row r="391" spans="1:25" x14ac:dyDescent="0.35">
      <c r="A391" t="s">
        <v>171</v>
      </c>
      <c r="B391">
        <v>8319</v>
      </c>
      <c r="C391">
        <v>252</v>
      </c>
      <c r="D391">
        <v>100</v>
      </c>
      <c r="E391" t="s">
        <v>172</v>
      </c>
      <c r="F391">
        <v>0</v>
      </c>
      <c r="G391">
        <v>0</v>
      </c>
      <c r="H391" t="s">
        <v>322</v>
      </c>
      <c r="I391" t="s">
        <v>783</v>
      </c>
      <c r="J391" t="s">
        <v>308</v>
      </c>
      <c r="P391" t="s">
        <v>171</v>
      </c>
      <c r="Q391">
        <v>8319</v>
      </c>
      <c r="R391">
        <v>252</v>
      </c>
      <c r="S391">
        <v>98.8</v>
      </c>
      <c r="T391" t="s">
        <v>172</v>
      </c>
      <c r="U391">
        <v>0</v>
      </c>
      <c r="V391">
        <v>0</v>
      </c>
      <c r="W391" t="s">
        <v>322</v>
      </c>
      <c r="X391" t="s">
        <v>786</v>
      </c>
      <c r="Y391" t="s">
        <v>308</v>
      </c>
    </row>
    <row r="392" spans="1:25" x14ac:dyDescent="0.35">
      <c r="A392" t="s">
        <v>171</v>
      </c>
      <c r="B392">
        <v>8319</v>
      </c>
      <c r="C392">
        <v>252</v>
      </c>
      <c r="D392">
        <v>100</v>
      </c>
      <c r="E392" t="s">
        <v>172</v>
      </c>
      <c r="F392">
        <v>0</v>
      </c>
      <c r="G392">
        <v>0</v>
      </c>
      <c r="H392" t="s">
        <v>322</v>
      </c>
      <c r="I392" t="s">
        <v>787</v>
      </c>
      <c r="J392" t="s">
        <v>308</v>
      </c>
      <c r="P392" t="s">
        <v>171</v>
      </c>
      <c r="Q392">
        <v>8319</v>
      </c>
      <c r="R392">
        <v>252</v>
      </c>
      <c r="S392">
        <v>98.8</v>
      </c>
      <c r="T392" t="s">
        <v>172</v>
      </c>
      <c r="U392">
        <v>0</v>
      </c>
      <c r="V392">
        <v>0</v>
      </c>
      <c r="W392" t="s">
        <v>322</v>
      </c>
      <c r="X392" t="s">
        <v>788</v>
      </c>
      <c r="Y392" t="s">
        <v>308</v>
      </c>
    </row>
    <row r="393" spans="1:25" x14ac:dyDescent="0.35">
      <c r="A393" t="s">
        <v>171</v>
      </c>
      <c r="B393">
        <v>8319</v>
      </c>
      <c r="C393">
        <v>252</v>
      </c>
      <c r="D393">
        <v>100</v>
      </c>
      <c r="E393" t="s">
        <v>172</v>
      </c>
      <c r="F393">
        <v>0</v>
      </c>
      <c r="G393">
        <v>0</v>
      </c>
      <c r="H393" t="s">
        <v>322</v>
      </c>
      <c r="I393" t="s">
        <v>789</v>
      </c>
      <c r="J393" t="s">
        <v>308</v>
      </c>
      <c r="P393" t="s">
        <v>171</v>
      </c>
      <c r="Q393">
        <v>8319</v>
      </c>
      <c r="R393">
        <v>252</v>
      </c>
      <c r="S393">
        <v>98.8</v>
      </c>
      <c r="T393" t="s">
        <v>172</v>
      </c>
      <c r="U393">
        <v>0</v>
      </c>
      <c r="V393">
        <v>0</v>
      </c>
      <c r="W393" t="s">
        <v>322</v>
      </c>
      <c r="X393" t="s">
        <v>785</v>
      </c>
      <c r="Y393" t="s">
        <v>308</v>
      </c>
    </row>
    <row r="394" spans="1:25" x14ac:dyDescent="0.35">
      <c r="A394" t="s">
        <v>171</v>
      </c>
      <c r="B394">
        <v>8319</v>
      </c>
      <c r="C394">
        <v>252</v>
      </c>
      <c r="D394">
        <v>100</v>
      </c>
      <c r="E394" t="s">
        <v>172</v>
      </c>
      <c r="F394">
        <v>0</v>
      </c>
      <c r="G394">
        <v>0</v>
      </c>
      <c r="H394" t="s">
        <v>322</v>
      </c>
      <c r="I394" t="s">
        <v>788</v>
      </c>
      <c r="J394" t="s">
        <v>308</v>
      </c>
      <c r="P394" t="s">
        <v>171</v>
      </c>
      <c r="Q394">
        <v>8319</v>
      </c>
      <c r="R394">
        <v>252</v>
      </c>
      <c r="S394">
        <v>98.8</v>
      </c>
      <c r="T394" t="s">
        <v>172</v>
      </c>
      <c r="U394">
        <v>0</v>
      </c>
      <c r="V394">
        <v>0</v>
      </c>
      <c r="W394" t="s">
        <v>322</v>
      </c>
      <c r="X394" t="s">
        <v>787</v>
      </c>
      <c r="Y394" t="s">
        <v>308</v>
      </c>
    </row>
    <row r="395" spans="1:25" x14ac:dyDescent="0.35">
      <c r="A395" t="s">
        <v>171</v>
      </c>
      <c r="B395">
        <v>8319</v>
      </c>
      <c r="C395">
        <v>252</v>
      </c>
      <c r="D395">
        <v>100</v>
      </c>
      <c r="E395" t="s">
        <v>172</v>
      </c>
      <c r="F395">
        <v>0</v>
      </c>
      <c r="G395">
        <v>0</v>
      </c>
      <c r="H395" t="s">
        <v>322</v>
      </c>
      <c r="I395" t="s">
        <v>791</v>
      </c>
      <c r="J395" t="s">
        <v>308</v>
      </c>
      <c r="P395" t="s">
        <v>171</v>
      </c>
      <c r="Q395">
        <v>8319</v>
      </c>
      <c r="R395">
        <v>252</v>
      </c>
      <c r="S395">
        <v>98.8</v>
      </c>
      <c r="T395" t="s">
        <v>172</v>
      </c>
      <c r="U395">
        <v>0</v>
      </c>
      <c r="V395">
        <v>0</v>
      </c>
      <c r="W395" t="s">
        <v>322</v>
      </c>
      <c r="X395" t="s">
        <v>790</v>
      </c>
      <c r="Y395" t="s">
        <v>308</v>
      </c>
    </row>
    <row r="396" spans="1:25" x14ac:dyDescent="0.35">
      <c r="A396" t="s">
        <v>171</v>
      </c>
      <c r="B396">
        <v>8319</v>
      </c>
      <c r="C396">
        <v>252</v>
      </c>
      <c r="D396">
        <v>100</v>
      </c>
      <c r="E396" t="s">
        <v>172</v>
      </c>
      <c r="F396">
        <v>0</v>
      </c>
      <c r="G396">
        <v>0</v>
      </c>
      <c r="H396" t="s">
        <v>322</v>
      </c>
      <c r="I396" t="s">
        <v>790</v>
      </c>
      <c r="J396" t="s">
        <v>308</v>
      </c>
      <c r="P396" t="s">
        <v>171</v>
      </c>
      <c r="Q396">
        <v>8319</v>
      </c>
      <c r="R396">
        <v>252</v>
      </c>
      <c r="S396">
        <v>98.8</v>
      </c>
      <c r="T396" t="s">
        <v>172</v>
      </c>
      <c r="U396">
        <v>0</v>
      </c>
      <c r="V396">
        <v>0</v>
      </c>
      <c r="W396" t="s">
        <v>322</v>
      </c>
      <c r="X396" t="s">
        <v>789</v>
      </c>
      <c r="Y396" t="s">
        <v>308</v>
      </c>
    </row>
    <row r="397" spans="1:25" x14ac:dyDescent="0.35">
      <c r="A397" t="s">
        <v>171</v>
      </c>
      <c r="B397">
        <v>8319</v>
      </c>
      <c r="C397">
        <v>252</v>
      </c>
      <c r="D397">
        <v>100</v>
      </c>
      <c r="E397" t="s">
        <v>172</v>
      </c>
      <c r="F397">
        <v>0</v>
      </c>
      <c r="G397">
        <v>0</v>
      </c>
      <c r="H397" t="s">
        <v>322</v>
      </c>
      <c r="I397" t="s">
        <v>793</v>
      </c>
      <c r="J397" t="s">
        <v>308</v>
      </c>
      <c r="P397" t="s">
        <v>171</v>
      </c>
      <c r="Q397">
        <v>4855</v>
      </c>
      <c r="R397">
        <v>253</v>
      </c>
      <c r="S397">
        <v>98.4</v>
      </c>
      <c r="T397" t="s">
        <v>172</v>
      </c>
      <c r="U397">
        <v>0</v>
      </c>
      <c r="V397">
        <v>0</v>
      </c>
      <c r="W397" t="s">
        <v>330</v>
      </c>
      <c r="X397" t="s">
        <v>791</v>
      </c>
      <c r="Y397" t="s">
        <v>305</v>
      </c>
    </row>
    <row r="398" spans="1:25" x14ac:dyDescent="0.35">
      <c r="A398" t="s">
        <v>171</v>
      </c>
      <c r="B398">
        <v>8319</v>
      </c>
      <c r="C398">
        <v>252</v>
      </c>
      <c r="D398">
        <v>100</v>
      </c>
      <c r="E398" t="s">
        <v>172</v>
      </c>
      <c r="F398">
        <v>0</v>
      </c>
      <c r="G398">
        <v>0</v>
      </c>
      <c r="H398" t="s">
        <v>322</v>
      </c>
      <c r="I398" t="s">
        <v>792</v>
      </c>
      <c r="J398" t="s">
        <v>308</v>
      </c>
      <c r="P398" t="s">
        <v>171</v>
      </c>
      <c r="Q398">
        <v>8319</v>
      </c>
      <c r="R398">
        <v>252</v>
      </c>
      <c r="S398">
        <v>99.6</v>
      </c>
      <c r="T398" t="s">
        <v>172</v>
      </c>
      <c r="U398">
        <v>0</v>
      </c>
      <c r="V398">
        <v>0</v>
      </c>
      <c r="W398" t="s">
        <v>322</v>
      </c>
      <c r="X398" t="s">
        <v>793</v>
      </c>
      <c r="Y398" t="s">
        <v>308</v>
      </c>
    </row>
    <row r="399" spans="1:25" x14ac:dyDescent="0.35">
      <c r="A399" t="s">
        <v>171</v>
      </c>
      <c r="B399">
        <v>8319</v>
      </c>
      <c r="C399">
        <v>252</v>
      </c>
      <c r="D399">
        <v>100</v>
      </c>
      <c r="E399" t="s">
        <v>172</v>
      </c>
      <c r="F399">
        <v>0</v>
      </c>
      <c r="G399">
        <v>0</v>
      </c>
      <c r="H399" t="s">
        <v>322</v>
      </c>
      <c r="I399" t="s">
        <v>794</v>
      </c>
      <c r="J399" t="s">
        <v>308</v>
      </c>
      <c r="P399" t="s">
        <v>171</v>
      </c>
      <c r="Q399">
        <v>8319</v>
      </c>
      <c r="R399">
        <v>252</v>
      </c>
      <c r="S399">
        <v>99.6</v>
      </c>
      <c r="T399" t="s">
        <v>172</v>
      </c>
      <c r="U399">
        <v>0</v>
      </c>
      <c r="V399">
        <v>0</v>
      </c>
      <c r="W399" t="s">
        <v>322</v>
      </c>
      <c r="X399" t="s">
        <v>792</v>
      </c>
      <c r="Y399" t="s">
        <v>308</v>
      </c>
    </row>
    <row r="400" spans="1:25" x14ac:dyDescent="0.35">
      <c r="A400" t="s">
        <v>171</v>
      </c>
      <c r="B400">
        <v>8319</v>
      </c>
      <c r="C400">
        <v>252</v>
      </c>
      <c r="D400">
        <v>100</v>
      </c>
      <c r="E400" t="s">
        <v>172</v>
      </c>
      <c r="F400">
        <v>0</v>
      </c>
      <c r="G400">
        <v>0</v>
      </c>
      <c r="H400" t="s">
        <v>322</v>
      </c>
      <c r="I400" t="s">
        <v>796</v>
      </c>
      <c r="J400" t="s">
        <v>308</v>
      </c>
      <c r="P400" t="s">
        <v>171</v>
      </c>
      <c r="Q400">
        <v>8319</v>
      </c>
      <c r="R400">
        <v>252</v>
      </c>
      <c r="S400">
        <v>99.6</v>
      </c>
      <c r="T400" t="s">
        <v>172</v>
      </c>
      <c r="U400">
        <v>0</v>
      </c>
      <c r="V400">
        <v>0</v>
      </c>
      <c r="W400" t="s">
        <v>322</v>
      </c>
      <c r="X400" t="s">
        <v>794</v>
      </c>
      <c r="Y400" t="s">
        <v>308</v>
      </c>
    </row>
    <row r="401" spans="1:25" x14ac:dyDescent="0.35">
      <c r="A401" t="s">
        <v>171</v>
      </c>
      <c r="B401">
        <v>8319</v>
      </c>
      <c r="C401">
        <v>252</v>
      </c>
      <c r="D401">
        <v>100</v>
      </c>
      <c r="E401" t="s">
        <v>172</v>
      </c>
      <c r="F401">
        <v>0</v>
      </c>
      <c r="G401">
        <v>0</v>
      </c>
      <c r="H401" t="s">
        <v>322</v>
      </c>
      <c r="I401" t="s">
        <v>795</v>
      </c>
      <c r="J401" t="s">
        <v>308</v>
      </c>
      <c r="P401" t="s">
        <v>171</v>
      </c>
      <c r="Q401">
        <v>8319</v>
      </c>
      <c r="R401">
        <v>252</v>
      </c>
      <c r="S401">
        <v>99.6</v>
      </c>
      <c r="T401" t="s">
        <v>172</v>
      </c>
      <c r="U401">
        <v>0</v>
      </c>
      <c r="V401">
        <v>0</v>
      </c>
      <c r="W401" t="s">
        <v>322</v>
      </c>
      <c r="X401" t="s">
        <v>796</v>
      </c>
      <c r="Y401" t="s">
        <v>308</v>
      </c>
    </row>
    <row r="402" spans="1:25" x14ac:dyDescent="0.35">
      <c r="A402" t="s">
        <v>171</v>
      </c>
      <c r="B402">
        <v>8319</v>
      </c>
      <c r="C402">
        <v>252</v>
      </c>
      <c r="D402">
        <v>100</v>
      </c>
      <c r="E402" t="s">
        <v>172</v>
      </c>
      <c r="F402">
        <v>0</v>
      </c>
      <c r="G402">
        <v>0</v>
      </c>
      <c r="H402" t="s">
        <v>322</v>
      </c>
      <c r="I402" t="s">
        <v>797</v>
      </c>
      <c r="J402" t="s">
        <v>308</v>
      </c>
      <c r="P402" t="s">
        <v>171</v>
      </c>
      <c r="Q402">
        <v>8319</v>
      </c>
      <c r="R402">
        <v>252</v>
      </c>
      <c r="S402">
        <v>99.6</v>
      </c>
      <c r="T402" t="s">
        <v>172</v>
      </c>
      <c r="U402">
        <v>0</v>
      </c>
      <c r="V402">
        <v>0</v>
      </c>
      <c r="W402" t="s">
        <v>322</v>
      </c>
      <c r="X402" t="s">
        <v>795</v>
      </c>
      <c r="Y402" t="s">
        <v>308</v>
      </c>
    </row>
    <row r="403" spans="1:25" x14ac:dyDescent="0.35">
      <c r="A403" t="s">
        <v>171</v>
      </c>
      <c r="B403">
        <v>8319</v>
      </c>
      <c r="C403">
        <v>252</v>
      </c>
      <c r="D403">
        <v>100</v>
      </c>
      <c r="E403" t="s">
        <v>172</v>
      </c>
      <c r="F403">
        <v>0</v>
      </c>
      <c r="G403">
        <v>0</v>
      </c>
      <c r="H403" t="s">
        <v>322</v>
      </c>
      <c r="I403" t="s">
        <v>798</v>
      </c>
      <c r="J403" t="s">
        <v>308</v>
      </c>
      <c r="P403" t="s">
        <v>171</v>
      </c>
      <c r="Q403">
        <v>8319</v>
      </c>
      <c r="R403">
        <v>252</v>
      </c>
      <c r="S403">
        <v>99.6</v>
      </c>
      <c r="T403" t="s">
        <v>172</v>
      </c>
      <c r="U403">
        <v>0</v>
      </c>
      <c r="V403">
        <v>0</v>
      </c>
      <c r="W403" t="s">
        <v>322</v>
      </c>
      <c r="X403" t="s">
        <v>798</v>
      </c>
      <c r="Y403" t="s">
        <v>308</v>
      </c>
    </row>
    <row r="404" spans="1:25" x14ac:dyDescent="0.35">
      <c r="A404" t="s">
        <v>171</v>
      </c>
      <c r="B404">
        <v>8319</v>
      </c>
      <c r="C404">
        <v>252</v>
      </c>
      <c r="D404">
        <v>100</v>
      </c>
      <c r="E404" t="s">
        <v>172</v>
      </c>
      <c r="F404">
        <v>0</v>
      </c>
      <c r="G404">
        <v>0</v>
      </c>
      <c r="H404" t="s">
        <v>322</v>
      </c>
      <c r="I404" t="s">
        <v>800</v>
      </c>
      <c r="J404" t="s">
        <v>308</v>
      </c>
      <c r="P404" t="s">
        <v>171</v>
      </c>
      <c r="Q404">
        <v>8319</v>
      </c>
      <c r="R404">
        <v>252</v>
      </c>
      <c r="S404">
        <v>99.6</v>
      </c>
      <c r="T404" t="s">
        <v>172</v>
      </c>
      <c r="U404">
        <v>0</v>
      </c>
      <c r="V404">
        <v>0</v>
      </c>
      <c r="W404" t="s">
        <v>322</v>
      </c>
      <c r="X404" t="s">
        <v>799</v>
      </c>
      <c r="Y404" t="s">
        <v>308</v>
      </c>
    </row>
    <row r="405" spans="1:25" x14ac:dyDescent="0.35">
      <c r="A405" t="s">
        <v>171</v>
      </c>
      <c r="B405">
        <v>8319</v>
      </c>
      <c r="C405">
        <v>252</v>
      </c>
      <c r="D405">
        <v>100</v>
      </c>
      <c r="E405" t="s">
        <v>172</v>
      </c>
      <c r="F405">
        <v>0</v>
      </c>
      <c r="G405">
        <v>0</v>
      </c>
      <c r="H405" t="s">
        <v>322</v>
      </c>
      <c r="I405" t="s">
        <v>799</v>
      </c>
      <c r="J405" t="s">
        <v>308</v>
      </c>
      <c r="P405" t="s">
        <v>171</v>
      </c>
      <c r="Q405">
        <v>8319</v>
      </c>
      <c r="R405">
        <v>252</v>
      </c>
      <c r="S405">
        <v>99.6</v>
      </c>
      <c r="T405" t="s">
        <v>172</v>
      </c>
      <c r="U405">
        <v>0</v>
      </c>
      <c r="V405">
        <v>0</v>
      </c>
      <c r="W405" t="s">
        <v>322</v>
      </c>
      <c r="X405" t="s">
        <v>797</v>
      </c>
      <c r="Y405" t="s">
        <v>308</v>
      </c>
    </row>
    <row r="406" spans="1:25" x14ac:dyDescent="0.35">
      <c r="A406" t="s">
        <v>171</v>
      </c>
      <c r="B406">
        <v>8319</v>
      </c>
      <c r="C406">
        <v>252</v>
      </c>
      <c r="D406">
        <v>100</v>
      </c>
      <c r="E406" t="s">
        <v>172</v>
      </c>
      <c r="F406">
        <v>0</v>
      </c>
      <c r="G406">
        <v>0</v>
      </c>
      <c r="H406" t="s">
        <v>322</v>
      </c>
      <c r="I406" t="s">
        <v>801</v>
      </c>
      <c r="J406" t="s">
        <v>308</v>
      </c>
      <c r="P406" t="s">
        <v>171</v>
      </c>
      <c r="Q406">
        <v>7288</v>
      </c>
      <c r="R406">
        <v>253</v>
      </c>
      <c r="S406">
        <v>100</v>
      </c>
      <c r="T406" t="s">
        <v>172</v>
      </c>
      <c r="U406">
        <v>0</v>
      </c>
      <c r="V406">
        <v>0</v>
      </c>
      <c r="W406" t="s">
        <v>328</v>
      </c>
      <c r="X406" t="s">
        <v>800</v>
      </c>
      <c r="Y406" t="s">
        <v>314</v>
      </c>
    </row>
    <row r="407" spans="1:25" x14ac:dyDescent="0.35">
      <c r="A407" t="s">
        <v>171</v>
      </c>
      <c r="B407">
        <v>8319</v>
      </c>
      <c r="C407">
        <v>252</v>
      </c>
      <c r="D407">
        <v>100</v>
      </c>
      <c r="E407" t="s">
        <v>172</v>
      </c>
      <c r="F407">
        <v>0</v>
      </c>
      <c r="G407">
        <v>0</v>
      </c>
      <c r="H407" t="s">
        <v>322</v>
      </c>
      <c r="I407" t="s">
        <v>802</v>
      </c>
      <c r="J407" t="s">
        <v>308</v>
      </c>
      <c r="P407" t="s">
        <v>171</v>
      </c>
      <c r="Q407">
        <v>7288</v>
      </c>
      <c r="R407">
        <v>253</v>
      </c>
      <c r="S407">
        <v>100</v>
      </c>
      <c r="T407" t="s">
        <v>172</v>
      </c>
      <c r="U407">
        <v>0</v>
      </c>
      <c r="V407">
        <v>0</v>
      </c>
      <c r="W407" t="s">
        <v>328</v>
      </c>
      <c r="X407" t="s">
        <v>801</v>
      </c>
      <c r="Y407" t="s">
        <v>314</v>
      </c>
    </row>
    <row r="408" spans="1:25" x14ac:dyDescent="0.35">
      <c r="A408" t="s">
        <v>171</v>
      </c>
      <c r="B408">
        <v>8319</v>
      </c>
      <c r="C408">
        <v>252</v>
      </c>
      <c r="D408">
        <v>100</v>
      </c>
      <c r="E408" t="s">
        <v>172</v>
      </c>
      <c r="F408">
        <v>0</v>
      </c>
      <c r="G408">
        <v>0</v>
      </c>
      <c r="H408" t="s">
        <v>322</v>
      </c>
      <c r="I408" t="s">
        <v>804</v>
      </c>
      <c r="J408" t="s">
        <v>308</v>
      </c>
      <c r="P408" t="s">
        <v>171</v>
      </c>
      <c r="Q408">
        <v>7288</v>
      </c>
      <c r="R408">
        <v>253</v>
      </c>
      <c r="S408">
        <v>100</v>
      </c>
      <c r="T408" t="s">
        <v>172</v>
      </c>
      <c r="U408">
        <v>0</v>
      </c>
      <c r="V408">
        <v>0</v>
      </c>
      <c r="W408" t="s">
        <v>328</v>
      </c>
      <c r="X408" t="s">
        <v>802</v>
      </c>
      <c r="Y408" t="s">
        <v>314</v>
      </c>
    </row>
    <row r="409" spans="1:25" x14ac:dyDescent="0.35">
      <c r="A409" t="s">
        <v>171</v>
      </c>
      <c r="B409">
        <v>8319</v>
      </c>
      <c r="C409">
        <v>252</v>
      </c>
      <c r="D409">
        <v>100</v>
      </c>
      <c r="E409" t="s">
        <v>172</v>
      </c>
      <c r="F409">
        <v>0</v>
      </c>
      <c r="G409">
        <v>0</v>
      </c>
      <c r="H409" t="s">
        <v>322</v>
      </c>
      <c r="I409" t="s">
        <v>805</v>
      </c>
      <c r="J409" t="s">
        <v>308</v>
      </c>
      <c r="P409" t="s">
        <v>171</v>
      </c>
      <c r="Q409">
        <v>7288</v>
      </c>
      <c r="R409">
        <v>253</v>
      </c>
      <c r="S409">
        <v>100</v>
      </c>
      <c r="T409" t="s">
        <v>172</v>
      </c>
      <c r="U409">
        <v>0</v>
      </c>
      <c r="V409">
        <v>0</v>
      </c>
      <c r="W409" t="s">
        <v>328</v>
      </c>
      <c r="X409" t="s">
        <v>803</v>
      </c>
      <c r="Y409" t="s">
        <v>314</v>
      </c>
    </row>
    <row r="410" spans="1:25" x14ac:dyDescent="0.35">
      <c r="A410" t="s">
        <v>171</v>
      </c>
      <c r="B410">
        <v>8319</v>
      </c>
      <c r="C410">
        <v>252</v>
      </c>
      <c r="D410">
        <v>100</v>
      </c>
      <c r="E410" t="s">
        <v>172</v>
      </c>
      <c r="F410">
        <v>0</v>
      </c>
      <c r="G410">
        <v>0</v>
      </c>
      <c r="H410" t="s">
        <v>322</v>
      </c>
      <c r="I410" t="s">
        <v>803</v>
      </c>
      <c r="J410" t="s">
        <v>308</v>
      </c>
      <c r="P410" t="s">
        <v>171</v>
      </c>
      <c r="Q410">
        <v>7288</v>
      </c>
      <c r="R410">
        <v>253</v>
      </c>
      <c r="S410">
        <v>100</v>
      </c>
      <c r="T410" t="s">
        <v>172</v>
      </c>
      <c r="U410">
        <v>0</v>
      </c>
      <c r="V410">
        <v>0</v>
      </c>
      <c r="W410" t="s">
        <v>328</v>
      </c>
      <c r="X410" t="s">
        <v>804</v>
      </c>
      <c r="Y410" t="s">
        <v>314</v>
      </c>
    </row>
    <row r="411" spans="1:25" x14ac:dyDescent="0.35">
      <c r="A411" t="s">
        <v>171</v>
      </c>
      <c r="B411">
        <v>8319</v>
      </c>
      <c r="C411">
        <v>252</v>
      </c>
      <c r="D411">
        <v>100</v>
      </c>
      <c r="E411" t="s">
        <v>172</v>
      </c>
      <c r="F411">
        <v>0</v>
      </c>
      <c r="G411">
        <v>0</v>
      </c>
      <c r="H411" t="s">
        <v>322</v>
      </c>
      <c r="I411" t="s">
        <v>808</v>
      </c>
      <c r="J411" t="s">
        <v>308</v>
      </c>
      <c r="P411" t="s">
        <v>171</v>
      </c>
      <c r="Q411">
        <v>7288</v>
      </c>
      <c r="R411">
        <v>253</v>
      </c>
      <c r="S411">
        <v>100</v>
      </c>
      <c r="T411" t="s">
        <v>172</v>
      </c>
      <c r="U411">
        <v>0</v>
      </c>
      <c r="V411">
        <v>0</v>
      </c>
      <c r="W411" t="s">
        <v>328</v>
      </c>
      <c r="X411" t="s">
        <v>805</v>
      </c>
      <c r="Y411" t="s">
        <v>314</v>
      </c>
    </row>
    <row r="412" spans="1:25" x14ac:dyDescent="0.35">
      <c r="A412" t="s">
        <v>171</v>
      </c>
      <c r="B412">
        <v>8319</v>
      </c>
      <c r="C412">
        <v>252</v>
      </c>
      <c r="D412">
        <v>100</v>
      </c>
      <c r="E412" t="s">
        <v>172</v>
      </c>
      <c r="F412">
        <v>0</v>
      </c>
      <c r="G412">
        <v>0</v>
      </c>
      <c r="H412" t="s">
        <v>322</v>
      </c>
      <c r="I412" t="s">
        <v>807</v>
      </c>
      <c r="J412" t="s">
        <v>308</v>
      </c>
      <c r="P412" t="s">
        <v>171</v>
      </c>
      <c r="Q412">
        <v>7288</v>
      </c>
      <c r="R412">
        <v>253</v>
      </c>
      <c r="S412">
        <v>100</v>
      </c>
      <c r="T412" t="s">
        <v>172</v>
      </c>
      <c r="U412">
        <v>0</v>
      </c>
      <c r="V412">
        <v>0</v>
      </c>
      <c r="W412" t="s">
        <v>328</v>
      </c>
      <c r="X412" t="s">
        <v>808</v>
      </c>
      <c r="Y412" t="s">
        <v>314</v>
      </c>
    </row>
    <row r="413" spans="1:25" x14ac:dyDescent="0.35">
      <c r="A413" t="s">
        <v>171</v>
      </c>
      <c r="B413">
        <v>8319</v>
      </c>
      <c r="C413">
        <v>252</v>
      </c>
      <c r="D413">
        <v>100</v>
      </c>
      <c r="E413" t="s">
        <v>172</v>
      </c>
      <c r="F413">
        <v>0</v>
      </c>
      <c r="G413">
        <v>0</v>
      </c>
      <c r="H413" t="s">
        <v>322</v>
      </c>
      <c r="I413" t="s">
        <v>809</v>
      </c>
      <c r="J413" t="s">
        <v>308</v>
      </c>
      <c r="P413" t="s">
        <v>171</v>
      </c>
      <c r="Q413">
        <v>7288</v>
      </c>
      <c r="R413">
        <v>253</v>
      </c>
      <c r="S413">
        <v>100</v>
      </c>
      <c r="T413" t="s">
        <v>172</v>
      </c>
      <c r="U413">
        <v>0</v>
      </c>
      <c r="V413">
        <v>0</v>
      </c>
      <c r="W413" t="s">
        <v>328</v>
      </c>
      <c r="X413" t="s">
        <v>806</v>
      </c>
      <c r="Y413" t="s">
        <v>314</v>
      </c>
    </row>
    <row r="414" spans="1:25" x14ac:dyDescent="0.35">
      <c r="A414" t="s">
        <v>171</v>
      </c>
      <c r="B414">
        <v>8319</v>
      </c>
      <c r="C414">
        <v>252</v>
      </c>
      <c r="D414">
        <v>100</v>
      </c>
      <c r="E414" t="s">
        <v>172</v>
      </c>
      <c r="F414">
        <v>0</v>
      </c>
      <c r="G414">
        <v>0</v>
      </c>
      <c r="H414" t="s">
        <v>322</v>
      </c>
      <c r="I414" t="s">
        <v>806</v>
      </c>
      <c r="J414" t="s">
        <v>308</v>
      </c>
      <c r="P414" t="s">
        <v>171</v>
      </c>
      <c r="Q414">
        <v>7288</v>
      </c>
      <c r="R414">
        <v>253</v>
      </c>
      <c r="S414">
        <v>100</v>
      </c>
      <c r="T414" t="s">
        <v>172</v>
      </c>
      <c r="U414">
        <v>0</v>
      </c>
      <c r="V414">
        <v>0</v>
      </c>
      <c r="W414" t="s">
        <v>328</v>
      </c>
      <c r="X414" t="s">
        <v>807</v>
      </c>
      <c r="Y414" t="s">
        <v>314</v>
      </c>
    </row>
    <row r="415" spans="1:25" x14ac:dyDescent="0.35">
      <c r="A415" t="s">
        <v>171</v>
      </c>
      <c r="B415">
        <v>8319</v>
      </c>
      <c r="C415">
        <v>252</v>
      </c>
      <c r="D415">
        <v>100</v>
      </c>
      <c r="E415" t="s">
        <v>172</v>
      </c>
      <c r="F415">
        <v>0</v>
      </c>
      <c r="G415">
        <v>0</v>
      </c>
      <c r="H415" t="s">
        <v>322</v>
      </c>
      <c r="I415" t="s">
        <v>811</v>
      </c>
      <c r="J415" t="s">
        <v>308</v>
      </c>
      <c r="P415" t="s">
        <v>171</v>
      </c>
      <c r="Q415">
        <v>7288</v>
      </c>
      <c r="R415">
        <v>253</v>
      </c>
      <c r="S415">
        <v>100</v>
      </c>
      <c r="T415" t="s">
        <v>172</v>
      </c>
      <c r="U415">
        <v>0</v>
      </c>
      <c r="V415">
        <v>0</v>
      </c>
      <c r="W415" t="s">
        <v>328</v>
      </c>
      <c r="X415" t="s">
        <v>809</v>
      </c>
      <c r="Y415" t="s">
        <v>314</v>
      </c>
    </row>
    <row r="416" spans="1:25" x14ac:dyDescent="0.35">
      <c r="A416" t="s">
        <v>171</v>
      </c>
      <c r="B416">
        <v>8319</v>
      </c>
      <c r="C416">
        <v>252</v>
      </c>
      <c r="D416">
        <v>100</v>
      </c>
      <c r="E416" t="s">
        <v>172</v>
      </c>
      <c r="F416">
        <v>0</v>
      </c>
      <c r="G416">
        <v>0</v>
      </c>
      <c r="H416" t="s">
        <v>322</v>
      </c>
      <c r="I416" t="s">
        <v>814</v>
      </c>
      <c r="J416" t="s">
        <v>308</v>
      </c>
      <c r="P416" t="s">
        <v>171</v>
      </c>
      <c r="Q416">
        <v>7288</v>
      </c>
      <c r="R416">
        <v>253</v>
      </c>
      <c r="S416">
        <v>100</v>
      </c>
      <c r="T416" t="s">
        <v>172</v>
      </c>
      <c r="U416">
        <v>0</v>
      </c>
      <c r="V416">
        <v>0</v>
      </c>
      <c r="W416" t="s">
        <v>328</v>
      </c>
      <c r="X416" t="s">
        <v>810</v>
      </c>
      <c r="Y416" t="s">
        <v>314</v>
      </c>
    </row>
    <row r="417" spans="1:25" x14ac:dyDescent="0.35">
      <c r="A417" t="s">
        <v>171</v>
      </c>
      <c r="B417">
        <v>8319</v>
      </c>
      <c r="C417">
        <v>252</v>
      </c>
      <c r="D417">
        <v>100</v>
      </c>
      <c r="E417" t="s">
        <v>172</v>
      </c>
      <c r="F417">
        <v>0</v>
      </c>
      <c r="G417">
        <v>0</v>
      </c>
      <c r="H417" t="s">
        <v>322</v>
      </c>
      <c r="I417" t="s">
        <v>812</v>
      </c>
      <c r="J417" t="s">
        <v>308</v>
      </c>
      <c r="P417" t="s">
        <v>171</v>
      </c>
      <c r="Q417">
        <v>7288</v>
      </c>
      <c r="R417">
        <v>253</v>
      </c>
      <c r="S417">
        <v>100</v>
      </c>
      <c r="T417" t="s">
        <v>172</v>
      </c>
      <c r="U417">
        <v>0</v>
      </c>
      <c r="V417">
        <v>0</v>
      </c>
      <c r="W417" t="s">
        <v>328</v>
      </c>
      <c r="X417" t="s">
        <v>811</v>
      </c>
      <c r="Y417" t="s">
        <v>314</v>
      </c>
    </row>
    <row r="418" spans="1:25" x14ac:dyDescent="0.35">
      <c r="A418" t="s">
        <v>171</v>
      </c>
      <c r="B418">
        <v>8319</v>
      </c>
      <c r="C418">
        <v>252</v>
      </c>
      <c r="D418">
        <v>100</v>
      </c>
      <c r="E418" t="s">
        <v>172</v>
      </c>
      <c r="F418">
        <v>0</v>
      </c>
      <c r="G418">
        <v>0</v>
      </c>
      <c r="H418" t="s">
        <v>322</v>
      </c>
      <c r="I418" t="s">
        <v>813</v>
      </c>
      <c r="J418" t="s">
        <v>308</v>
      </c>
      <c r="P418" t="s">
        <v>171</v>
      </c>
      <c r="Q418">
        <v>7288</v>
      </c>
      <c r="R418">
        <v>253</v>
      </c>
      <c r="S418">
        <v>100</v>
      </c>
      <c r="T418" t="s">
        <v>172</v>
      </c>
      <c r="U418">
        <v>0</v>
      </c>
      <c r="V418">
        <v>0</v>
      </c>
      <c r="W418" t="s">
        <v>328</v>
      </c>
      <c r="X418" t="s">
        <v>812</v>
      </c>
      <c r="Y418" t="s">
        <v>314</v>
      </c>
    </row>
    <row r="419" spans="1:25" x14ac:dyDescent="0.35">
      <c r="A419" t="s">
        <v>171</v>
      </c>
      <c r="B419">
        <v>8319</v>
      </c>
      <c r="C419">
        <v>252</v>
      </c>
      <c r="D419">
        <v>100</v>
      </c>
      <c r="E419" t="s">
        <v>172</v>
      </c>
      <c r="F419">
        <v>0</v>
      </c>
      <c r="G419">
        <v>0</v>
      </c>
      <c r="H419" t="s">
        <v>322</v>
      </c>
      <c r="I419" t="s">
        <v>815</v>
      </c>
      <c r="J419" t="s">
        <v>308</v>
      </c>
      <c r="P419" t="s">
        <v>171</v>
      </c>
      <c r="Q419">
        <v>7288</v>
      </c>
      <c r="R419">
        <v>253</v>
      </c>
      <c r="S419">
        <v>100</v>
      </c>
      <c r="T419" t="s">
        <v>172</v>
      </c>
      <c r="U419">
        <v>0</v>
      </c>
      <c r="V419">
        <v>0</v>
      </c>
      <c r="W419" t="s">
        <v>328</v>
      </c>
      <c r="X419" t="s">
        <v>814</v>
      </c>
      <c r="Y419" t="s">
        <v>314</v>
      </c>
    </row>
    <row r="420" spans="1:25" x14ac:dyDescent="0.35">
      <c r="A420" t="s">
        <v>171</v>
      </c>
      <c r="B420">
        <v>8319</v>
      </c>
      <c r="C420">
        <v>252</v>
      </c>
      <c r="D420">
        <v>100</v>
      </c>
      <c r="E420" t="s">
        <v>172</v>
      </c>
      <c r="F420">
        <v>0</v>
      </c>
      <c r="G420">
        <v>0</v>
      </c>
      <c r="H420" t="s">
        <v>322</v>
      </c>
      <c r="I420" t="s">
        <v>816</v>
      </c>
      <c r="J420" t="s">
        <v>308</v>
      </c>
      <c r="P420" t="s">
        <v>171</v>
      </c>
      <c r="Q420">
        <v>7288</v>
      </c>
      <c r="R420">
        <v>253</v>
      </c>
      <c r="S420">
        <v>100</v>
      </c>
      <c r="T420" t="s">
        <v>172</v>
      </c>
      <c r="U420">
        <v>0</v>
      </c>
      <c r="V420">
        <v>0</v>
      </c>
      <c r="W420" t="s">
        <v>328</v>
      </c>
      <c r="X420" t="s">
        <v>813</v>
      </c>
      <c r="Y420" t="s">
        <v>314</v>
      </c>
    </row>
    <row r="421" spans="1:25" x14ac:dyDescent="0.35">
      <c r="A421" t="s">
        <v>171</v>
      </c>
      <c r="B421">
        <v>8319</v>
      </c>
      <c r="C421">
        <v>252</v>
      </c>
      <c r="D421">
        <v>100</v>
      </c>
      <c r="E421" t="s">
        <v>172</v>
      </c>
      <c r="F421">
        <v>0</v>
      </c>
      <c r="G421">
        <v>0</v>
      </c>
      <c r="H421" t="s">
        <v>322</v>
      </c>
      <c r="I421" t="s">
        <v>817</v>
      </c>
      <c r="J421" t="s">
        <v>308</v>
      </c>
      <c r="P421" t="s">
        <v>171</v>
      </c>
      <c r="Q421">
        <v>7288</v>
      </c>
      <c r="R421">
        <v>253</v>
      </c>
      <c r="S421">
        <v>100</v>
      </c>
      <c r="T421" t="s">
        <v>172</v>
      </c>
      <c r="U421">
        <v>0</v>
      </c>
      <c r="V421">
        <v>0</v>
      </c>
      <c r="W421" t="s">
        <v>328</v>
      </c>
      <c r="X421" t="s">
        <v>815</v>
      </c>
      <c r="Y421" t="s">
        <v>314</v>
      </c>
    </row>
    <row r="422" spans="1:25" x14ac:dyDescent="0.35">
      <c r="A422" t="s">
        <v>171</v>
      </c>
      <c r="B422">
        <v>8319</v>
      </c>
      <c r="C422">
        <v>252</v>
      </c>
      <c r="D422">
        <v>100</v>
      </c>
      <c r="E422" t="s">
        <v>172</v>
      </c>
      <c r="F422">
        <v>0</v>
      </c>
      <c r="G422">
        <v>0</v>
      </c>
      <c r="H422" t="s">
        <v>322</v>
      </c>
      <c r="I422" t="s">
        <v>818</v>
      </c>
      <c r="J422" t="s">
        <v>308</v>
      </c>
      <c r="P422" t="s">
        <v>171</v>
      </c>
      <c r="Q422">
        <v>7288</v>
      </c>
      <c r="R422">
        <v>253</v>
      </c>
      <c r="S422">
        <v>100</v>
      </c>
      <c r="T422" t="s">
        <v>172</v>
      </c>
      <c r="U422">
        <v>0</v>
      </c>
      <c r="V422">
        <v>0</v>
      </c>
      <c r="W422" t="s">
        <v>328</v>
      </c>
      <c r="X422" t="s">
        <v>816</v>
      </c>
      <c r="Y422" t="s">
        <v>314</v>
      </c>
    </row>
    <row r="423" spans="1:25" x14ac:dyDescent="0.35">
      <c r="A423" t="s">
        <v>171</v>
      </c>
      <c r="B423">
        <v>8319</v>
      </c>
      <c r="C423">
        <v>252</v>
      </c>
      <c r="D423">
        <v>100</v>
      </c>
      <c r="E423" t="s">
        <v>172</v>
      </c>
      <c r="F423">
        <v>0</v>
      </c>
      <c r="G423">
        <v>0</v>
      </c>
      <c r="H423" t="s">
        <v>322</v>
      </c>
      <c r="I423" t="s">
        <v>810</v>
      </c>
      <c r="J423" t="s">
        <v>308</v>
      </c>
      <c r="P423" t="s">
        <v>171</v>
      </c>
      <c r="Q423">
        <v>7288</v>
      </c>
      <c r="R423">
        <v>253</v>
      </c>
      <c r="S423">
        <v>100</v>
      </c>
      <c r="T423" t="s">
        <v>172</v>
      </c>
      <c r="U423">
        <v>0</v>
      </c>
      <c r="V423">
        <v>0</v>
      </c>
      <c r="W423" t="s">
        <v>328</v>
      </c>
      <c r="X423" t="s">
        <v>817</v>
      </c>
      <c r="Y423" t="s">
        <v>314</v>
      </c>
    </row>
    <row r="424" spans="1:25" x14ac:dyDescent="0.35">
      <c r="A424" t="s">
        <v>171</v>
      </c>
      <c r="B424">
        <v>8319</v>
      </c>
      <c r="C424">
        <v>252</v>
      </c>
      <c r="D424">
        <v>100</v>
      </c>
      <c r="E424" t="s">
        <v>172</v>
      </c>
      <c r="F424">
        <v>0</v>
      </c>
      <c r="G424">
        <v>0</v>
      </c>
      <c r="H424" t="s">
        <v>322</v>
      </c>
      <c r="I424" t="s">
        <v>821</v>
      </c>
      <c r="J424" t="s">
        <v>308</v>
      </c>
      <c r="P424" t="s">
        <v>171</v>
      </c>
      <c r="Q424">
        <v>7288</v>
      </c>
      <c r="R424">
        <v>253</v>
      </c>
      <c r="S424">
        <v>100</v>
      </c>
      <c r="T424" t="s">
        <v>172</v>
      </c>
      <c r="U424">
        <v>0</v>
      </c>
      <c r="V424">
        <v>0</v>
      </c>
      <c r="W424" t="s">
        <v>328</v>
      </c>
      <c r="X424" t="s">
        <v>819</v>
      </c>
      <c r="Y424" t="s">
        <v>314</v>
      </c>
    </row>
    <row r="425" spans="1:25" x14ac:dyDescent="0.35">
      <c r="A425" t="s">
        <v>171</v>
      </c>
      <c r="B425">
        <v>8319</v>
      </c>
      <c r="C425">
        <v>252</v>
      </c>
      <c r="D425">
        <v>100</v>
      </c>
      <c r="E425" t="s">
        <v>172</v>
      </c>
      <c r="F425">
        <v>0</v>
      </c>
      <c r="G425">
        <v>0</v>
      </c>
      <c r="H425" t="s">
        <v>322</v>
      </c>
      <c r="I425" t="s">
        <v>820</v>
      </c>
      <c r="J425" t="s">
        <v>308</v>
      </c>
      <c r="P425" t="s">
        <v>171</v>
      </c>
      <c r="Q425">
        <v>7288</v>
      </c>
      <c r="R425">
        <v>253</v>
      </c>
      <c r="S425">
        <v>100</v>
      </c>
      <c r="T425" t="s">
        <v>172</v>
      </c>
      <c r="U425">
        <v>0</v>
      </c>
      <c r="V425">
        <v>0</v>
      </c>
      <c r="W425" t="s">
        <v>328</v>
      </c>
      <c r="X425" t="s">
        <v>820</v>
      </c>
      <c r="Y425" t="s">
        <v>314</v>
      </c>
    </row>
    <row r="426" spans="1:25" x14ac:dyDescent="0.35">
      <c r="A426" t="s">
        <v>171</v>
      </c>
      <c r="B426">
        <v>8319</v>
      </c>
      <c r="C426">
        <v>252</v>
      </c>
      <c r="D426">
        <v>100</v>
      </c>
      <c r="E426" t="s">
        <v>172</v>
      </c>
      <c r="F426">
        <v>0</v>
      </c>
      <c r="G426">
        <v>0</v>
      </c>
      <c r="H426" t="s">
        <v>322</v>
      </c>
      <c r="I426" t="s">
        <v>819</v>
      </c>
      <c r="J426" t="s">
        <v>308</v>
      </c>
      <c r="P426" t="s">
        <v>171</v>
      </c>
      <c r="Q426">
        <v>7288</v>
      </c>
      <c r="R426">
        <v>253</v>
      </c>
      <c r="S426">
        <v>100</v>
      </c>
      <c r="T426" t="s">
        <v>172</v>
      </c>
      <c r="U426">
        <v>0</v>
      </c>
      <c r="V426">
        <v>0</v>
      </c>
      <c r="W426" t="s">
        <v>328</v>
      </c>
      <c r="X426" t="s">
        <v>818</v>
      </c>
      <c r="Y426" t="s">
        <v>314</v>
      </c>
    </row>
    <row r="427" spans="1:25" x14ac:dyDescent="0.35">
      <c r="A427" t="s">
        <v>171</v>
      </c>
      <c r="B427">
        <v>8319</v>
      </c>
      <c r="C427">
        <v>252</v>
      </c>
      <c r="D427">
        <v>100</v>
      </c>
      <c r="E427" t="s">
        <v>172</v>
      </c>
      <c r="F427">
        <v>0</v>
      </c>
      <c r="G427">
        <v>0</v>
      </c>
      <c r="H427" t="s">
        <v>322</v>
      </c>
      <c r="I427" t="s">
        <v>823</v>
      </c>
      <c r="J427" t="s">
        <v>308</v>
      </c>
      <c r="P427" t="s">
        <v>171</v>
      </c>
      <c r="Q427">
        <v>13694</v>
      </c>
      <c r="R427">
        <v>253</v>
      </c>
      <c r="S427">
        <v>100</v>
      </c>
      <c r="T427" t="s">
        <v>172</v>
      </c>
      <c r="U427">
        <v>0</v>
      </c>
      <c r="V427">
        <v>0</v>
      </c>
      <c r="W427" t="s">
        <v>323</v>
      </c>
      <c r="X427" t="s">
        <v>821</v>
      </c>
      <c r="Y427" t="s">
        <v>309</v>
      </c>
    </row>
    <row r="428" spans="1:25" x14ac:dyDescent="0.35">
      <c r="A428" t="s">
        <v>171</v>
      </c>
      <c r="B428">
        <v>8319</v>
      </c>
      <c r="C428">
        <v>252</v>
      </c>
      <c r="D428">
        <v>100</v>
      </c>
      <c r="E428" t="s">
        <v>172</v>
      </c>
      <c r="F428">
        <v>0</v>
      </c>
      <c r="G428">
        <v>0</v>
      </c>
      <c r="H428" t="s">
        <v>322</v>
      </c>
      <c r="I428" t="s">
        <v>822</v>
      </c>
      <c r="J428" t="s">
        <v>308</v>
      </c>
      <c r="P428" t="s">
        <v>171</v>
      </c>
      <c r="Q428">
        <v>13694</v>
      </c>
      <c r="R428">
        <v>253</v>
      </c>
      <c r="S428">
        <v>100</v>
      </c>
      <c r="T428" t="s">
        <v>172</v>
      </c>
      <c r="U428">
        <v>0</v>
      </c>
      <c r="V428">
        <v>0</v>
      </c>
      <c r="W428" t="s">
        <v>323</v>
      </c>
      <c r="X428" t="s">
        <v>823</v>
      </c>
      <c r="Y428" t="s">
        <v>309</v>
      </c>
    </row>
    <row r="429" spans="1:25" x14ac:dyDescent="0.35">
      <c r="A429" t="s">
        <v>171</v>
      </c>
      <c r="B429">
        <v>8319</v>
      </c>
      <c r="C429">
        <v>252</v>
      </c>
      <c r="D429">
        <v>100</v>
      </c>
      <c r="E429" t="s">
        <v>172</v>
      </c>
      <c r="F429">
        <v>0</v>
      </c>
      <c r="G429">
        <v>0</v>
      </c>
      <c r="H429" t="s">
        <v>322</v>
      </c>
      <c r="I429" t="s">
        <v>824</v>
      </c>
      <c r="J429" t="s">
        <v>308</v>
      </c>
      <c r="P429" t="s">
        <v>171</v>
      </c>
      <c r="Q429">
        <v>13694</v>
      </c>
      <c r="R429">
        <v>253</v>
      </c>
      <c r="S429">
        <v>100</v>
      </c>
      <c r="T429" t="s">
        <v>172</v>
      </c>
      <c r="U429">
        <v>0</v>
      </c>
      <c r="V429">
        <v>0</v>
      </c>
      <c r="W429" t="s">
        <v>323</v>
      </c>
      <c r="X429" t="s">
        <v>822</v>
      </c>
      <c r="Y429" t="s">
        <v>309</v>
      </c>
    </row>
    <row r="430" spans="1:25" x14ac:dyDescent="0.35">
      <c r="A430" t="s">
        <v>171</v>
      </c>
      <c r="B430">
        <v>8319</v>
      </c>
      <c r="C430">
        <v>252</v>
      </c>
      <c r="D430">
        <v>100</v>
      </c>
      <c r="E430" t="s">
        <v>172</v>
      </c>
      <c r="F430">
        <v>0</v>
      </c>
      <c r="G430">
        <v>0</v>
      </c>
      <c r="H430" t="s">
        <v>322</v>
      </c>
      <c r="I430" t="s">
        <v>826</v>
      </c>
      <c r="J430" t="s">
        <v>308</v>
      </c>
      <c r="P430" t="s">
        <v>171</v>
      </c>
      <c r="Q430">
        <v>13694</v>
      </c>
      <c r="R430">
        <v>253</v>
      </c>
      <c r="S430">
        <v>100</v>
      </c>
      <c r="T430" t="s">
        <v>172</v>
      </c>
      <c r="U430">
        <v>0</v>
      </c>
      <c r="V430">
        <v>0</v>
      </c>
      <c r="W430" t="s">
        <v>323</v>
      </c>
      <c r="X430" t="s">
        <v>824</v>
      </c>
      <c r="Y430" t="s">
        <v>309</v>
      </c>
    </row>
    <row r="431" spans="1:25" x14ac:dyDescent="0.35">
      <c r="A431" t="s">
        <v>171</v>
      </c>
      <c r="B431">
        <v>8319</v>
      </c>
      <c r="C431">
        <v>252</v>
      </c>
      <c r="D431">
        <v>100</v>
      </c>
      <c r="E431" t="s">
        <v>172</v>
      </c>
      <c r="F431">
        <v>0</v>
      </c>
      <c r="G431">
        <v>0</v>
      </c>
      <c r="H431" t="s">
        <v>322</v>
      </c>
      <c r="I431" t="s">
        <v>825</v>
      </c>
      <c r="J431" t="s">
        <v>308</v>
      </c>
      <c r="P431" t="s">
        <v>171</v>
      </c>
      <c r="Q431">
        <v>13694</v>
      </c>
      <c r="R431">
        <v>253</v>
      </c>
      <c r="S431">
        <v>100</v>
      </c>
      <c r="T431" t="s">
        <v>172</v>
      </c>
      <c r="U431">
        <v>0</v>
      </c>
      <c r="V431">
        <v>0</v>
      </c>
      <c r="W431" t="s">
        <v>323</v>
      </c>
      <c r="X431" t="s">
        <v>825</v>
      </c>
      <c r="Y431" t="s">
        <v>309</v>
      </c>
    </row>
    <row r="432" spans="1:25" x14ac:dyDescent="0.35">
      <c r="A432" t="s">
        <v>171</v>
      </c>
      <c r="B432">
        <v>8319</v>
      </c>
      <c r="C432">
        <v>252</v>
      </c>
      <c r="D432">
        <v>100</v>
      </c>
      <c r="E432" t="s">
        <v>172</v>
      </c>
      <c r="F432">
        <v>0</v>
      </c>
      <c r="G432">
        <v>0</v>
      </c>
      <c r="H432" t="s">
        <v>322</v>
      </c>
      <c r="I432" t="s">
        <v>827</v>
      </c>
      <c r="J432" t="s">
        <v>308</v>
      </c>
      <c r="P432" t="s">
        <v>171</v>
      </c>
      <c r="Q432">
        <v>13694</v>
      </c>
      <c r="R432">
        <v>253</v>
      </c>
      <c r="S432">
        <v>100</v>
      </c>
      <c r="T432" t="s">
        <v>172</v>
      </c>
      <c r="U432">
        <v>0</v>
      </c>
      <c r="V432">
        <v>0</v>
      </c>
      <c r="W432" t="s">
        <v>323</v>
      </c>
      <c r="X432" t="s">
        <v>827</v>
      </c>
      <c r="Y432" t="s">
        <v>309</v>
      </c>
    </row>
    <row r="433" spans="1:25" x14ac:dyDescent="0.35">
      <c r="A433" t="s">
        <v>171</v>
      </c>
      <c r="B433">
        <v>8319</v>
      </c>
      <c r="C433">
        <v>252</v>
      </c>
      <c r="D433">
        <v>100</v>
      </c>
      <c r="E433" t="s">
        <v>172</v>
      </c>
      <c r="F433">
        <v>0</v>
      </c>
      <c r="G433">
        <v>0</v>
      </c>
      <c r="H433" t="s">
        <v>322</v>
      </c>
      <c r="I433" t="s">
        <v>828</v>
      </c>
      <c r="J433" t="s">
        <v>308</v>
      </c>
      <c r="P433" t="s">
        <v>171</v>
      </c>
      <c r="Q433">
        <v>13694</v>
      </c>
      <c r="R433">
        <v>253</v>
      </c>
      <c r="S433">
        <v>100</v>
      </c>
      <c r="T433" t="s">
        <v>172</v>
      </c>
      <c r="U433">
        <v>0</v>
      </c>
      <c r="V433">
        <v>0</v>
      </c>
      <c r="W433" t="s">
        <v>323</v>
      </c>
      <c r="X433" t="s">
        <v>828</v>
      </c>
      <c r="Y433" t="s">
        <v>309</v>
      </c>
    </row>
    <row r="434" spans="1:25" x14ac:dyDescent="0.35">
      <c r="A434" t="s">
        <v>171</v>
      </c>
      <c r="B434">
        <v>8319</v>
      </c>
      <c r="C434">
        <v>252</v>
      </c>
      <c r="D434">
        <v>100</v>
      </c>
      <c r="E434" t="s">
        <v>172</v>
      </c>
      <c r="F434">
        <v>0</v>
      </c>
      <c r="G434">
        <v>0</v>
      </c>
      <c r="H434" t="s">
        <v>322</v>
      </c>
      <c r="I434" t="s">
        <v>829</v>
      </c>
      <c r="J434" t="s">
        <v>308</v>
      </c>
      <c r="P434" t="s">
        <v>171</v>
      </c>
      <c r="Q434">
        <v>13694</v>
      </c>
      <c r="R434">
        <v>253</v>
      </c>
      <c r="S434">
        <v>100</v>
      </c>
      <c r="T434" t="s">
        <v>172</v>
      </c>
      <c r="U434">
        <v>0</v>
      </c>
      <c r="V434">
        <v>0</v>
      </c>
      <c r="W434" t="s">
        <v>323</v>
      </c>
      <c r="X434" t="s">
        <v>826</v>
      </c>
      <c r="Y434" t="s">
        <v>309</v>
      </c>
    </row>
    <row r="435" spans="1:25" x14ac:dyDescent="0.35">
      <c r="A435" t="s">
        <v>171</v>
      </c>
      <c r="B435">
        <v>8319</v>
      </c>
      <c r="C435">
        <v>252</v>
      </c>
      <c r="D435">
        <v>100</v>
      </c>
      <c r="E435" t="s">
        <v>172</v>
      </c>
      <c r="F435">
        <v>0</v>
      </c>
      <c r="G435">
        <v>0</v>
      </c>
      <c r="H435" t="s">
        <v>322</v>
      </c>
      <c r="I435" t="s">
        <v>830</v>
      </c>
      <c r="J435" t="s">
        <v>308</v>
      </c>
      <c r="P435" t="s">
        <v>171</v>
      </c>
      <c r="Q435">
        <v>13694</v>
      </c>
      <c r="R435">
        <v>253</v>
      </c>
      <c r="S435">
        <v>100</v>
      </c>
      <c r="T435" t="s">
        <v>172</v>
      </c>
      <c r="U435">
        <v>0</v>
      </c>
      <c r="V435">
        <v>0</v>
      </c>
      <c r="W435" t="s">
        <v>323</v>
      </c>
      <c r="X435" t="s">
        <v>829</v>
      </c>
      <c r="Y435" t="s">
        <v>309</v>
      </c>
    </row>
    <row r="436" spans="1:25" x14ac:dyDescent="0.35">
      <c r="A436" t="s">
        <v>171</v>
      </c>
      <c r="B436">
        <v>8319</v>
      </c>
      <c r="C436">
        <v>252</v>
      </c>
      <c r="D436">
        <v>100</v>
      </c>
      <c r="E436" t="s">
        <v>172</v>
      </c>
      <c r="F436">
        <v>0</v>
      </c>
      <c r="G436">
        <v>0</v>
      </c>
      <c r="H436" t="s">
        <v>322</v>
      </c>
      <c r="I436" t="s">
        <v>831</v>
      </c>
      <c r="J436" t="s">
        <v>308</v>
      </c>
      <c r="P436" t="s">
        <v>171</v>
      </c>
      <c r="Q436">
        <v>13694</v>
      </c>
      <c r="R436">
        <v>253</v>
      </c>
      <c r="S436">
        <v>100</v>
      </c>
      <c r="T436" t="s">
        <v>172</v>
      </c>
      <c r="U436">
        <v>0</v>
      </c>
      <c r="V436">
        <v>0</v>
      </c>
      <c r="W436" t="s">
        <v>323</v>
      </c>
      <c r="X436" t="s">
        <v>830</v>
      </c>
      <c r="Y436" t="s">
        <v>309</v>
      </c>
    </row>
    <row r="437" spans="1:25" x14ac:dyDescent="0.35">
      <c r="A437" t="s">
        <v>171</v>
      </c>
      <c r="B437">
        <v>8319</v>
      </c>
      <c r="C437">
        <v>252</v>
      </c>
      <c r="D437">
        <v>100</v>
      </c>
      <c r="E437" t="s">
        <v>172</v>
      </c>
      <c r="F437">
        <v>0</v>
      </c>
      <c r="G437">
        <v>0</v>
      </c>
      <c r="H437" t="s">
        <v>322</v>
      </c>
      <c r="I437" t="s">
        <v>832</v>
      </c>
      <c r="J437" t="s">
        <v>308</v>
      </c>
      <c r="P437" t="s">
        <v>171</v>
      </c>
      <c r="Q437">
        <v>13694</v>
      </c>
      <c r="R437">
        <v>253</v>
      </c>
      <c r="S437">
        <v>100</v>
      </c>
      <c r="T437" t="s">
        <v>172</v>
      </c>
      <c r="U437">
        <v>0</v>
      </c>
      <c r="V437">
        <v>0</v>
      </c>
      <c r="W437" t="s">
        <v>323</v>
      </c>
      <c r="X437" t="s">
        <v>831</v>
      </c>
      <c r="Y437" t="s">
        <v>309</v>
      </c>
    </row>
    <row r="438" spans="1:25" x14ac:dyDescent="0.35">
      <c r="A438" t="s">
        <v>171</v>
      </c>
      <c r="B438">
        <v>8319</v>
      </c>
      <c r="C438">
        <v>252</v>
      </c>
      <c r="D438">
        <v>100</v>
      </c>
      <c r="E438" t="s">
        <v>172</v>
      </c>
      <c r="F438">
        <v>0</v>
      </c>
      <c r="G438">
        <v>0</v>
      </c>
      <c r="H438" t="s">
        <v>322</v>
      </c>
      <c r="I438" t="s">
        <v>833</v>
      </c>
      <c r="J438" t="s">
        <v>308</v>
      </c>
      <c r="P438" t="s">
        <v>171</v>
      </c>
      <c r="Q438">
        <v>13694</v>
      </c>
      <c r="R438">
        <v>253</v>
      </c>
      <c r="S438">
        <v>100</v>
      </c>
      <c r="T438" t="s">
        <v>172</v>
      </c>
      <c r="U438">
        <v>0</v>
      </c>
      <c r="V438">
        <v>0</v>
      </c>
      <c r="W438" t="s">
        <v>323</v>
      </c>
      <c r="X438" t="s">
        <v>832</v>
      </c>
      <c r="Y438" t="s">
        <v>309</v>
      </c>
    </row>
    <row r="439" spans="1:25" x14ac:dyDescent="0.35">
      <c r="A439" t="s">
        <v>171</v>
      </c>
      <c r="B439">
        <v>8319</v>
      </c>
      <c r="C439">
        <v>252</v>
      </c>
      <c r="D439">
        <v>100</v>
      </c>
      <c r="E439" t="s">
        <v>172</v>
      </c>
      <c r="F439">
        <v>0</v>
      </c>
      <c r="G439">
        <v>0</v>
      </c>
      <c r="H439" t="s">
        <v>322</v>
      </c>
      <c r="I439" t="s">
        <v>834</v>
      </c>
      <c r="J439" t="s">
        <v>308</v>
      </c>
      <c r="P439" t="s">
        <v>171</v>
      </c>
      <c r="Q439">
        <v>13694</v>
      </c>
      <c r="R439">
        <v>253</v>
      </c>
      <c r="S439">
        <v>100</v>
      </c>
      <c r="T439" t="s">
        <v>172</v>
      </c>
      <c r="U439">
        <v>0</v>
      </c>
      <c r="V439">
        <v>0</v>
      </c>
      <c r="W439" t="s">
        <v>323</v>
      </c>
      <c r="X439" t="s">
        <v>833</v>
      </c>
      <c r="Y439" t="s">
        <v>309</v>
      </c>
    </row>
    <row r="440" spans="1:25" x14ac:dyDescent="0.35">
      <c r="A440" t="s">
        <v>171</v>
      </c>
      <c r="B440">
        <v>8319</v>
      </c>
      <c r="C440">
        <v>252</v>
      </c>
      <c r="D440">
        <v>100</v>
      </c>
      <c r="E440" t="s">
        <v>172</v>
      </c>
      <c r="F440">
        <v>0</v>
      </c>
      <c r="G440">
        <v>0</v>
      </c>
      <c r="H440" t="s">
        <v>322</v>
      </c>
      <c r="I440" t="s">
        <v>835</v>
      </c>
      <c r="J440" t="s">
        <v>308</v>
      </c>
      <c r="P440" t="s">
        <v>171</v>
      </c>
      <c r="Q440">
        <v>13694</v>
      </c>
      <c r="R440">
        <v>253</v>
      </c>
      <c r="S440">
        <v>100</v>
      </c>
      <c r="T440" t="s">
        <v>172</v>
      </c>
      <c r="U440">
        <v>0</v>
      </c>
      <c r="V440">
        <v>0</v>
      </c>
      <c r="W440" t="s">
        <v>323</v>
      </c>
      <c r="X440" t="s">
        <v>834</v>
      </c>
      <c r="Y440" t="s">
        <v>309</v>
      </c>
    </row>
    <row r="441" spans="1:25" x14ac:dyDescent="0.35">
      <c r="A441" t="s">
        <v>171</v>
      </c>
      <c r="B441">
        <v>8319</v>
      </c>
      <c r="C441">
        <v>252</v>
      </c>
      <c r="D441">
        <v>100</v>
      </c>
      <c r="E441" t="s">
        <v>172</v>
      </c>
      <c r="F441">
        <v>0</v>
      </c>
      <c r="G441">
        <v>0</v>
      </c>
      <c r="H441" t="s">
        <v>322</v>
      </c>
      <c r="I441" t="s">
        <v>837</v>
      </c>
      <c r="J441" t="s">
        <v>308</v>
      </c>
      <c r="P441" t="s">
        <v>171</v>
      </c>
      <c r="Q441">
        <v>13694</v>
      </c>
      <c r="R441">
        <v>253</v>
      </c>
      <c r="S441">
        <v>100</v>
      </c>
      <c r="T441" t="s">
        <v>172</v>
      </c>
      <c r="U441">
        <v>0</v>
      </c>
      <c r="V441">
        <v>0</v>
      </c>
      <c r="W441" t="s">
        <v>323</v>
      </c>
      <c r="X441" t="s">
        <v>835</v>
      </c>
      <c r="Y441" t="s">
        <v>309</v>
      </c>
    </row>
    <row r="442" spans="1:25" x14ac:dyDescent="0.35">
      <c r="A442" t="s">
        <v>171</v>
      </c>
      <c r="B442">
        <v>8319</v>
      </c>
      <c r="C442">
        <v>252</v>
      </c>
      <c r="D442">
        <v>100</v>
      </c>
      <c r="E442" t="s">
        <v>172</v>
      </c>
      <c r="F442">
        <v>0</v>
      </c>
      <c r="G442">
        <v>0</v>
      </c>
      <c r="H442" t="s">
        <v>322</v>
      </c>
      <c r="I442" t="s">
        <v>838</v>
      </c>
      <c r="J442" t="s">
        <v>308</v>
      </c>
      <c r="P442" t="s">
        <v>171</v>
      </c>
      <c r="Q442">
        <v>13694</v>
      </c>
      <c r="R442">
        <v>253</v>
      </c>
      <c r="S442">
        <v>100</v>
      </c>
      <c r="T442" t="s">
        <v>172</v>
      </c>
      <c r="U442">
        <v>0</v>
      </c>
      <c r="V442">
        <v>0</v>
      </c>
      <c r="W442" t="s">
        <v>323</v>
      </c>
      <c r="X442" t="s">
        <v>836</v>
      </c>
      <c r="Y442" t="s">
        <v>309</v>
      </c>
    </row>
    <row r="443" spans="1:25" x14ac:dyDescent="0.35">
      <c r="A443" t="s">
        <v>171</v>
      </c>
      <c r="B443">
        <v>8319</v>
      </c>
      <c r="C443">
        <v>252</v>
      </c>
      <c r="D443">
        <v>100</v>
      </c>
      <c r="E443" t="s">
        <v>172</v>
      </c>
      <c r="F443">
        <v>0</v>
      </c>
      <c r="G443">
        <v>0</v>
      </c>
      <c r="H443" t="s">
        <v>322</v>
      </c>
      <c r="I443" t="s">
        <v>839</v>
      </c>
      <c r="J443" t="s">
        <v>308</v>
      </c>
      <c r="P443" t="s">
        <v>171</v>
      </c>
      <c r="Q443">
        <v>13694</v>
      </c>
      <c r="R443">
        <v>253</v>
      </c>
      <c r="S443">
        <v>100</v>
      </c>
      <c r="T443" t="s">
        <v>172</v>
      </c>
      <c r="U443">
        <v>0</v>
      </c>
      <c r="V443">
        <v>0</v>
      </c>
      <c r="W443" t="s">
        <v>323</v>
      </c>
      <c r="X443" t="s">
        <v>837</v>
      </c>
      <c r="Y443" t="s">
        <v>309</v>
      </c>
    </row>
    <row r="444" spans="1:25" x14ac:dyDescent="0.35">
      <c r="A444" t="s">
        <v>171</v>
      </c>
      <c r="B444">
        <v>8319</v>
      </c>
      <c r="C444">
        <v>252</v>
      </c>
      <c r="D444">
        <v>100</v>
      </c>
      <c r="E444" t="s">
        <v>172</v>
      </c>
      <c r="F444">
        <v>0</v>
      </c>
      <c r="G444">
        <v>0</v>
      </c>
      <c r="H444" t="s">
        <v>322</v>
      </c>
      <c r="I444" t="s">
        <v>836</v>
      </c>
      <c r="J444" t="s">
        <v>308</v>
      </c>
      <c r="P444" t="s">
        <v>171</v>
      </c>
      <c r="Q444">
        <v>13694</v>
      </c>
      <c r="R444">
        <v>253</v>
      </c>
      <c r="S444">
        <v>100</v>
      </c>
      <c r="T444" t="s">
        <v>172</v>
      </c>
      <c r="U444">
        <v>0</v>
      </c>
      <c r="V444">
        <v>0</v>
      </c>
      <c r="W444" t="s">
        <v>323</v>
      </c>
      <c r="X444" t="s">
        <v>838</v>
      </c>
      <c r="Y444" t="s">
        <v>309</v>
      </c>
    </row>
    <row r="445" spans="1:25" x14ac:dyDescent="0.35">
      <c r="A445" t="s">
        <v>171</v>
      </c>
      <c r="B445">
        <v>8319</v>
      </c>
      <c r="C445">
        <v>252</v>
      </c>
      <c r="D445">
        <v>100</v>
      </c>
      <c r="E445" t="s">
        <v>172</v>
      </c>
      <c r="F445">
        <v>0</v>
      </c>
      <c r="G445">
        <v>0</v>
      </c>
      <c r="H445" t="s">
        <v>322</v>
      </c>
      <c r="I445" t="s">
        <v>840</v>
      </c>
      <c r="J445" t="s">
        <v>308</v>
      </c>
      <c r="P445" t="s">
        <v>171</v>
      </c>
      <c r="Q445">
        <v>13694</v>
      </c>
      <c r="R445">
        <v>253</v>
      </c>
      <c r="S445">
        <v>100</v>
      </c>
      <c r="T445" t="s">
        <v>172</v>
      </c>
      <c r="U445">
        <v>0</v>
      </c>
      <c r="V445">
        <v>0</v>
      </c>
      <c r="W445" t="s">
        <v>323</v>
      </c>
      <c r="X445" t="s">
        <v>839</v>
      </c>
      <c r="Y445" t="s">
        <v>309</v>
      </c>
    </row>
    <row r="446" spans="1:25" x14ac:dyDescent="0.35">
      <c r="A446" t="s">
        <v>171</v>
      </c>
      <c r="B446">
        <v>8319</v>
      </c>
      <c r="C446">
        <v>252</v>
      </c>
      <c r="D446">
        <v>100</v>
      </c>
      <c r="E446" t="s">
        <v>172</v>
      </c>
      <c r="F446">
        <v>0</v>
      </c>
      <c r="G446">
        <v>0</v>
      </c>
      <c r="H446" t="s">
        <v>322</v>
      </c>
      <c r="I446" t="s">
        <v>841</v>
      </c>
      <c r="J446" t="s">
        <v>308</v>
      </c>
      <c r="P446" t="s">
        <v>171</v>
      </c>
      <c r="Q446">
        <v>13694</v>
      </c>
      <c r="R446">
        <v>253</v>
      </c>
      <c r="S446">
        <v>100</v>
      </c>
      <c r="T446" t="s">
        <v>172</v>
      </c>
      <c r="U446">
        <v>0</v>
      </c>
      <c r="V446">
        <v>0</v>
      </c>
      <c r="W446" t="s">
        <v>323</v>
      </c>
      <c r="X446" t="s">
        <v>840</v>
      </c>
      <c r="Y446" t="s">
        <v>309</v>
      </c>
    </row>
    <row r="447" spans="1:25" x14ac:dyDescent="0.35">
      <c r="A447" t="s">
        <v>171</v>
      </c>
      <c r="B447">
        <v>8319</v>
      </c>
      <c r="C447">
        <v>252</v>
      </c>
      <c r="D447">
        <v>100</v>
      </c>
      <c r="E447" t="s">
        <v>172</v>
      </c>
      <c r="F447">
        <v>0</v>
      </c>
      <c r="G447">
        <v>0</v>
      </c>
      <c r="H447" t="s">
        <v>322</v>
      </c>
      <c r="I447" t="s">
        <v>842</v>
      </c>
      <c r="J447" t="s">
        <v>308</v>
      </c>
      <c r="P447" t="s">
        <v>171</v>
      </c>
      <c r="Q447">
        <v>13694</v>
      </c>
      <c r="R447">
        <v>253</v>
      </c>
      <c r="S447">
        <v>100</v>
      </c>
      <c r="T447" t="s">
        <v>172</v>
      </c>
      <c r="U447">
        <v>0</v>
      </c>
      <c r="V447">
        <v>0</v>
      </c>
      <c r="W447" t="s">
        <v>323</v>
      </c>
      <c r="X447" t="s">
        <v>843</v>
      </c>
      <c r="Y447" t="s">
        <v>309</v>
      </c>
    </row>
    <row r="448" spans="1:25" x14ac:dyDescent="0.35">
      <c r="A448" t="s">
        <v>171</v>
      </c>
      <c r="B448">
        <v>8319</v>
      </c>
      <c r="C448">
        <v>252</v>
      </c>
      <c r="D448">
        <v>100</v>
      </c>
      <c r="E448" t="s">
        <v>172</v>
      </c>
      <c r="F448">
        <v>0</v>
      </c>
      <c r="G448">
        <v>0</v>
      </c>
      <c r="H448" t="s">
        <v>322</v>
      </c>
      <c r="I448" t="s">
        <v>843</v>
      </c>
      <c r="J448" t="s">
        <v>308</v>
      </c>
      <c r="P448" t="s">
        <v>171</v>
      </c>
      <c r="Q448">
        <v>13694</v>
      </c>
      <c r="R448">
        <v>253</v>
      </c>
      <c r="S448">
        <v>100</v>
      </c>
      <c r="T448" t="s">
        <v>172</v>
      </c>
      <c r="U448">
        <v>0</v>
      </c>
      <c r="V448">
        <v>0</v>
      </c>
      <c r="W448" t="s">
        <v>323</v>
      </c>
      <c r="X448" t="s">
        <v>842</v>
      </c>
      <c r="Y448" t="s">
        <v>309</v>
      </c>
    </row>
    <row r="449" spans="1:25" x14ac:dyDescent="0.35">
      <c r="A449" t="s">
        <v>171</v>
      </c>
      <c r="B449">
        <v>8319</v>
      </c>
      <c r="C449">
        <v>252</v>
      </c>
      <c r="D449">
        <v>100</v>
      </c>
      <c r="E449" t="s">
        <v>172</v>
      </c>
      <c r="F449">
        <v>0</v>
      </c>
      <c r="G449">
        <v>0</v>
      </c>
      <c r="H449" t="s">
        <v>322</v>
      </c>
      <c r="I449" t="s">
        <v>846</v>
      </c>
      <c r="J449" t="s">
        <v>308</v>
      </c>
      <c r="P449" t="s">
        <v>171</v>
      </c>
      <c r="Q449">
        <v>13694</v>
      </c>
      <c r="R449">
        <v>253</v>
      </c>
      <c r="S449">
        <v>100</v>
      </c>
      <c r="T449" t="s">
        <v>172</v>
      </c>
      <c r="U449">
        <v>0</v>
      </c>
      <c r="V449">
        <v>0</v>
      </c>
      <c r="W449" t="s">
        <v>323</v>
      </c>
      <c r="X449" t="s">
        <v>841</v>
      </c>
      <c r="Y449" t="s">
        <v>309</v>
      </c>
    </row>
    <row r="450" spans="1:25" x14ac:dyDescent="0.35">
      <c r="A450" t="s">
        <v>171</v>
      </c>
      <c r="B450">
        <v>8319</v>
      </c>
      <c r="C450">
        <v>252</v>
      </c>
      <c r="D450">
        <v>100</v>
      </c>
      <c r="E450" t="s">
        <v>172</v>
      </c>
      <c r="F450">
        <v>0</v>
      </c>
      <c r="G450">
        <v>0</v>
      </c>
      <c r="H450" t="s">
        <v>322</v>
      </c>
      <c r="I450" t="s">
        <v>844</v>
      </c>
      <c r="J450" t="s">
        <v>308</v>
      </c>
      <c r="P450" t="s">
        <v>171</v>
      </c>
      <c r="Q450">
        <v>13694</v>
      </c>
      <c r="R450">
        <v>253</v>
      </c>
      <c r="S450">
        <v>100</v>
      </c>
      <c r="T450" t="s">
        <v>172</v>
      </c>
      <c r="U450">
        <v>0</v>
      </c>
      <c r="V450">
        <v>0</v>
      </c>
      <c r="W450" t="s">
        <v>323</v>
      </c>
      <c r="X450" t="s">
        <v>844</v>
      </c>
      <c r="Y450" t="s">
        <v>309</v>
      </c>
    </row>
    <row r="451" spans="1:25" x14ac:dyDescent="0.35">
      <c r="A451" t="s">
        <v>171</v>
      </c>
      <c r="B451">
        <v>8319</v>
      </c>
      <c r="C451">
        <v>252</v>
      </c>
      <c r="D451">
        <v>100</v>
      </c>
      <c r="E451" t="s">
        <v>172</v>
      </c>
      <c r="F451">
        <v>0</v>
      </c>
      <c r="G451">
        <v>0</v>
      </c>
      <c r="H451" t="s">
        <v>322</v>
      </c>
      <c r="I451" t="s">
        <v>845</v>
      </c>
      <c r="J451" t="s">
        <v>308</v>
      </c>
      <c r="P451" t="s">
        <v>171</v>
      </c>
      <c r="Q451">
        <v>13694</v>
      </c>
      <c r="R451">
        <v>253</v>
      </c>
      <c r="S451">
        <v>100</v>
      </c>
      <c r="T451" t="s">
        <v>172</v>
      </c>
      <c r="U451">
        <v>0</v>
      </c>
      <c r="V451">
        <v>0</v>
      </c>
      <c r="W451" t="s">
        <v>323</v>
      </c>
      <c r="X451" t="s">
        <v>846</v>
      </c>
      <c r="Y451" t="s">
        <v>309</v>
      </c>
    </row>
    <row r="452" spans="1:25" x14ac:dyDescent="0.35">
      <c r="A452" t="s">
        <v>171</v>
      </c>
      <c r="B452">
        <v>8319</v>
      </c>
      <c r="C452">
        <v>252</v>
      </c>
      <c r="D452">
        <v>100</v>
      </c>
      <c r="E452" t="s">
        <v>172</v>
      </c>
      <c r="F452">
        <v>0</v>
      </c>
      <c r="G452">
        <v>0</v>
      </c>
      <c r="H452" t="s">
        <v>322</v>
      </c>
      <c r="I452" t="s">
        <v>847</v>
      </c>
      <c r="J452" t="s">
        <v>308</v>
      </c>
      <c r="P452" t="s">
        <v>171</v>
      </c>
      <c r="Q452">
        <v>13694</v>
      </c>
      <c r="R452">
        <v>253</v>
      </c>
      <c r="S452">
        <v>100</v>
      </c>
      <c r="T452" t="s">
        <v>172</v>
      </c>
      <c r="U452">
        <v>0</v>
      </c>
      <c r="V452">
        <v>0</v>
      </c>
      <c r="W452" t="s">
        <v>323</v>
      </c>
      <c r="X452" t="s">
        <v>845</v>
      </c>
      <c r="Y452" t="s">
        <v>309</v>
      </c>
    </row>
    <row r="453" spans="1:25" x14ac:dyDescent="0.35">
      <c r="A453" t="s">
        <v>171</v>
      </c>
      <c r="B453">
        <v>8319</v>
      </c>
      <c r="C453">
        <v>252</v>
      </c>
      <c r="D453">
        <v>100</v>
      </c>
      <c r="E453" t="s">
        <v>172</v>
      </c>
      <c r="F453">
        <v>0</v>
      </c>
      <c r="G453">
        <v>0</v>
      </c>
      <c r="H453" t="s">
        <v>322</v>
      </c>
      <c r="I453" t="s">
        <v>848</v>
      </c>
      <c r="J453" t="s">
        <v>308</v>
      </c>
      <c r="P453" t="s">
        <v>171</v>
      </c>
      <c r="Q453">
        <v>13694</v>
      </c>
      <c r="R453">
        <v>253</v>
      </c>
      <c r="S453">
        <v>100</v>
      </c>
      <c r="T453" t="s">
        <v>172</v>
      </c>
      <c r="U453">
        <v>0</v>
      </c>
      <c r="V453">
        <v>0</v>
      </c>
      <c r="W453" t="s">
        <v>323</v>
      </c>
      <c r="X453" t="s">
        <v>847</v>
      </c>
      <c r="Y453" t="s">
        <v>309</v>
      </c>
    </row>
    <row r="454" spans="1:25" x14ac:dyDescent="0.35">
      <c r="A454" t="s">
        <v>171</v>
      </c>
      <c r="B454">
        <v>8319</v>
      </c>
      <c r="C454">
        <v>252</v>
      </c>
      <c r="D454">
        <v>100</v>
      </c>
      <c r="E454" t="s">
        <v>172</v>
      </c>
      <c r="F454">
        <v>0</v>
      </c>
      <c r="G454">
        <v>0</v>
      </c>
      <c r="H454" t="s">
        <v>322</v>
      </c>
      <c r="I454" t="s">
        <v>849</v>
      </c>
      <c r="J454" t="s">
        <v>308</v>
      </c>
      <c r="P454" t="s">
        <v>171</v>
      </c>
      <c r="Q454">
        <v>13694</v>
      </c>
      <c r="R454">
        <v>253</v>
      </c>
      <c r="S454">
        <v>100</v>
      </c>
      <c r="T454" t="s">
        <v>172</v>
      </c>
      <c r="U454">
        <v>0</v>
      </c>
      <c r="V454">
        <v>0</v>
      </c>
      <c r="W454" t="s">
        <v>323</v>
      </c>
      <c r="X454" t="s">
        <v>848</v>
      </c>
      <c r="Y454" t="s">
        <v>309</v>
      </c>
    </row>
    <row r="455" spans="1:25" x14ac:dyDescent="0.35">
      <c r="A455" t="s">
        <v>171</v>
      </c>
      <c r="B455">
        <v>8319</v>
      </c>
      <c r="C455">
        <v>252</v>
      </c>
      <c r="D455">
        <v>100</v>
      </c>
      <c r="E455" t="s">
        <v>172</v>
      </c>
      <c r="F455">
        <v>0</v>
      </c>
      <c r="G455">
        <v>0</v>
      </c>
      <c r="H455" t="s">
        <v>322</v>
      </c>
      <c r="I455" t="s">
        <v>850</v>
      </c>
      <c r="J455" t="s">
        <v>308</v>
      </c>
      <c r="P455" t="s">
        <v>171</v>
      </c>
      <c r="Q455">
        <v>13694</v>
      </c>
      <c r="R455">
        <v>253</v>
      </c>
      <c r="S455">
        <v>100</v>
      </c>
      <c r="T455" t="s">
        <v>172</v>
      </c>
      <c r="U455">
        <v>0</v>
      </c>
      <c r="V455">
        <v>0</v>
      </c>
      <c r="W455" t="s">
        <v>323</v>
      </c>
      <c r="X455" t="s">
        <v>849</v>
      </c>
      <c r="Y455" t="s">
        <v>309</v>
      </c>
    </row>
    <row r="456" spans="1:25" x14ac:dyDescent="0.35">
      <c r="A456" t="s">
        <v>171</v>
      </c>
      <c r="B456">
        <v>8319</v>
      </c>
      <c r="C456">
        <v>252</v>
      </c>
      <c r="D456">
        <v>100</v>
      </c>
      <c r="E456" t="s">
        <v>172</v>
      </c>
      <c r="F456">
        <v>0</v>
      </c>
      <c r="G456">
        <v>0</v>
      </c>
      <c r="H456" t="s">
        <v>322</v>
      </c>
      <c r="I456" t="s">
        <v>852</v>
      </c>
      <c r="J456" t="s">
        <v>308</v>
      </c>
      <c r="P456" t="s">
        <v>171</v>
      </c>
      <c r="Q456">
        <v>13694</v>
      </c>
      <c r="R456">
        <v>253</v>
      </c>
      <c r="S456">
        <v>100</v>
      </c>
      <c r="T456" t="s">
        <v>172</v>
      </c>
      <c r="U456">
        <v>0</v>
      </c>
      <c r="V456">
        <v>0</v>
      </c>
      <c r="W456" t="s">
        <v>323</v>
      </c>
      <c r="X456" t="s">
        <v>850</v>
      </c>
      <c r="Y456" t="s">
        <v>309</v>
      </c>
    </row>
    <row r="457" spans="1:25" x14ac:dyDescent="0.35">
      <c r="A457" t="s">
        <v>171</v>
      </c>
      <c r="B457">
        <v>8319</v>
      </c>
      <c r="C457">
        <v>252</v>
      </c>
      <c r="D457">
        <v>100</v>
      </c>
      <c r="E457" t="s">
        <v>172</v>
      </c>
      <c r="F457">
        <v>0</v>
      </c>
      <c r="G457">
        <v>0</v>
      </c>
      <c r="H457" t="s">
        <v>322</v>
      </c>
      <c r="I457" t="s">
        <v>851</v>
      </c>
      <c r="J457" t="s">
        <v>308</v>
      </c>
      <c r="P457" t="s">
        <v>171</v>
      </c>
      <c r="Q457">
        <v>13694</v>
      </c>
      <c r="R457">
        <v>253</v>
      </c>
      <c r="S457">
        <v>100</v>
      </c>
      <c r="T457" t="s">
        <v>172</v>
      </c>
      <c r="U457">
        <v>0</v>
      </c>
      <c r="V457">
        <v>0</v>
      </c>
      <c r="W457" t="s">
        <v>323</v>
      </c>
      <c r="X457" t="s">
        <v>852</v>
      </c>
      <c r="Y457" t="s">
        <v>309</v>
      </c>
    </row>
    <row r="458" spans="1:25" x14ac:dyDescent="0.35">
      <c r="A458" t="s">
        <v>171</v>
      </c>
      <c r="B458">
        <v>8319</v>
      </c>
      <c r="C458">
        <v>252</v>
      </c>
      <c r="D458">
        <v>100</v>
      </c>
      <c r="E458" t="s">
        <v>172</v>
      </c>
      <c r="F458">
        <v>0</v>
      </c>
      <c r="G458">
        <v>0</v>
      </c>
      <c r="H458" t="s">
        <v>322</v>
      </c>
      <c r="I458" t="s">
        <v>853</v>
      </c>
      <c r="J458" t="s">
        <v>308</v>
      </c>
      <c r="P458" t="s">
        <v>171</v>
      </c>
      <c r="Q458">
        <v>13694</v>
      </c>
      <c r="R458">
        <v>253</v>
      </c>
      <c r="S458">
        <v>100</v>
      </c>
      <c r="T458" t="s">
        <v>172</v>
      </c>
      <c r="U458">
        <v>0</v>
      </c>
      <c r="V458">
        <v>0</v>
      </c>
      <c r="W458" t="s">
        <v>323</v>
      </c>
      <c r="X458" t="s">
        <v>851</v>
      </c>
      <c r="Y458" t="s">
        <v>309</v>
      </c>
    </row>
    <row r="459" spans="1:25" x14ac:dyDescent="0.35">
      <c r="A459" t="s">
        <v>171</v>
      </c>
      <c r="B459">
        <v>8319</v>
      </c>
      <c r="C459">
        <v>252</v>
      </c>
      <c r="D459">
        <v>100</v>
      </c>
      <c r="E459" t="s">
        <v>172</v>
      </c>
      <c r="F459">
        <v>0</v>
      </c>
      <c r="G459">
        <v>0</v>
      </c>
      <c r="H459" t="s">
        <v>322</v>
      </c>
      <c r="I459" t="s">
        <v>854</v>
      </c>
      <c r="J459" t="s">
        <v>308</v>
      </c>
      <c r="P459" t="s">
        <v>171</v>
      </c>
      <c r="Q459">
        <v>13694</v>
      </c>
      <c r="R459">
        <v>253</v>
      </c>
      <c r="S459">
        <v>100</v>
      </c>
      <c r="T459" t="s">
        <v>172</v>
      </c>
      <c r="U459">
        <v>0</v>
      </c>
      <c r="V459">
        <v>0</v>
      </c>
      <c r="W459" t="s">
        <v>323</v>
      </c>
      <c r="X459" t="s">
        <v>853</v>
      </c>
      <c r="Y459" t="s">
        <v>309</v>
      </c>
    </row>
    <row r="460" spans="1:25" x14ac:dyDescent="0.35">
      <c r="A460" t="s">
        <v>171</v>
      </c>
      <c r="B460">
        <v>8319</v>
      </c>
      <c r="C460">
        <v>252</v>
      </c>
      <c r="D460">
        <v>100</v>
      </c>
      <c r="E460" t="s">
        <v>172</v>
      </c>
      <c r="F460">
        <v>0</v>
      </c>
      <c r="G460">
        <v>0</v>
      </c>
      <c r="H460" t="s">
        <v>322</v>
      </c>
      <c r="I460" t="s">
        <v>856</v>
      </c>
      <c r="J460" t="s">
        <v>308</v>
      </c>
      <c r="P460" t="s">
        <v>171</v>
      </c>
      <c r="Q460">
        <v>13694</v>
      </c>
      <c r="R460">
        <v>253</v>
      </c>
      <c r="S460">
        <v>100</v>
      </c>
      <c r="T460" t="s">
        <v>172</v>
      </c>
      <c r="U460">
        <v>0</v>
      </c>
      <c r="V460">
        <v>0</v>
      </c>
      <c r="W460" t="s">
        <v>323</v>
      </c>
      <c r="X460" t="s">
        <v>854</v>
      </c>
      <c r="Y460" t="s">
        <v>309</v>
      </c>
    </row>
    <row r="461" spans="1:25" x14ac:dyDescent="0.35">
      <c r="A461" t="s">
        <v>171</v>
      </c>
      <c r="B461">
        <v>8319</v>
      </c>
      <c r="C461">
        <v>252</v>
      </c>
      <c r="D461">
        <v>100</v>
      </c>
      <c r="E461" t="s">
        <v>172</v>
      </c>
      <c r="F461">
        <v>0</v>
      </c>
      <c r="G461">
        <v>0</v>
      </c>
      <c r="H461" t="s">
        <v>322</v>
      </c>
      <c r="I461" t="s">
        <v>858</v>
      </c>
      <c r="J461" t="s">
        <v>308</v>
      </c>
      <c r="P461" t="s">
        <v>171</v>
      </c>
      <c r="Q461">
        <v>13694</v>
      </c>
      <c r="R461">
        <v>253</v>
      </c>
      <c r="S461">
        <v>100</v>
      </c>
      <c r="T461" t="s">
        <v>172</v>
      </c>
      <c r="U461">
        <v>0</v>
      </c>
      <c r="V461">
        <v>0</v>
      </c>
      <c r="W461" t="s">
        <v>323</v>
      </c>
      <c r="X461" t="s">
        <v>855</v>
      </c>
      <c r="Y461" t="s">
        <v>309</v>
      </c>
    </row>
    <row r="462" spans="1:25" x14ac:dyDescent="0.35">
      <c r="A462" t="s">
        <v>171</v>
      </c>
      <c r="B462">
        <v>8319</v>
      </c>
      <c r="C462">
        <v>252</v>
      </c>
      <c r="D462">
        <v>100</v>
      </c>
      <c r="E462" t="s">
        <v>172</v>
      </c>
      <c r="F462">
        <v>0</v>
      </c>
      <c r="G462">
        <v>0</v>
      </c>
      <c r="H462" t="s">
        <v>322</v>
      </c>
      <c r="I462" t="s">
        <v>855</v>
      </c>
      <c r="J462" t="s">
        <v>308</v>
      </c>
      <c r="P462" t="s">
        <v>171</v>
      </c>
      <c r="Q462">
        <v>13694</v>
      </c>
      <c r="R462">
        <v>253</v>
      </c>
      <c r="S462">
        <v>100</v>
      </c>
      <c r="T462" t="s">
        <v>172</v>
      </c>
      <c r="U462">
        <v>0</v>
      </c>
      <c r="V462">
        <v>0</v>
      </c>
      <c r="W462" t="s">
        <v>323</v>
      </c>
      <c r="X462" t="s">
        <v>856</v>
      </c>
      <c r="Y462" t="s">
        <v>309</v>
      </c>
    </row>
    <row r="463" spans="1:25" x14ac:dyDescent="0.35">
      <c r="A463" t="s">
        <v>171</v>
      </c>
      <c r="B463">
        <v>8319</v>
      </c>
      <c r="C463">
        <v>252</v>
      </c>
      <c r="D463">
        <v>100</v>
      </c>
      <c r="E463" t="s">
        <v>172</v>
      </c>
      <c r="F463">
        <v>0</v>
      </c>
      <c r="G463">
        <v>0</v>
      </c>
      <c r="H463" t="s">
        <v>322</v>
      </c>
      <c r="I463" t="s">
        <v>857</v>
      </c>
      <c r="J463" t="s">
        <v>308</v>
      </c>
      <c r="P463" t="s">
        <v>171</v>
      </c>
      <c r="Q463">
        <v>13694</v>
      </c>
      <c r="R463">
        <v>253</v>
      </c>
      <c r="S463">
        <v>100</v>
      </c>
      <c r="T463" t="s">
        <v>172</v>
      </c>
      <c r="U463">
        <v>0</v>
      </c>
      <c r="V463">
        <v>0</v>
      </c>
      <c r="W463" t="s">
        <v>323</v>
      </c>
      <c r="X463" t="s">
        <v>858</v>
      </c>
      <c r="Y463" t="s">
        <v>309</v>
      </c>
    </row>
    <row r="464" spans="1:25" x14ac:dyDescent="0.35">
      <c r="A464" t="s">
        <v>171</v>
      </c>
      <c r="B464">
        <v>8319</v>
      </c>
      <c r="C464">
        <v>252</v>
      </c>
      <c r="D464">
        <v>100</v>
      </c>
      <c r="E464" t="s">
        <v>172</v>
      </c>
      <c r="F464">
        <v>0</v>
      </c>
      <c r="G464">
        <v>0</v>
      </c>
      <c r="H464" t="s">
        <v>322</v>
      </c>
      <c r="I464" t="s">
        <v>860</v>
      </c>
      <c r="J464" t="s">
        <v>308</v>
      </c>
      <c r="P464" t="s">
        <v>171</v>
      </c>
      <c r="Q464">
        <v>13694</v>
      </c>
      <c r="R464">
        <v>253</v>
      </c>
      <c r="S464">
        <v>100</v>
      </c>
      <c r="T464" t="s">
        <v>172</v>
      </c>
      <c r="U464">
        <v>0</v>
      </c>
      <c r="V464">
        <v>0</v>
      </c>
      <c r="W464" t="s">
        <v>323</v>
      </c>
      <c r="X464" t="s">
        <v>857</v>
      </c>
      <c r="Y464" t="s">
        <v>309</v>
      </c>
    </row>
    <row r="465" spans="1:25" x14ac:dyDescent="0.35">
      <c r="A465" t="s">
        <v>171</v>
      </c>
      <c r="B465">
        <v>8319</v>
      </c>
      <c r="C465">
        <v>252</v>
      </c>
      <c r="D465">
        <v>100</v>
      </c>
      <c r="E465" t="s">
        <v>172</v>
      </c>
      <c r="F465">
        <v>0</v>
      </c>
      <c r="G465">
        <v>0</v>
      </c>
      <c r="H465" t="s">
        <v>322</v>
      </c>
      <c r="I465" t="s">
        <v>859</v>
      </c>
      <c r="J465" t="s">
        <v>308</v>
      </c>
      <c r="P465" t="s">
        <v>171</v>
      </c>
      <c r="Q465">
        <v>13694</v>
      </c>
      <c r="R465">
        <v>253</v>
      </c>
      <c r="S465">
        <v>100</v>
      </c>
      <c r="T465" t="s">
        <v>172</v>
      </c>
      <c r="U465">
        <v>0</v>
      </c>
      <c r="V465">
        <v>0</v>
      </c>
      <c r="W465" t="s">
        <v>323</v>
      </c>
      <c r="X465" t="s">
        <v>859</v>
      </c>
      <c r="Y465" t="s">
        <v>309</v>
      </c>
    </row>
    <row r="466" spans="1:25" x14ac:dyDescent="0.35">
      <c r="A466" t="s">
        <v>171</v>
      </c>
      <c r="B466">
        <v>8319</v>
      </c>
      <c r="C466">
        <v>252</v>
      </c>
      <c r="D466">
        <v>100</v>
      </c>
      <c r="E466" t="s">
        <v>172</v>
      </c>
      <c r="F466">
        <v>0</v>
      </c>
      <c r="G466">
        <v>0</v>
      </c>
      <c r="H466" t="s">
        <v>322</v>
      </c>
      <c r="I466" t="s">
        <v>862</v>
      </c>
      <c r="J466" t="s">
        <v>308</v>
      </c>
      <c r="P466" t="s">
        <v>171</v>
      </c>
      <c r="Q466">
        <v>13694</v>
      </c>
      <c r="R466">
        <v>253</v>
      </c>
      <c r="S466">
        <v>100</v>
      </c>
      <c r="T466" t="s">
        <v>172</v>
      </c>
      <c r="U466">
        <v>0</v>
      </c>
      <c r="V466">
        <v>0</v>
      </c>
      <c r="W466" t="s">
        <v>323</v>
      </c>
      <c r="X466" t="s">
        <v>860</v>
      </c>
      <c r="Y466" t="s">
        <v>309</v>
      </c>
    </row>
    <row r="467" spans="1:25" x14ac:dyDescent="0.35">
      <c r="A467" t="s">
        <v>171</v>
      </c>
      <c r="B467">
        <v>8319</v>
      </c>
      <c r="C467">
        <v>252</v>
      </c>
      <c r="D467">
        <v>100</v>
      </c>
      <c r="E467" t="s">
        <v>172</v>
      </c>
      <c r="F467">
        <v>0</v>
      </c>
      <c r="G467">
        <v>0</v>
      </c>
      <c r="H467" t="s">
        <v>322</v>
      </c>
      <c r="I467" t="s">
        <v>863</v>
      </c>
      <c r="J467" t="s">
        <v>308</v>
      </c>
      <c r="P467" t="s">
        <v>171</v>
      </c>
      <c r="Q467">
        <v>13694</v>
      </c>
      <c r="R467">
        <v>253</v>
      </c>
      <c r="S467">
        <v>100</v>
      </c>
      <c r="T467" t="s">
        <v>172</v>
      </c>
      <c r="U467">
        <v>0</v>
      </c>
      <c r="V467">
        <v>0</v>
      </c>
      <c r="W467" t="s">
        <v>323</v>
      </c>
      <c r="X467" t="s">
        <v>861</v>
      </c>
      <c r="Y467" t="s">
        <v>309</v>
      </c>
    </row>
    <row r="468" spans="1:25" x14ac:dyDescent="0.35">
      <c r="A468" t="s">
        <v>171</v>
      </c>
      <c r="B468">
        <v>8319</v>
      </c>
      <c r="C468">
        <v>252</v>
      </c>
      <c r="D468">
        <v>100</v>
      </c>
      <c r="E468" t="s">
        <v>172</v>
      </c>
      <c r="F468">
        <v>0</v>
      </c>
      <c r="G468">
        <v>0</v>
      </c>
      <c r="H468" t="s">
        <v>322</v>
      </c>
      <c r="I468" t="s">
        <v>861</v>
      </c>
      <c r="J468" t="s">
        <v>308</v>
      </c>
      <c r="P468" t="s">
        <v>171</v>
      </c>
      <c r="Q468">
        <v>13694</v>
      </c>
      <c r="R468">
        <v>253</v>
      </c>
      <c r="S468">
        <v>100</v>
      </c>
      <c r="T468" t="s">
        <v>172</v>
      </c>
      <c r="U468">
        <v>0</v>
      </c>
      <c r="V468">
        <v>0</v>
      </c>
      <c r="W468" t="s">
        <v>323</v>
      </c>
      <c r="X468" t="s">
        <v>862</v>
      </c>
      <c r="Y468" t="s">
        <v>309</v>
      </c>
    </row>
    <row r="469" spans="1:25" x14ac:dyDescent="0.35">
      <c r="A469" t="s">
        <v>171</v>
      </c>
      <c r="B469">
        <v>8319</v>
      </c>
      <c r="C469">
        <v>252</v>
      </c>
      <c r="D469">
        <v>100</v>
      </c>
      <c r="E469" t="s">
        <v>172</v>
      </c>
      <c r="F469">
        <v>0</v>
      </c>
      <c r="G469">
        <v>0</v>
      </c>
      <c r="H469" t="s">
        <v>322</v>
      </c>
      <c r="I469" t="s">
        <v>864</v>
      </c>
      <c r="J469" t="s">
        <v>308</v>
      </c>
      <c r="P469" t="s">
        <v>171</v>
      </c>
      <c r="Q469">
        <v>13694</v>
      </c>
      <c r="R469">
        <v>253</v>
      </c>
      <c r="S469">
        <v>100</v>
      </c>
      <c r="T469" t="s">
        <v>172</v>
      </c>
      <c r="U469">
        <v>0</v>
      </c>
      <c r="V469">
        <v>0</v>
      </c>
      <c r="W469" t="s">
        <v>323</v>
      </c>
      <c r="X469" t="s">
        <v>864</v>
      </c>
      <c r="Y469" t="s">
        <v>309</v>
      </c>
    </row>
    <row r="470" spans="1:25" x14ac:dyDescent="0.35">
      <c r="A470" t="s">
        <v>171</v>
      </c>
      <c r="B470">
        <v>8319</v>
      </c>
      <c r="C470">
        <v>252</v>
      </c>
      <c r="D470">
        <v>100</v>
      </c>
      <c r="E470" t="s">
        <v>172</v>
      </c>
      <c r="F470">
        <v>0</v>
      </c>
      <c r="G470">
        <v>0</v>
      </c>
      <c r="H470" t="s">
        <v>322</v>
      </c>
      <c r="I470" t="s">
        <v>865</v>
      </c>
      <c r="J470" t="s">
        <v>308</v>
      </c>
      <c r="P470" t="s">
        <v>171</v>
      </c>
      <c r="Q470">
        <v>13694</v>
      </c>
      <c r="R470">
        <v>253</v>
      </c>
      <c r="S470">
        <v>100</v>
      </c>
      <c r="T470" t="s">
        <v>172</v>
      </c>
      <c r="U470">
        <v>0</v>
      </c>
      <c r="V470">
        <v>0</v>
      </c>
      <c r="W470" t="s">
        <v>323</v>
      </c>
      <c r="X470" t="s">
        <v>863</v>
      </c>
      <c r="Y470" t="s">
        <v>309</v>
      </c>
    </row>
    <row r="471" spans="1:25" x14ac:dyDescent="0.35">
      <c r="A471" t="s">
        <v>171</v>
      </c>
      <c r="B471">
        <v>8319</v>
      </c>
      <c r="C471">
        <v>252</v>
      </c>
      <c r="D471">
        <v>100</v>
      </c>
      <c r="E471" t="s">
        <v>172</v>
      </c>
      <c r="F471">
        <v>0</v>
      </c>
      <c r="G471">
        <v>0</v>
      </c>
      <c r="H471" t="s">
        <v>322</v>
      </c>
      <c r="I471" t="s">
        <v>866</v>
      </c>
      <c r="J471" t="s">
        <v>308</v>
      </c>
      <c r="P471" t="s">
        <v>171</v>
      </c>
      <c r="Q471">
        <v>13694</v>
      </c>
      <c r="R471">
        <v>253</v>
      </c>
      <c r="S471">
        <v>100</v>
      </c>
      <c r="T471" t="s">
        <v>172</v>
      </c>
      <c r="U471">
        <v>0</v>
      </c>
      <c r="V471">
        <v>0</v>
      </c>
      <c r="W471" t="s">
        <v>323</v>
      </c>
      <c r="X471" t="s">
        <v>866</v>
      </c>
      <c r="Y471" t="s">
        <v>309</v>
      </c>
    </row>
    <row r="472" spans="1:25" x14ac:dyDescent="0.35">
      <c r="A472" t="s">
        <v>171</v>
      </c>
      <c r="B472">
        <v>8319</v>
      </c>
      <c r="C472">
        <v>252</v>
      </c>
      <c r="D472">
        <v>100</v>
      </c>
      <c r="E472" t="s">
        <v>172</v>
      </c>
      <c r="F472">
        <v>0</v>
      </c>
      <c r="G472">
        <v>0</v>
      </c>
      <c r="H472" t="s">
        <v>322</v>
      </c>
      <c r="I472" t="s">
        <v>867</v>
      </c>
      <c r="J472" t="s">
        <v>308</v>
      </c>
      <c r="P472" t="s">
        <v>171</v>
      </c>
      <c r="Q472">
        <v>13694</v>
      </c>
      <c r="R472">
        <v>253</v>
      </c>
      <c r="S472">
        <v>100</v>
      </c>
      <c r="T472" t="s">
        <v>172</v>
      </c>
      <c r="U472">
        <v>0</v>
      </c>
      <c r="V472">
        <v>0</v>
      </c>
      <c r="W472" t="s">
        <v>323</v>
      </c>
      <c r="X472" t="s">
        <v>865</v>
      </c>
      <c r="Y472" t="s">
        <v>309</v>
      </c>
    </row>
    <row r="473" spans="1:25" x14ac:dyDescent="0.35">
      <c r="A473" t="s">
        <v>171</v>
      </c>
      <c r="B473">
        <v>2359</v>
      </c>
      <c r="C473">
        <v>253</v>
      </c>
      <c r="D473">
        <v>96.4</v>
      </c>
      <c r="E473" t="s">
        <v>172</v>
      </c>
      <c r="F473">
        <v>0</v>
      </c>
      <c r="G473">
        <v>0</v>
      </c>
      <c r="H473" t="s">
        <v>320</v>
      </c>
      <c r="I473" t="s">
        <v>870</v>
      </c>
      <c r="J473" t="s">
        <v>306</v>
      </c>
      <c r="P473" t="s">
        <v>171</v>
      </c>
      <c r="Q473">
        <v>13694</v>
      </c>
      <c r="R473">
        <v>253</v>
      </c>
      <c r="S473">
        <v>100</v>
      </c>
      <c r="T473" t="s">
        <v>172</v>
      </c>
      <c r="U473">
        <v>0</v>
      </c>
      <c r="V473">
        <v>0</v>
      </c>
      <c r="W473" t="s">
        <v>323</v>
      </c>
      <c r="X473" t="s">
        <v>867</v>
      </c>
      <c r="Y473" t="s">
        <v>309</v>
      </c>
    </row>
    <row r="474" spans="1:25" x14ac:dyDescent="0.35">
      <c r="A474" t="s">
        <v>171</v>
      </c>
      <c r="B474">
        <v>8319</v>
      </c>
      <c r="C474">
        <v>252</v>
      </c>
      <c r="D474">
        <v>100</v>
      </c>
      <c r="E474" t="s">
        <v>172</v>
      </c>
      <c r="F474">
        <v>0</v>
      </c>
      <c r="G474">
        <v>0</v>
      </c>
      <c r="H474" t="s">
        <v>322</v>
      </c>
      <c r="I474" t="s">
        <v>868</v>
      </c>
      <c r="J474" t="s">
        <v>308</v>
      </c>
      <c r="P474" t="s">
        <v>171</v>
      </c>
      <c r="Q474">
        <v>13694</v>
      </c>
      <c r="R474">
        <v>253</v>
      </c>
      <c r="S474">
        <v>100</v>
      </c>
      <c r="T474" t="s">
        <v>172</v>
      </c>
      <c r="U474">
        <v>0</v>
      </c>
      <c r="V474">
        <v>0</v>
      </c>
      <c r="W474" t="s">
        <v>323</v>
      </c>
      <c r="X474" t="s">
        <v>868</v>
      </c>
      <c r="Y474" t="s">
        <v>309</v>
      </c>
    </row>
    <row r="475" spans="1:25" x14ac:dyDescent="0.35">
      <c r="A475" t="s">
        <v>171</v>
      </c>
      <c r="B475">
        <v>2359</v>
      </c>
      <c r="C475">
        <v>253</v>
      </c>
      <c r="D475">
        <v>96.4</v>
      </c>
      <c r="E475" t="s">
        <v>172</v>
      </c>
      <c r="F475">
        <v>0</v>
      </c>
      <c r="G475">
        <v>0</v>
      </c>
      <c r="H475" t="s">
        <v>320</v>
      </c>
      <c r="I475" t="s">
        <v>869</v>
      </c>
      <c r="J475" t="s">
        <v>306</v>
      </c>
      <c r="P475" t="s">
        <v>171</v>
      </c>
      <c r="Q475">
        <v>13694</v>
      </c>
      <c r="R475">
        <v>253</v>
      </c>
      <c r="S475">
        <v>100</v>
      </c>
      <c r="T475" t="s">
        <v>172</v>
      </c>
      <c r="U475">
        <v>0</v>
      </c>
      <c r="V475">
        <v>0</v>
      </c>
      <c r="W475" t="s">
        <v>323</v>
      </c>
      <c r="X475" t="s">
        <v>869</v>
      </c>
      <c r="Y475" t="s">
        <v>309</v>
      </c>
    </row>
    <row r="476" spans="1:25" x14ac:dyDescent="0.35">
      <c r="A476" t="s">
        <v>171</v>
      </c>
      <c r="B476">
        <v>4855</v>
      </c>
      <c r="C476">
        <v>253</v>
      </c>
      <c r="D476">
        <v>99.2</v>
      </c>
      <c r="E476" t="s">
        <v>172</v>
      </c>
      <c r="F476">
        <v>0</v>
      </c>
      <c r="G476">
        <v>0</v>
      </c>
      <c r="H476" t="s">
        <v>330</v>
      </c>
      <c r="I476" t="s">
        <v>871</v>
      </c>
      <c r="J476" t="s">
        <v>305</v>
      </c>
      <c r="P476" t="s">
        <v>171</v>
      </c>
      <c r="Q476">
        <v>13694</v>
      </c>
      <c r="R476">
        <v>253</v>
      </c>
      <c r="S476">
        <v>100</v>
      </c>
      <c r="T476" t="s">
        <v>172</v>
      </c>
      <c r="U476">
        <v>0</v>
      </c>
      <c r="V476">
        <v>0</v>
      </c>
      <c r="W476" t="s">
        <v>323</v>
      </c>
      <c r="X476" t="s">
        <v>870</v>
      </c>
      <c r="Y476" t="s">
        <v>309</v>
      </c>
    </row>
    <row r="477" spans="1:25" x14ac:dyDescent="0.35">
      <c r="A477" t="s">
        <v>171</v>
      </c>
      <c r="B477">
        <v>6235</v>
      </c>
      <c r="C477">
        <v>253</v>
      </c>
      <c r="D477">
        <v>100</v>
      </c>
      <c r="E477" t="s">
        <v>172</v>
      </c>
      <c r="F477">
        <v>0</v>
      </c>
      <c r="G477">
        <v>0</v>
      </c>
      <c r="H477" t="s">
        <v>329</v>
      </c>
      <c r="I477" t="s">
        <v>872</v>
      </c>
      <c r="J477" t="s">
        <v>316</v>
      </c>
      <c r="P477" t="s">
        <v>171</v>
      </c>
      <c r="Q477">
        <v>13694</v>
      </c>
      <c r="R477">
        <v>253</v>
      </c>
      <c r="S477">
        <v>100</v>
      </c>
      <c r="T477" t="s">
        <v>172</v>
      </c>
      <c r="U477">
        <v>0</v>
      </c>
      <c r="V477">
        <v>0</v>
      </c>
      <c r="W477" t="s">
        <v>323</v>
      </c>
      <c r="X477" t="s">
        <v>871</v>
      </c>
      <c r="Y477" t="s">
        <v>309</v>
      </c>
    </row>
    <row r="478" spans="1:25" x14ac:dyDescent="0.35">
      <c r="A478" t="s">
        <v>171</v>
      </c>
      <c r="B478">
        <v>6235</v>
      </c>
      <c r="C478">
        <v>253</v>
      </c>
      <c r="D478">
        <v>100</v>
      </c>
      <c r="E478" t="s">
        <v>172</v>
      </c>
      <c r="F478">
        <v>0</v>
      </c>
      <c r="G478">
        <v>0</v>
      </c>
      <c r="H478" t="s">
        <v>329</v>
      </c>
      <c r="I478" t="s">
        <v>873</v>
      </c>
      <c r="J478" t="s">
        <v>316</v>
      </c>
      <c r="P478" t="s">
        <v>171</v>
      </c>
      <c r="Q478">
        <v>13694</v>
      </c>
      <c r="R478">
        <v>253</v>
      </c>
      <c r="S478">
        <v>100</v>
      </c>
      <c r="T478" t="s">
        <v>172</v>
      </c>
      <c r="U478">
        <v>0</v>
      </c>
      <c r="V478">
        <v>0</v>
      </c>
      <c r="W478" t="s">
        <v>323</v>
      </c>
      <c r="X478" t="s">
        <v>872</v>
      </c>
      <c r="Y478" t="s">
        <v>309</v>
      </c>
    </row>
    <row r="479" spans="1:25" x14ac:dyDescent="0.35">
      <c r="A479" t="s">
        <v>171</v>
      </c>
      <c r="B479">
        <v>6235</v>
      </c>
      <c r="C479">
        <v>253</v>
      </c>
      <c r="D479">
        <v>100</v>
      </c>
      <c r="E479" t="s">
        <v>172</v>
      </c>
      <c r="F479">
        <v>0</v>
      </c>
      <c r="G479">
        <v>0</v>
      </c>
      <c r="H479" t="s">
        <v>329</v>
      </c>
      <c r="I479" t="s">
        <v>875</v>
      </c>
      <c r="J479" t="s">
        <v>316</v>
      </c>
      <c r="P479" t="s">
        <v>171</v>
      </c>
      <c r="Q479">
        <v>13694</v>
      </c>
      <c r="R479">
        <v>253</v>
      </c>
      <c r="S479">
        <v>100</v>
      </c>
      <c r="T479" t="s">
        <v>172</v>
      </c>
      <c r="U479">
        <v>0</v>
      </c>
      <c r="V479">
        <v>0</v>
      </c>
      <c r="W479" t="s">
        <v>323</v>
      </c>
      <c r="X479" t="s">
        <v>873</v>
      </c>
      <c r="Y479" t="s">
        <v>309</v>
      </c>
    </row>
    <row r="480" spans="1:25" x14ac:dyDescent="0.35">
      <c r="A480" t="s">
        <v>171</v>
      </c>
      <c r="B480">
        <v>6235</v>
      </c>
      <c r="C480">
        <v>253</v>
      </c>
      <c r="D480">
        <v>100</v>
      </c>
      <c r="E480" t="s">
        <v>172</v>
      </c>
      <c r="F480">
        <v>0</v>
      </c>
      <c r="G480">
        <v>0</v>
      </c>
      <c r="H480" t="s">
        <v>329</v>
      </c>
      <c r="I480" t="s">
        <v>874</v>
      </c>
      <c r="J480" t="s">
        <v>316</v>
      </c>
      <c r="P480" t="s">
        <v>171</v>
      </c>
      <c r="Q480">
        <v>13694</v>
      </c>
      <c r="R480">
        <v>253</v>
      </c>
      <c r="S480">
        <v>100</v>
      </c>
      <c r="T480" t="s">
        <v>172</v>
      </c>
      <c r="U480">
        <v>0</v>
      </c>
      <c r="V480">
        <v>0</v>
      </c>
      <c r="W480" t="s">
        <v>323</v>
      </c>
      <c r="X480" t="s">
        <v>874</v>
      </c>
      <c r="Y480" t="s">
        <v>309</v>
      </c>
    </row>
    <row r="481" spans="1:25" x14ac:dyDescent="0.35">
      <c r="A481" t="s">
        <v>171</v>
      </c>
      <c r="B481">
        <v>6235</v>
      </c>
      <c r="C481">
        <v>253</v>
      </c>
      <c r="D481">
        <v>100</v>
      </c>
      <c r="E481" t="s">
        <v>172</v>
      </c>
      <c r="F481">
        <v>0</v>
      </c>
      <c r="G481">
        <v>0</v>
      </c>
      <c r="H481" t="s">
        <v>329</v>
      </c>
      <c r="I481" t="s">
        <v>876</v>
      </c>
      <c r="J481" t="s">
        <v>316</v>
      </c>
      <c r="P481" t="s">
        <v>171</v>
      </c>
      <c r="Q481">
        <v>13694</v>
      </c>
      <c r="R481">
        <v>253</v>
      </c>
      <c r="S481">
        <v>100</v>
      </c>
      <c r="T481" t="s">
        <v>172</v>
      </c>
      <c r="U481">
        <v>0</v>
      </c>
      <c r="V481">
        <v>0</v>
      </c>
      <c r="W481" t="s">
        <v>323</v>
      </c>
      <c r="X481" t="s">
        <v>875</v>
      </c>
      <c r="Y481" t="s">
        <v>309</v>
      </c>
    </row>
    <row r="482" spans="1:25" x14ac:dyDescent="0.35">
      <c r="A482" t="s">
        <v>171</v>
      </c>
      <c r="B482">
        <v>6235</v>
      </c>
      <c r="C482">
        <v>253</v>
      </c>
      <c r="D482">
        <v>100</v>
      </c>
      <c r="E482" t="s">
        <v>172</v>
      </c>
      <c r="F482">
        <v>0</v>
      </c>
      <c r="G482">
        <v>0</v>
      </c>
      <c r="H482" t="s">
        <v>329</v>
      </c>
      <c r="I482" t="s">
        <v>877</v>
      </c>
      <c r="J482" t="s">
        <v>316</v>
      </c>
      <c r="P482" t="s">
        <v>171</v>
      </c>
      <c r="Q482">
        <v>13694</v>
      </c>
      <c r="R482">
        <v>253</v>
      </c>
      <c r="S482">
        <v>100</v>
      </c>
      <c r="T482" t="s">
        <v>172</v>
      </c>
      <c r="U482">
        <v>0</v>
      </c>
      <c r="V482">
        <v>0</v>
      </c>
      <c r="W482" t="s">
        <v>323</v>
      </c>
      <c r="X482" t="s">
        <v>876</v>
      </c>
      <c r="Y482" t="s">
        <v>309</v>
      </c>
    </row>
    <row r="483" spans="1:25" x14ac:dyDescent="0.35">
      <c r="A483" t="s">
        <v>171</v>
      </c>
      <c r="B483">
        <v>6235</v>
      </c>
      <c r="C483">
        <v>253</v>
      </c>
      <c r="D483">
        <v>100</v>
      </c>
      <c r="E483" t="s">
        <v>172</v>
      </c>
      <c r="F483">
        <v>0</v>
      </c>
      <c r="G483">
        <v>0</v>
      </c>
      <c r="H483" t="s">
        <v>329</v>
      </c>
      <c r="I483" t="s">
        <v>880</v>
      </c>
      <c r="J483" t="s">
        <v>316</v>
      </c>
      <c r="P483" t="s">
        <v>171</v>
      </c>
      <c r="Q483">
        <v>13694</v>
      </c>
      <c r="R483">
        <v>253</v>
      </c>
      <c r="S483">
        <v>100</v>
      </c>
      <c r="T483" t="s">
        <v>172</v>
      </c>
      <c r="U483">
        <v>0</v>
      </c>
      <c r="V483">
        <v>0</v>
      </c>
      <c r="W483" t="s">
        <v>323</v>
      </c>
      <c r="X483" t="s">
        <v>877</v>
      </c>
      <c r="Y483" t="s">
        <v>309</v>
      </c>
    </row>
    <row r="484" spans="1:25" x14ac:dyDescent="0.35">
      <c r="A484" t="s">
        <v>171</v>
      </c>
      <c r="B484">
        <v>6235</v>
      </c>
      <c r="C484">
        <v>253</v>
      </c>
      <c r="D484">
        <v>100</v>
      </c>
      <c r="E484" t="s">
        <v>172</v>
      </c>
      <c r="F484">
        <v>0</v>
      </c>
      <c r="G484">
        <v>0</v>
      </c>
      <c r="H484" t="s">
        <v>329</v>
      </c>
      <c r="I484" t="s">
        <v>878</v>
      </c>
      <c r="J484" t="s">
        <v>316</v>
      </c>
      <c r="P484" t="s">
        <v>171</v>
      </c>
      <c r="Q484">
        <v>13694</v>
      </c>
      <c r="R484">
        <v>253</v>
      </c>
      <c r="S484">
        <v>100</v>
      </c>
      <c r="T484" t="s">
        <v>172</v>
      </c>
      <c r="U484">
        <v>0</v>
      </c>
      <c r="V484">
        <v>0</v>
      </c>
      <c r="W484" t="s">
        <v>323</v>
      </c>
      <c r="X484" t="s">
        <v>880</v>
      </c>
      <c r="Y484" t="s">
        <v>309</v>
      </c>
    </row>
    <row r="485" spans="1:25" x14ac:dyDescent="0.35">
      <c r="A485" t="s">
        <v>171</v>
      </c>
      <c r="B485">
        <v>6235</v>
      </c>
      <c r="C485">
        <v>253</v>
      </c>
      <c r="D485">
        <v>100</v>
      </c>
      <c r="E485" t="s">
        <v>172</v>
      </c>
      <c r="F485">
        <v>0</v>
      </c>
      <c r="G485">
        <v>0</v>
      </c>
      <c r="H485" t="s">
        <v>329</v>
      </c>
      <c r="I485" t="s">
        <v>879</v>
      </c>
      <c r="J485" t="s">
        <v>316</v>
      </c>
      <c r="P485" t="s">
        <v>171</v>
      </c>
      <c r="Q485">
        <v>13694</v>
      </c>
      <c r="R485">
        <v>253</v>
      </c>
      <c r="S485">
        <v>100</v>
      </c>
      <c r="T485" t="s">
        <v>172</v>
      </c>
      <c r="U485">
        <v>0</v>
      </c>
      <c r="V485">
        <v>0</v>
      </c>
      <c r="W485" t="s">
        <v>323</v>
      </c>
      <c r="X485" t="s">
        <v>878</v>
      </c>
      <c r="Y485" t="s">
        <v>309</v>
      </c>
    </row>
    <row r="486" spans="1:25" x14ac:dyDescent="0.35">
      <c r="A486" t="s">
        <v>171</v>
      </c>
      <c r="B486">
        <v>6235</v>
      </c>
      <c r="C486">
        <v>253</v>
      </c>
      <c r="D486">
        <v>100</v>
      </c>
      <c r="E486" t="s">
        <v>172</v>
      </c>
      <c r="F486">
        <v>0</v>
      </c>
      <c r="G486">
        <v>0</v>
      </c>
      <c r="H486" t="s">
        <v>329</v>
      </c>
      <c r="I486" t="s">
        <v>882</v>
      </c>
      <c r="J486" t="s">
        <v>316</v>
      </c>
      <c r="P486" t="s">
        <v>171</v>
      </c>
      <c r="Q486">
        <v>13694</v>
      </c>
      <c r="R486">
        <v>253</v>
      </c>
      <c r="S486">
        <v>100</v>
      </c>
      <c r="T486" t="s">
        <v>172</v>
      </c>
      <c r="U486">
        <v>0</v>
      </c>
      <c r="V486">
        <v>0</v>
      </c>
      <c r="W486" t="s">
        <v>323</v>
      </c>
      <c r="X486" t="s">
        <v>879</v>
      </c>
      <c r="Y486" t="s">
        <v>309</v>
      </c>
    </row>
    <row r="487" spans="1:25" x14ac:dyDescent="0.35">
      <c r="A487" t="s">
        <v>171</v>
      </c>
      <c r="B487">
        <v>6235</v>
      </c>
      <c r="C487">
        <v>253</v>
      </c>
      <c r="D487">
        <v>100</v>
      </c>
      <c r="E487" t="s">
        <v>172</v>
      </c>
      <c r="F487">
        <v>0</v>
      </c>
      <c r="G487">
        <v>0</v>
      </c>
      <c r="H487" t="s">
        <v>329</v>
      </c>
      <c r="I487" t="s">
        <v>881</v>
      </c>
      <c r="J487" t="s">
        <v>316</v>
      </c>
      <c r="P487" t="s">
        <v>171</v>
      </c>
      <c r="Q487">
        <v>13694</v>
      </c>
      <c r="R487">
        <v>253</v>
      </c>
      <c r="S487">
        <v>100</v>
      </c>
      <c r="T487" t="s">
        <v>172</v>
      </c>
      <c r="U487">
        <v>0</v>
      </c>
      <c r="V487">
        <v>0</v>
      </c>
      <c r="W487" t="s">
        <v>323</v>
      </c>
      <c r="X487" t="s">
        <v>882</v>
      </c>
      <c r="Y487" t="s">
        <v>309</v>
      </c>
    </row>
    <row r="488" spans="1:25" x14ac:dyDescent="0.35">
      <c r="A488" t="s">
        <v>171</v>
      </c>
      <c r="B488">
        <v>6235</v>
      </c>
      <c r="C488">
        <v>253</v>
      </c>
      <c r="D488">
        <v>100</v>
      </c>
      <c r="E488" t="s">
        <v>172</v>
      </c>
      <c r="F488">
        <v>0</v>
      </c>
      <c r="G488">
        <v>0</v>
      </c>
      <c r="H488" t="s">
        <v>329</v>
      </c>
      <c r="I488" t="s">
        <v>883</v>
      </c>
      <c r="J488" t="s">
        <v>316</v>
      </c>
      <c r="P488" t="s">
        <v>171</v>
      </c>
      <c r="Q488">
        <v>13694</v>
      </c>
      <c r="R488">
        <v>253</v>
      </c>
      <c r="S488">
        <v>100</v>
      </c>
      <c r="T488" t="s">
        <v>172</v>
      </c>
      <c r="U488">
        <v>0</v>
      </c>
      <c r="V488">
        <v>0</v>
      </c>
      <c r="W488" t="s">
        <v>323</v>
      </c>
      <c r="X488" t="s">
        <v>881</v>
      </c>
      <c r="Y488" t="s">
        <v>309</v>
      </c>
    </row>
    <row r="489" spans="1:25" x14ac:dyDescent="0.35">
      <c r="A489" t="s">
        <v>171</v>
      </c>
      <c r="B489">
        <v>6235</v>
      </c>
      <c r="C489">
        <v>253</v>
      </c>
      <c r="D489">
        <v>100</v>
      </c>
      <c r="E489" t="s">
        <v>172</v>
      </c>
      <c r="F489">
        <v>0</v>
      </c>
      <c r="G489">
        <v>0</v>
      </c>
      <c r="H489" t="s">
        <v>329</v>
      </c>
      <c r="I489" t="s">
        <v>884</v>
      </c>
      <c r="J489" t="s">
        <v>316</v>
      </c>
      <c r="P489" t="s">
        <v>171</v>
      </c>
      <c r="Q489">
        <v>13694</v>
      </c>
      <c r="R489">
        <v>253</v>
      </c>
      <c r="S489">
        <v>100</v>
      </c>
      <c r="T489" t="s">
        <v>172</v>
      </c>
      <c r="U489">
        <v>0</v>
      </c>
      <c r="V489">
        <v>0</v>
      </c>
      <c r="W489" t="s">
        <v>323</v>
      </c>
      <c r="X489" t="s">
        <v>883</v>
      </c>
      <c r="Y489" t="s">
        <v>309</v>
      </c>
    </row>
    <row r="490" spans="1:25" x14ac:dyDescent="0.35">
      <c r="A490" t="s">
        <v>171</v>
      </c>
      <c r="B490">
        <v>6235</v>
      </c>
      <c r="C490">
        <v>253</v>
      </c>
      <c r="D490">
        <v>100</v>
      </c>
      <c r="E490" t="s">
        <v>172</v>
      </c>
      <c r="F490">
        <v>0</v>
      </c>
      <c r="G490">
        <v>0</v>
      </c>
      <c r="H490" t="s">
        <v>329</v>
      </c>
      <c r="I490" t="s">
        <v>885</v>
      </c>
      <c r="J490" t="s">
        <v>316</v>
      </c>
      <c r="P490" t="s">
        <v>171</v>
      </c>
      <c r="Q490">
        <v>13694</v>
      </c>
      <c r="R490">
        <v>253</v>
      </c>
      <c r="S490">
        <v>100</v>
      </c>
      <c r="T490" t="s">
        <v>172</v>
      </c>
      <c r="U490">
        <v>0</v>
      </c>
      <c r="V490">
        <v>0</v>
      </c>
      <c r="W490" t="s">
        <v>323</v>
      </c>
      <c r="X490" t="s">
        <v>885</v>
      </c>
      <c r="Y490" t="s">
        <v>309</v>
      </c>
    </row>
    <row r="491" spans="1:25" x14ac:dyDescent="0.35">
      <c r="A491" t="s">
        <v>171</v>
      </c>
      <c r="B491">
        <v>6235</v>
      </c>
      <c r="C491">
        <v>253</v>
      </c>
      <c r="D491">
        <v>100</v>
      </c>
      <c r="E491" t="s">
        <v>172</v>
      </c>
      <c r="F491">
        <v>0</v>
      </c>
      <c r="G491">
        <v>0</v>
      </c>
      <c r="H491" t="s">
        <v>329</v>
      </c>
      <c r="I491" t="s">
        <v>888</v>
      </c>
      <c r="J491" t="s">
        <v>316</v>
      </c>
      <c r="P491" t="s">
        <v>171</v>
      </c>
      <c r="Q491">
        <v>13694</v>
      </c>
      <c r="R491">
        <v>253</v>
      </c>
      <c r="S491">
        <v>100</v>
      </c>
      <c r="T491" t="s">
        <v>172</v>
      </c>
      <c r="U491">
        <v>0</v>
      </c>
      <c r="V491">
        <v>0</v>
      </c>
      <c r="W491" t="s">
        <v>323</v>
      </c>
      <c r="X491" t="s">
        <v>886</v>
      </c>
      <c r="Y491" t="s">
        <v>309</v>
      </c>
    </row>
    <row r="492" spans="1:25" x14ac:dyDescent="0.35">
      <c r="A492" t="s">
        <v>171</v>
      </c>
      <c r="B492">
        <v>6235</v>
      </c>
      <c r="C492">
        <v>253</v>
      </c>
      <c r="D492">
        <v>100</v>
      </c>
      <c r="E492" t="s">
        <v>172</v>
      </c>
      <c r="F492">
        <v>0</v>
      </c>
      <c r="G492">
        <v>0</v>
      </c>
      <c r="H492" t="s">
        <v>329</v>
      </c>
      <c r="I492" t="s">
        <v>887</v>
      </c>
      <c r="J492" t="s">
        <v>316</v>
      </c>
      <c r="P492" t="s">
        <v>171</v>
      </c>
      <c r="Q492">
        <v>13694</v>
      </c>
      <c r="R492">
        <v>253</v>
      </c>
      <c r="S492">
        <v>100</v>
      </c>
      <c r="T492" t="s">
        <v>172</v>
      </c>
      <c r="U492">
        <v>0</v>
      </c>
      <c r="V492">
        <v>0</v>
      </c>
      <c r="W492" t="s">
        <v>323</v>
      </c>
      <c r="X492" t="s">
        <v>884</v>
      </c>
      <c r="Y492" t="s">
        <v>309</v>
      </c>
    </row>
    <row r="493" spans="1:25" x14ac:dyDescent="0.35">
      <c r="A493" t="s">
        <v>171</v>
      </c>
      <c r="B493">
        <v>6235</v>
      </c>
      <c r="C493">
        <v>253</v>
      </c>
      <c r="D493">
        <v>100</v>
      </c>
      <c r="E493" t="s">
        <v>172</v>
      </c>
      <c r="F493">
        <v>0</v>
      </c>
      <c r="G493">
        <v>0</v>
      </c>
      <c r="H493" t="s">
        <v>329</v>
      </c>
      <c r="I493" t="s">
        <v>886</v>
      </c>
      <c r="J493" t="s">
        <v>316</v>
      </c>
      <c r="P493" t="s">
        <v>171</v>
      </c>
      <c r="Q493">
        <v>13694</v>
      </c>
      <c r="R493">
        <v>253</v>
      </c>
      <c r="S493">
        <v>100</v>
      </c>
      <c r="T493" t="s">
        <v>172</v>
      </c>
      <c r="U493">
        <v>0</v>
      </c>
      <c r="V493">
        <v>0</v>
      </c>
      <c r="W493" t="s">
        <v>323</v>
      </c>
      <c r="X493" t="s">
        <v>888</v>
      </c>
      <c r="Y493" t="s">
        <v>309</v>
      </c>
    </row>
    <row r="494" spans="1:25" x14ac:dyDescent="0.35">
      <c r="A494" t="s">
        <v>171</v>
      </c>
      <c r="B494">
        <v>13694</v>
      </c>
      <c r="C494">
        <v>253</v>
      </c>
      <c r="D494">
        <v>100</v>
      </c>
      <c r="E494" t="s">
        <v>172</v>
      </c>
      <c r="F494">
        <v>0</v>
      </c>
      <c r="G494">
        <v>0</v>
      </c>
      <c r="H494" t="s">
        <v>323</v>
      </c>
      <c r="I494" t="s">
        <v>889</v>
      </c>
      <c r="J494" t="s">
        <v>309</v>
      </c>
      <c r="P494" t="s">
        <v>171</v>
      </c>
      <c r="Q494">
        <v>13694</v>
      </c>
      <c r="R494">
        <v>253</v>
      </c>
      <c r="S494">
        <v>100</v>
      </c>
      <c r="T494" t="s">
        <v>172</v>
      </c>
      <c r="U494">
        <v>0</v>
      </c>
      <c r="V494">
        <v>0</v>
      </c>
      <c r="W494" t="s">
        <v>323</v>
      </c>
      <c r="X494" t="s">
        <v>887</v>
      </c>
      <c r="Y494" t="s">
        <v>309</v>
      </c>
    </row>
    <row r="495" spans="1:25" x14ac:dyDescent="0.35">
      <c r="A495" t="s">
        <v>171</v>
      </c>
      <c r="B495">
        <v>13694</v>
      </c>
      <c r="C495">
        <v>253</v>
      </c>
      <c r="D495">
        <v>100</v>
      </c>
      <c r="E495" t="s">
        <v>172</v>
      </c>
      <c r="F495">
        <v>0</v>
      </c>
      <c r="G495">
        <v>0</v>
      </c>
      <c r="H495" t="s">
        <v>323</v>
      </c>
      <c r="I495" t="s">
        <v>891</v>
      </c>
      <c r="J495" t="s">
        <v>309</v>
      </c>
      <c r="P495" t="s">
        <v>171</v>
      </c>
      <c r="Q495">
        <v>13694</v>
      </c>
      <c r="R495">
        <v>253</v>
      </c>
      <c r="S495">
        <v>100</v>
      </c>
      <c r="T495" t="s">
        <v>172</v>
      </c>
      <c r="U495">
        <v>0</v>
      </c>
      <c r="V495">
        <v>0</v>
      </c>
      <c r="W495" t="s">
        <v>323</v>
      </c>
      <c r="X495" t="s">
        <v>889</v>
      </c>
      <c r="Y495" t="s">
        <v>309</v>
      </c>
    </row>
    <row r="496" spans="1:25" x14ac:dyDescent="0.35">
      <c r="A496" t="s">
        <v>171</v>
      </c>
      <c r="B496">
        <v>13694</v>
      </c>
      <c r="C496">
        <v>253</v>
      </c>
      <c r="D496">
        <v>100</v>
      </c>
      <c r="E496" t="s">
        <v>172</v>
      </c>
      <c r="F496">
        <v>0</v>
      </c>
      <c r="G496">
        <v>0</v>
      </c>
      <c r="H496" t="s">
        <v>323</v>
      </c>
      <c r="I496" t="s">
        <v>890</v>
      </c>
      <c r="J496" t="s">
        <v>309</v>
      </c>
      <c r="P496" t="s">
        <v>171</v>
      </c>
      <c r="Q496">
        <v>13694</v>
      </c>
      <c r="R496">
        <v>253</v>
      </c>
      <c r="S496">
        <v>100</v>
      </c>
      <c r="T496" t="s">
        <v>172</v>
      </c>
      <c r="U496">
        <v>0</v>
      </c>
      <c r="V496">
        <v>0</v>
      </c>
      <c r="W496" t="s">
        <v>323</v>
      </c>
      <c r="X496" t="s">
        <v>891</v>
      </c>
      <c r="Y496" t="s">
        <v>309</v>
      </c>
    </row>
    <row r="497" spans="1:25" x14ac:dyDescent="0.35">
      <c r="A497" t="s">
        <v>171</v>
      </c>
      <c r="B497">
        <v>13694</v>
      </c>
      <c r="C497">
        <v>253</v>
      </c>
      <c r="D497">
        <v>100</v>
      </c>
      <c r="E497" t="s">
        <v>172</v>
      </c>
      <c r="F497">
        <v>0</v>
      </c>
      <c r="G497">
        <v>0</v>
      </c>
      <c r="H497" t="s">
        <v>323</v>
      </c>
      <c r="I497" t="s">
        <v>893</v>
      </c>
      <c r="J497" t="s">
        <v>309</v>
      </c>
      <c r="P497" t="s">
        <v>171</v>
      </c>
      <c r="Q497">
        <v>13694</v>
      </c>
      <c r="R497">
        <v>253</v>
      </c>
      <c r="S497">
        <v>100</v>
      </c>
      <c r="T497" t="s">
        <v>172</v>
      </c>
      <c r="U497">
        <v>0</v>
      </c>
      <c r="V497">
        <v>0</v>
      </c>
      <c r="W497" t="s">
        <v>323</v>
      </c>
      <c r="X497" t="s">
        <v>890</v>
      </c>
      <c r="Y497" t="s">
        <v>309</v>
      </c>
    </row>
    <row r="498" spans="1:25" x14ac:dyDescent="0.35">
      <c r="A498" t="s">
        <v>171</v>
      </c>
      <c r="B498">
        <v>13694</v>
      </c>
      <c r="C498">
        <v>253</v>
      </c>
      <c r="D498">
        <v>100</v>
      </c>
      <c r="E498" t="s">
        <v>172</v>
      </c>
      <c r="F498">
        <v>0</v>
      </c>
      <c r="G498">
        <v>0</v>
      </c>
      <c r="H498" t="s">
        <v>323</v>
      </c>
      <c r="I498" t="s">
        <v>895</v>
      </c>
      <c r="J498" t="s">
        <v>309</v>
      </c>
      <c r="P498" t="s">
        <v>171</v>
      </c>
      <c r="Q498">
        <v>13694</v>
      </c>
      <c r="R498">
        <v>253</v>
      </c>
      <c r="S498">
        <v>100</v>
      </c>
      <c r="T498" t="s">
        <v>172</v>
      </c>
      <c r="U498">
        <v>0</v>
      </c>
      <c r="V498">
        <v>0</v>
      </c>
      <c r="W498" t="s">
        <v>323</v>
      </c>
      <c r="X498" t="s">
        <v>893</v>
      </c>
      <c r="Y498" t="s">
        <v>309</v>
      </c>
    </row>
    <row r="499" spans="1:25" x14ac:dyDescent="0.35">
      <c r="A499" t="s">
        <v>171</v>
      </c>
      <c r="B499">
        <v>13694</v>
      </c>
      <c r="C499">
        <v>253</v>
      </c>
      <c r="D499">
        <v>100</v>
      </c>
      <c r="E499" t="s">
        <v>172</v>
      </c>
      <c r="F499">
        <v>0</v>
      </c>
      <c r="G499">
        <v>0</v>
      </c>
      <c r="H499" t="s">
        <v>323</v>
      </c>
      <c r="I499" t="s">
        <v>894</v>
      </c>
      <c r="J499" t="s">
        <v>309</v>
      </c>
      <c r="P499" t="s">
        <v>171</v>
      </c>
      <c r="Q499">
        <v>13694</v>
      </c>
      <c r="R499">
        <v>253</v>
      </c>
      <c r="S499">
        <v>100</v>
      </c>
      <c r="T499" t="s">
        <v>172</v>
      </c>
      <c r="U499">
        <v>0</v>
      </c>
      <c r="V499">
        <v>0</v>
      </c>
      <c r="W499" t="s">
        <v>323</v>
      </c>
      <c r="X499" t="s">
        <v>892</v>
      </c>
      <c r="Y499" t="s">
        <v>309</v>
      </c>
    </row>
    <row r="500" spans="1:25" x14ac:dyDescent="0.35">
      <c r="A500" t="s">
        <v>171</v>
      </c>
      <c r="B500">
        <v>13694</v>
      </c>
      <c r="C500">
        <v>253</v>
      </c>
      <c r="D500">
        <v>100</v>
      </c>
      <c r="E500" t="s">
        <v>172</v>
      </c>
      <c r="F500">
        <v>0</v>
      </c>
      <c r="G500">
        <v>0</v>
      </c>
      <c r="H500" t="s">
        <v>323</v>
      </c>
      <c r="I500" t="s">
        <v>892</v>
      </c>
      <c r="J500" t="s">
        <v>309</v>
      </c>
      <c r="P500" t="s">
        <v>171</v>
      </c>
      <c r="Q500">
        <v>13694</v>
      </c>
      <c r="R500">
        <v>253</v>
      </c>
      <c r="S500">
        <v>100</v>
      </c>
      <c r="T500" t="s">
        <v>172</v>
      </c>
      <c r="U500">
        <v>0</v>
      </c>
      <c r="V500">
        <v>0</v>
      </c>
      <c r="W500" t="s">
        <v>323</v>
      </c>
      <c r="X500" t="s">
        <v>894</v>
      </c>
      <c r="Y500" t="s">
        <v>309</v>
      </c>
    </row>
    <row r="501" spans="1:25" x14ac:dyDescent="0.35">
      <c r="A501" t="s">
        <v>171</v>
      </c>
      <c r="B501">
        <v>13694</v>
      </c>
      <c r="C501">
        <v>253</v>
      </c>
      <c r="D501">
        <v>100</v>
      </c>
      <c r="E501" t="s">
        <v>172</v>
      </c>
      <c r="F501">
        <v>0</v>
      </c>
      <c r="G501">
        <v>0</v>
      </c>
      <c r="H501" t="s">
        <v>323</v>
      </c>
      <c r="I501" t="s">
        <v>897</v>
      </c>
      <c r="J501" t="s">
        <v>309</v>
      </c>
      <c r="P501" t="s">
        <v>171</v>
      </c>
      <c r="Q501">
        <v>13694</v>
      </c>
      <c r="R501">
        <v>253</v>
      </c>
      <c r="S501">
        <v>100</v>
      </c>
      <c r="T501" t="s">
        <v>172</v>
      </c>
      <c r="U501">
        <v>0</v>
      </c>
      <c r="V501">
        <v>0</v>
      </c>
      <c r="W501" t="s">
        <v>323</v>
      </c>
      <c r="X501" t="s">
        <v>895</v>
      </c>
      <c r="Y501" t="s">
        <v>309</v>
      </c>
    </row>
    <row r="502" spans="1:25" x14ac:dyDescent="0.35">
      <c r="A502" t="s">
        <v>171</v>
      </c>
      <c r="B502">
        <v>13694</v>
      </c>
      <c r="C502">
        <v>253</v>
      </c>
      <c r="D502">
        <v>100</v>
      </c>
      <c r="E502" t="s">
        <v>172</v>
      </c>
      <c r="F502">
        <v>0</v>
      </c>
      <c r="G502">
        <v>0</v>
      </c>
      <c r="H502" t="s">
        <v>323</v>
      </c>
      <c r="I502" t="s">
        <v>896</v>
      </c>
      <c r="J502" t="s">
        <v>309</v>
      </c>
      <c r="P502" t="s">
        <v>171</v>
      </c>
      <c r="Q502">
        <v>13694</v>
      </c>
      <c r="R502">
        <v>253</v>
      </c>
      <c r="S502">
        <v>100</v>
      </c>
      <c r="T502" t="s">
        <v>172</v>
      </c>
      <c r="U502">
        <v>0</v>
      </c>
      <c r="V502">
        <v>0</v>
      </c>
      <c r="W502" t="s">
        <v>323</v>
      </c>
      <c r="X502" t="s">
        <v>897</v>
      </c>
      <c r="Y502" t="s">
        <v>309</v>
      </c>
    </row>
    <row r="503" spans="1:25" x14ac:dyDescent="0.35">
      <c r="A503" t="s">
        <v>171</v>
      </c>
      <c r="B503">
        <v>13694</v>
      </c>
      <c r="C503">
        <v>253</v>
      </c>
      <c r="D503">
        <v>100</v>
      </c>
      <c r="E503" t="s">
        <v>172</v>
      </c>
      <c r="F503">
        <v>0</v>
      </c>
      <c r="G503">
        <v>0</v>
      </c>
      <c r="H503" t="s">
        <v>323</v>
      </c>
      <c r="I503" t="s">
        <v>898</v>
      </c>
      <c r="J503" t="s">
        <v>309</v>
      </c>
      <c r="P503" t="s">
        <v>171</v>
      </c>
      <c r="Q503">
        <v>13694</v>
      </c>
      <c r="R503">
        <v>253</v>
      </c>
      <c r="S503">
        <v>100</v>
      </c>
      <c r="T503" t="s">
        <v>172</v>
      </c>
      <c r="U503">
        <v>0</v>
      </c>
      <c r="V503">
        <v>0</v>
      </c>
      <c r="W503" t="s">
        <v>323</v>
      </c>
      <c r="X503" t="s">
        <v>896</v>
      </c>
      <c r="Y503" t="s">
        <v>309</v>
      </c>
    </row>
    <row r="504" spans="1:25" x14ac:dyDescent="0.35">
      <c r="A504" t="s">
        <v>171</v>
      </c>
      <c r="B504">
        <v>13694</v>
      </c>
      <c r="C504">
        <v>253</v>
      </c>
      <c r="D504">
        <v>100</v>
      </c>
      <c r="E504" t="s">
        <v>172</v>
      </c>
      <c r="F504">
        <v>0</v>
      </c>
      <c r="G504">
        <v>0</v>
      </c>
      <c r="H504" t="s">
        <v>323</v>
      </c>
      <c r="I504" t="s">
        <v>899</v>
      </c>
      <c r="J504" t="s">
        <v>309</v>
      </c>
      <c r="P504" t="s">
        <v>171</v>
      </c>
      <c r="Q504">
        <v>13694</v>
      </c>
      <c r="R504">
        <v>253</v>
      </c>
      <c r="S504">
        <v>100</v>
      </c>
      <c r="T504" t="s">
        <v>172</v>
      </c>
      <c r="U504">
        <v>0</v>
      </c>
      <c r="V504">
        <v>0</v>
      </c>
      <c r="W504" t="s">
        <v>323</v>
      </c>
      <c r="X504" t="s">
        <v>898</v>
      </c>
      <c r="Y504" t="s">
        <v>309</v>
      </c>
    </row>
    <row r="505" spans="1:25" x14ac:dyDescent="0.35">
      <c r="A505" t="s">
        <v>171</v>
      </c>
      <c r="B505">
        <v>13694</v>
      </c>
      <c r="C505">
        <v>253</v>
      </c>
      <c r="D505">
        <v>100</v>
      </c>
      <c r="E505" t="s">
        <v>172</v>
      </c>
      <c r="F505">
        <v>0</v>
      </c>
      <c r="G505">
        <v>0</v>
      </c>
      <c r="H505" t="s">
        <v>323</v>
      </c>
      <c r="I505" t="s">
        <v>900</v>
      </c>
      <c r="J505" t="s">
        <v>309</v>
      </c>
      <c r="P505" t="s">
        <v>171</v>
      </c>
      <c r="Q505">
        <v>13694</v>
      </c>
      <c r="R505">
        <v>253</v>
      </c>
      <c r="S505">
        <v>100</v>
      </c>
      <c r="T505" t="s">
        <v>172</v>
      </c>
      <c r="U505">
        <v>0</v>
      </c>
      <c r="V505">
        <v>0</v>
      </c>
      <c r="W505" t="s">
        <v>323</v>
      </c>
      <c r="X505" t="s">
        <v>899</v>
      </c>
      <c r="Y505" t="s">
        <v>309</v>
      </c>
    </row>
    <row r="506" spans="1:25" x14ac:dyDescent="0.35">
      <c r="A506" t="s">
        <v>171</v>
      </c>
      <c r="B506">
        <v>13694</v>
      </c>
      <c r="C506">
        <v>253</v>
      </c>
      <c r="D506">
        <v>100</v>
      </c>
      <c r="E506" t="s">
        <v>172</v>
      </c>
      <c r="F506">
        <v>0</v>
      </c>
      <c r="G506">
        <v>0</v>
      </c>
      <c r="H506" t="s">
        <v>323</v>
      </c>
      <c r="I506" t="s">
        <v>901</v>
      </c>
      <c r="J506" t="s">
        <v>309</v>
      </c>
      <c r="P506" t="s">
        <v>171</v>
      </c>
      <c r="Q506">
        <v>13694</v>
      </c>
      <c r="R506">
        <v>253</v>
      </c>
      <c r="S506">
        <v>100</v>
      </c>
      <c r="T506" t="s">
        <v>172</v>
      </c>
      <c r="U506">
        <v>0</v>
      </c>
      <c r="V506">
        <v>0</v>
      </c>
      <c r="W506" t="s">
        <v>323</v>
      </c>
      <c r="X506" t="s">
        <v>900</v>
      </c>
      <c r="Y506" t="s">
        <v>309</v>
      </c>
    </row>
    <row r="507" spans="1:25" x14ac:dyDescent="0.35">
      <c r="A507" t="s">
        <v>171</v>
      </c>
      <c r="B507">
        <v>13694</v>
      </c>
      <c r="C507">
        <v>253</v>
      </c>
      <c r="D507">
        <v>100</v>
      </c>
      <c r="E507" t="s">
        <v>172</v>
      </c>
      <c r="F507">
        <v>0</v>
      </c>
      <c r="G507">
        <v>0</v>
      </c>
      <c r="H507" t="s">
        <v>323</v>
      </c>
      <c r="I507" t="s">
        <v>903</v>
      </c>
      <c r="J507" t="s">
        <v>309</v>
      </c>
      <c r="P507" t="s">
        <v>171</v>
      </c>
      <c r="Q507">
        <v>13694</v>
      </c>
      <c r="R507">
        <v>253</v>
      </c>
      <c r="S507">
        <v>100</v>
      </c>
      <c r="T507" t="s">
        <v>172</v>
      </c>
      <c r="U507">
        <v>0</v>
      </c>
      <c r="V507">
        <v>0</v>
      </c>
      <c r="W507" t="s">
        <v>323</v>
      </c>
      <c r="X507" t="s">
        <v>901</v>
      </c>
      <c r="Y507" t="s">
        <v>309</v>
      </c>
    </row>
    <row r="508" spans="1:25" x14ac:dyDescent="0.35">
      <c r="A508" t="s">
        <v>171</v>
      </c>
      <c r="B508">
        <v>13694</v>
      </c>
      <c r="C508">
        <v>253</v>
      </c>
      <c r="D508">
        <v>100</v>
      </c>
      <c r="E508" t="s">
        <v>172</v>
      </c>
      <c r="F508">
        <v>0</v>
      </c>
      <c r="G508">
        <v>0</v>
      </c>
      <c r="H508" t="s">
        <v>323</v>
      </c>
      <c r="I508" t="s">
        <v>902</v>
      </c>
      <c r="J508" t="s">
        <v>309</v>
      </c>
      <c r="P508" t="s">
        <v>171</v>
      </c>
      <c r="Q508">
        <v>13694</v>
      </c>
      <c r="R508">
        <v>253</v>
      </c>
      <c r="S508">
        <v>100</v>
      </c>
      <c r="T508" t="s">
        <v>172</v>
      </c>
      <c r="U508">
        <v>0</v>
      </c>
      <c r="V508">
        <v>0</v>
      </c>
      <c r="W508" t="s">
        <v>323</v>
      </c>
      <c r="X508" t="s">
        <v>902</v>
      </c>
      <c r="Y508" t="s">
        <v>309</v>
      </c>
    </row>
    <row r="509" spans="1:25" x14ac:dyDescent="0.35">
      <c r="A509" t="s">
        <v>171</v>
      </c>
      <c r="B509">
        <v>13694</v>
      </c>
      <c r="C509">
        <v>253</v>
      </c>
      <c r="D509">
        <v>100</v>
      </c>
      <c r="E509" t="s">
        <v>172</v>
      </c>
      <c r="F509">
        <v>0</v>
      </c>
      <c r="G509">
        <v>0</v>
      </c>
      <c r="H509" t="s">
        <v>323</v>
      </c>
      <c r="I509" t="s">
        <v>904</v>
      </c>
      <c r="J509" t="s">
        <v>309</v>
      </c>
      <c r="P509" t="s">
        <v>171</v>
      </c>
      <c r="Q509">
        <v>13694</v>
      </c>
      <c r="R509">
        <v>253</v>
      </c>
      <c r="S509">
        <v>100</v>
      </c>
      <c r="T509" t="s">
        <v>172</v>
      </c>
      <c r="U509">
        <v>0</v>
      </c>
      <c r="V509">
        <v>0</v>
      </c>
      <c r="W509" t="s">
        <v>323</v>
      </c>
      <c r="X509" t="s">
        <v>903</v>
      </c>
      <c r="Y509" t="s">
        <v>309</v>
      </c>
    </row>
    <row r="510" spans="1:25" x14ac:dyDescent="0.35">
      <c r="A510" t="s">
        <v>171</v>
      </c>
      <c r="B510">
        <v>13694</v>
      </c>
      <c r="C510">
        <v>253</v>
      </c>
      <c r="D510">
        <v>100</v>
      </c>
      <c r="E510" t="s">
        <v>172</v>
      </c>
      <c r="F510">
        <v>0</v>
      </c>
      <c r="G510">
        <v>0</v>
      </c>
      <c r="H510" t="s">
        <v>323</v>
      </c>
      <c r="I510" t="s">
        <v>905</v>
      </c>
      <c r="J510" t="s">
        <v>309</v>
      </c>
      <c r="P510" t="s">
        <v>171</v>
      </c>
      <c r="Q510">
        <v>13694</v>
      </c>
      <c r="R510">
        <v>253</v>
      </c>
      <c r="S510">
        <v>100</v>
      </c>
      <c r="T510" t="s">
        <v>172</v>
      </c>
      <c r="U510">
        <v>0</v>
      </c>
      <c r="V510">
        <v>0</v>
      </c>
      <c r="W510" t="s">
        <v>323</v>
      </c>
      <c r="X510" t="s">
        <v>904</v>
      </c>
      <c r="Y510" t="s">
        <v>309</v>
      </c>
    </row>
    <row r="511" spans="1:25" x14ac:dyDescent="0.35">
      <c r="A511" t="s">
        <v>171</v>
      </c>
      <c r="B511">
        <v>13694</v>
      </c>
      <c r="C511">
        <v>253</v>
      </c>
      <c r="D511">
        <v>100</v>
      </c>
      <c r="E511" t="s">
        <v>172</v>
      </c>
      <c r="F511">
        <v>0</v>
      </c>
      <c r="G511">
        <v>0</v>
      </c>
      <c r="H511" t="s">
        <v>323</v>
      </c>
      <c r="I511" t="s">
        <v>906</v>
      </c>
      <c r="J511" t="s">
        <v>309</v>
      </c>
      <c r="P511" t="s">
        <v>171</v>
      </c>
      <c r="Q511">
        <v>13694</v>
      </c>
      <c r="R511">
        <v>253</v>
      </c>
      <c r="S511">
        <v>100</v>
      </c>
      <c r="T511" t="s">
        <v>172</v>
      </c>
      <c r="U511">
        <v>0</v>
      </c>
      <c r="V511">
        <v>0</v>
      </c>
      <c r="W511" t="s">
        <v>323</v>
      </c>
      <c r="X511" t="s">
        <v>905</v>
      </c>
      <c r="Y511" t="s">
        <v>309</v>
      </c>
    </row>
    <row r="512" spans="1:25" x14ac:dyDescent="0.35">
      <c r="A512" t="s">
        <v>171</v>
      </c>
      <c r="B512">
        <v>13694</v>
      </c>
      <c r="C512">
        <v>253</v>
      </c>
      <c r="D512">
        <v>100</v>
      </c>
      <c r="E512" t="s">
        <v>172</v>
      </c>
      <c r="F512">
        <v>0</v>
      </c>
      <c r="G512">
        <v>0</v>
      </c>
      <c r="H512" t="s">
        <v>323</v>
      </c>
      <c r="I512" t="s">
        <v>907</v>
      </c>
      <c r="J512" t="s">
        <v>309</v>
      </c>
      <c r="P512" t="s">
        <v>171</v>
      </c>
      <c r="Q512">
        <v>13694</v>
      </c>
      <c r="R512">
        <v>253</v>
      </c>
      <c r="S512">
        <v>100</v>
      </c>
      <c r="T512" t="s">
        <v>172</v>
      </c>
      <c r="U512">
        <v>0</v>
      </c>
      <c r="V512">
        <v>0</v>
      </c>
      <c r="W512" t="s">
        <v>323</v>
      </c>
      <c r="X512" t="s">
        <v>906</v>
      </c>
      <c r="Y512" t="s">
        <v>309</v>
      </c>
    </row>
    <row r="513" spans="1:25" x14ac:dyDescent="0.35">
      <c r="A513" t="s">
        <v>171</v>
      </c>
      <c r="B513">
        <v>13694</v>
      </c>
      <c r="C513">
        <v>253</v>
      </c>
      <c r="D513">
        <v>100</v>
      </c>
      <c r="E513" t="s">
        <v>172</v>
      </c>
      <c r="F513">
        <v>0</v>
      </c>
      <c r="G513">
        <v>0</v>
      </c>
      <c r="H513" t="s">
        <v>323</v>
      </c>
      <c r="I513" t="s">
        <v>908</v>
      </c>
      <c r="J513" t="s">
        <v>309</v>
      </c>
      <c r="P513" t="s">
        <v>171</v>
      </c>
      <c r="Q513">
        <v>13694</v>
      </c>
      <c r="R513">
        <v>253</v>
      </c>
      <c r="S513">
        <v>100</v>
      </c>
      <c r="T513" t="s">
        <v>172</v>
      </c>
      <c r="U513">
        <v>0</v>
      </c>
      <c r="V513">
        <v>0</v>
      </c>
      <c r="W513" t="s">
        <v>323</v>
      </c>
      <c r="X513" t="s">
        <v>907</v>
      </c>
      <c r="Y513" t="s">
        <v>309</v>
      </c>
    </row>
    <row r="514" spans="1:25" x14ac:dyDescent="0.35">
      <c r="A514" t="s">
        <v>171</v>
      </c>
      <c r="B514">
        <v>13694</v>
      </c>
      <c r="C514">
        <v>253</v>
      </c>
      <c r="D514">
        <v>100</v>
      </c>
      <c r="E514" t="s">
        <v>172</v>
      </c>
      <c r="F514">
        <v>0</v>
      </c>
      <c r="G514">
        <v>0</v>
      </c>
      <c r="H514" t="s">
        <v>323</v>
      </c>
      <c r="I514" t="s">
        <v>909</v>
      </c>
      <c r="J514" t="s">
        <v>309</v>
      </c>
      <c r="P514" t="s">
        <v>171</v>
      </c>
      <c r="Q514">
        <v>13694</v>
      </c>
      <c r="R514">
        <v>253</v>
      </c>
      <c r="S514">
        <v>100</v>
      </c>
      <c r="T514" t="s">
        <v>172</v>
      </c>
      <c r="U514">
        <v>0</v>
      </c>
      <c r="V514">
        <v>0</v>
      </c>
      <c r="W514" t="s">
        <v>323</v>
      </c>
      <c r="X514" t="s">
        <v>908</v>
      </c>
      <c r="Y514" t="s">
        <v>309</v>
      </c>
    </row>
    <row r="515" spans="1:25" x14ac:dyDescent="0.35">
      <c r="A515" t="s">
        <v>171</v>
      </c>
      <c r="B515">
        <v>13694</v>
      </c>
      <c r="C515">
        <v>253</v>
      </c>
      <c r="D515">
        <v>100</v>
      </c>
      <c r="E515" t="s">
        <v>172</v>
      </c>
      <c r="F515">
        <v>0</v>
      </c>
      <c r="G515">
        <v>0</v>
      </c>
      <c r="H515" t="s">
        <v>323</v>
      </c>
      <c r="I515" t="s">
        <v>911</v>
      </c>
      <c r="J515" t="s">
        <v>309</v>
      </c>
      <c r="P515" t="s">
        <v>171</v>
      </c>
      <c r="Q515">
        <v>13694</v>
      </c>
      <c r="R515">
        <v>253</v>
      </c>
      <c r="S515">
        <v>100</v>
      </c>
      <c r="T515" t="s">
        <v>172</v>
      </c>
      <c r="U515">
        <v>0</v>
      </c>
      <c r="V515">
        <v>0</v>
      </c>
      <c r="W515" t="s">
        <v>323</v>
      </c>
      <c r="X515" t="s">
        <v>909</v>
      </c>
      <c r="Y515" t="s">
        <v>309</v>
      </c>
    </row>
    <row r="516" spans="1:25" x14ac:dyDescent="0.35">
      <c r="A516" t="s">
        <v>171</v>
      </c>
      <c r="B516">
        <v>13694</v>
      </c>
      <c r="C516">
        <v>253</v>
      </c>
      <c r="D516">
        <v>100</v>
      </c>
      <c r="E516" t="s">
        <v>172</v>
      </c>
      <c r="F516">
        <v>0</v>
      </c>
      <c r="G516">
        <v>0</v>
      </c>
      <c r="H516" t="s">
        <v>323</v>
      </c>
      <c r="I516" t="s">
        <v>910</v>
      </c>
      <c r="J516" t="s">
        <v>309</v>
      </c>
      <c r="P516" t="s">
        <v>171</v>
      </c>
      <c r="Q516">
        <v>13694</v>
      </c>
      <c r="R516">
        <v>253</v>
      </c>
      <c r="S516">
        <v>100</v>
      </c>
      <c r="T516" t="s">
        <v>172</v>
      </c>
      <c r="U516">
        <v>0</v>
      </c>
      <c r="V516">
        <v>0</v>
      </c>
      <c r="W516" t="s">
        <v>323</v>
      </c>
      <c r="X516" t="s">
        <v>911</v>
      </c>
      <c r="Y516" t="s">
        <v>309</v>
      </c>
    </row>
    <row r="517" spans="1:25" x14ac:dyDescent="0.35">
      <c r="A517" t="s">
        <v>171</v>
      </c>
      <c r="B517">
        <v>13694</v>
      </c>
      <c r="C517">
        <v>253</v>
      </c>
      <c r="D517">
        <v>100</v>
      </c>
      <c r="E517" t="s">
        <v>172</v>
      </c>
      <c r="F517">
        <v>0</v>
      </c>
      <c r="G517">
        <v>0</v>
      </c>
      <c r="H517" t="s">
        <v>323</v>
      </c>
      <c r="I517" t="s">
        <v>912</v>
      </c>
      <c r="J517" t="s">
        <v>309</v>
      </c>
      <c r="P517" t="s">
        <v>171</v>
      </c>
      <c r="Q517">
        <v>13694</v>
      </c>
      <c r="R517">
        <v>253</v>
      </c>
      <c r="S517">
        <v>100</v>
      </c>
      <c r="T517" t="s">
        <v>172</v>
      </c>
      <c r="U517">
        <v>0</v>
      </c>
      <c r="V517">
        <v>0</v>
      </c>
      <c r="W517" t="s">
        <v>323</v>
      </c>
      <c r="X517" t="s">
        <v>912</v>
      </c>
      <c r="Y517" t="s">
        <v>309</v>
      </c>
    </row>
    <row r="518" spans="1:25" x14ac:dyDescent="0.35">
      <c r="A518" t="s">
        <v>171</v>
      </c>
      <c r="B518">
        <v>13694</v>
      </c>
      <c r="C518">
        <v>253</v>
      </c>
      <c r="D518">
        <v>100</v>
      </c>
      <c r="E518" t="s">
        <v>172</v>
      </c>
      <c r="F518">
        <v>0</v>
      </c>
      <c r="G518">
        <v>0</v>
      </c>
      <c r="H518" t="s">
        <v>323</v>
      </c>
      <c r="I518" t="s">
        <v>913</v>
      </c>
      <c r="J518" t="s">
        <v>309</v>
      </c>
      <c r="P518" t="s">
        <v>171</v>
      </c>
      <c r="Q518">
        <v>13694</v>
      </c>
      <c r="R518">
        <v>253</v>
      </c>
      <c r="S518">
        <v>100</v>
      </c>
      <c r="T518" t="s">
        <v>172</v>
      </c>
      <c r="U518">
        <v>0</v>
      </c>
      <c r="V518">
        <v>0</v>
      </c>
      <c r="W518" t="s">
        <v>323</v>
      </c>
      <c r="X518" t="s">
        <v>913</v>
      </c>
      <c r="Y518" t="s">
        <v>309</v>
      </c>
    </row>
    <row r="519" spans="1:25" x14ac:dyDescent="0.35">
      <c r="A519" t="s">
        <v>171</v>
      </c>
      <c r="B519">
        <v>13694</v>
      </c>
      <c r="C519">
        <v>253</v>
      </c>
      <c r="D519">
        <v>100</v>
      </c>
      <c r="E519" t="s">
        <v>172</v>
      </c>
      <c r="F519">
        <v>0</v>
      </c>
      <c r="G519">
        <v>0</v>
      </c>
      <c r="H519" t="s">
        <v>323</v>
      </c>
      <c r="I519" t="s">
        <v>915</v>
      </c>
      <c r="J519" t="s">
        <v>309</v>
      </c>
      <c r="P519" t="s">
        <v>171</v>
      </c>
      <c r="Q519">
        <v>13694</v>
      </c>
      <c r="R519">
        <v>253</v>
      </c>
      <c r="S519">
        <v>100</v>
      </c>
      <c r="T519" t="s">
        <v>172</v>
      </c>
      <c r="U519">
        <v>0</v>
      </c>
      <c r="V519">
        <v>0</v>
      </c>
      <c r="W519" t="s">
        <v>323</v>
      </c>
      <c r="X519" t="s">
        <v>910</v>
      </c>
      <c r="Y519" t="s">
        <v>309</v>
      </c>
    </row>
    <row r="520" spans="1:25" x14ac:dyDescent="0.35">
      <c r="A520" t="s">
        <v>171</v>
      </c>
      <c r="B520">
        <v>13694</v>
      </c>
      <c r="C520">
        <v>253</v>
      </c>
      <c r="D520">
        <v>100</v>
      </c>
      <c r="E520" t="s">
        <v>172</v>
      </c>
      <c r="F520">
        <v>0</v>
      </c>
      <c r="G520">
        <v>0</v>
      </c>
      <c r="H520" t="s">
        <v>323</v>
      </c>
      <c r="I520" t="s">
        <v>914</v>
      </c>
      <c r="J520" t="s">
        <v>309</v>
      </c>
      <c r="P520" t="s">
        <v>171</v>
      </c>
      <c r="Q520">
        <v>10349</v>
      </c>
      <c r="R520">
        <v>253</v>
      </c>
      <c r="S520">
        <v>100</v>
      </c>
      <c r="T520" t="s">
        <v>172</v>
      </c>
      <c r="U520">
        <v>0</v>
      </c>
      <c r="V520">
        <v>0</v>
      </c>
      <c r="W520" t="s">
        <v>324</v>
      </c>
      <c r="X520" t="s">
        <v>915</v>
      </c>
      <c r="Y520" t="s">
        <v>310</v>
      </c>
    </row>
    <row r="521" spans="1:25" x14ac:dyDescent="0.35">
      <c r="A521" t="s">
        <v>171</v>
      </c>
      <c r="B521">
        <v>13694</v>
      </c>
      <c r="C521">
        <v>253</v>
      </c>
      <c r="D521">
        <v>100</v>
      </c>
      <c r="E521" t="s">
        <v>172</v>
      </c>
      <c r="F521">
        <v>0</v>
      </c>
      <c r="G521">
        <v>0</v>
      </c>
      <c r="H521" t="s">
        <v>323</v>
      </c>
      <c r="I521" t="s">
        <v>916</v>
      </c>
      <c r="J521" t="s">
        <v>309</v>
      </c>
      <c r="P521" t="s">
        <v>171</v>
      </c>
      <c r="Q521">
        <v>10349</v>
      </c>
      <c r="R521">
        <v>253</v>
      </c>
      <c r="S521">
        <v>100</v>
      </c>
      <c r="T521" t="s">
        <v>172</v>
      </c>
      <c r="U521">
        <v>0</v>
      </c>
      <c r="V521">
        <v>0</v>
      </c>
      <c r="W521" t="s">
        <v>324</v>
      </c>
      <c r="X521" t="s">
        <v>914</v>
      </c>
      <c r="Y521" t="s">
        <v>310</v>
      </c>
    </row>
    <row r="522" spans="1:25" x14ac:dyDescent="0.35">
      <c r="A522" t="s">
        <v>171</v>
      </c>
      <c r="B522">
        <v>13694</v>
      </c>
      <c r="C522">
        <v>253</v>
      </c>
      <c r="D522">
        <v>100</v>
      </c>
      <c r="E522" t="s">
        <v>172</v>
      </c>
      <c r="F522">
        <v>0</v>
      </c>
      <c r="G522">
        <v>0</v>
      </c>
      <c r="H522" t="s">
        <v>323</v>
      </c>
      <c r="I522" t="s">
        <v>917</v>
      </c>
      <c r="J522" t="s">
        <v>309</v>
      </c>
      <c r="P522" t="s">
        <v>171</v>
      </c>
      <c r="Q522">
        <v>10349</v>
      </c>
      <c r="R522">
        <v>253</v>
      </c>
      <c r="S522">
        <v>100</v>
      </c>
      <c r="T522" t="s">
        <v>172</v>
      </c>
      <c r="U522">
        <v>0</v>
      </c>
      <c r="V522">
        <v>0</v>
      </c>
      <c r="W522" t="s">
        <v>324</v>
      </c>
      <c r="X522" t="s">
        <v>916</v>
      </c>
      <c r="Y522" t="s">
        <v>310</v>
      </c>
    </row>
    <row r="523" spans="1:25" x14ac:dyDescent="0.35">
      <c r="A523" t="s">
        <v>171</v>
      </c>
      <c r="B523">
        <v>13694</v>
      </c>
      <c r="C523">
        <v>253</v>
      </c>
      <c r="D523">
        <v>100</v>
      </c>
      <c r="E523" t="s">
        <v>172</v>
      </c>
      <c r="F523">
        <v>0</v>
      </c>
      <c r="G523">
        <v>0</v>
      </c>
      <c r="H523" t="s">
        <v>323</v>
      </c>
      <c r="I523" t="s">
        <v>918</v>
      </c>
      <c r="J523" t="s">
        <v>309</v>
      </c>
      <c r="P523" t="s">
        <v>171</v>
      </c>
      <c r="Q523">
        <v>10349</v>
      </c>
      <c r="R523">
        <v>253</v>
      </c>
      <c r="S523">
        <v>100</v>
      </c>
      <c r="T523" t="s">
        <v>172</v>
      </c>
      <c r="U523">
        <v>0</v>
      </c>
      <c r="V523">
        <v>0</v>
      </c>
      <c r="W523" t="s">
        <v>324</v>
      </c>
      <c r="X523" t="s">
        <v>917</v>
      </c>
      <c r="Y523" t="s">
        <v>310</v>
      </c>
    </row>
    <row r="524" spans="1:25" x14ac:dyDescent="0.35">
      <c r="A524" t="s">
        <v>171</v>
      </c>
      <c r="B524">
        <v>13694</v>
      </c>
      <c r="C524">
        <v>253</v>
      </c>
      <c r="D524">
        <v>100</v>
      </c>
      <c r="E524" t="s">
        <v>172</v>
      </c>
      <c r="F524">
        <v>0</v>
      </c>
      <c r="G524">
        <v>0</v>
      </c>
      <c r="H524" t="s">
        <v>323</v>
      </c>
      <c r="I524" t="s">
        <v>919</v>
      </c>
      <c r="J524" t="s">
        <v>309</v>
      </c>
      <c r="P524" t="s">
        <v>171</v>
      </c>
      <c r="Q524">
        <v>10349</v>
      </c>
      <c r="R524">
        <v>253</v>
      </c>
      <c r="S524">
        <v>100</v>
      </c>
      <c r="T524" t="s">
        <v>172</v>
      </c>
      <c r="U524">
        <v>0</v>
      </c>
      <c r="V524">
        <v>0</v>
      </c>
      <c r="W524" t="s">
        <v>324</v>
      </c>
      <c r="X524" t="s">
        <v>918</v>
      </c>
      <c r="Y524" t="s">
        <v>310</v>
      </c>
    </row>
    <row r="525" spans="1:25" x14ac:dyDescent="0.35">
      <c r="A525" t="s">
        <v>171</v>
      </c>
      <c r="B525">
        <v>13694</v>
      </c>
      <c r="C525">
        <v>253</v>
      </c>
      <c r="D525">
        <v>100</v>
      </c>
      <c r="E525" t="s">
        <v>172</v>
      </c>
      <c r="F525">
        <v>0</v>
      </c>
      <c r="G525">
        <v>0</v>
      </c>
      <c r="H525" t="s">
        <v>323</v>
      </c>
      <c r="I525" t="s">
        <v>921</v>
      </c>
      <c r="J525" t="s">
        <v>309</v>
      </c>
      <c r="P525" t="s">
        <v>171</v>
      </c>
      <c r="Q525">
        <v>10349</v>
      </c>
      <c r="R525">
        <v>253</v>
      </c>
      <c r="S525">
        <v>100</v>
      </c>
      <c r="T525" t="s">
        <v>172</v>
      </c>
      <c r="U525">
        <v>0</v>
      </c>
      <c r="V525">
        <v>0</v>
      </c>
      <c r="W525" t="s">
        <v>324</v>
      </c>
      <c r="X525" t="s">
        <v>922</v>
      </c>
      <c r="Y525" t="s">
        <v>310</v>
      </c>
    </row>
    <row r="526" spans="1:25" x14ac:dyDescent="0.35">
      <c r="A526" t="s">
        <v>171</v>
      </c>
      <c r="B526">
        <v>13694</v>
      </c>
      <c r="C526">
        <v>253</v>
      </c>
      <c r="D526">
        <v>100</v>
      </c>
      <c r="E526" t="s">
        <v>172</v>
      </c>
      <c r="F526">
        <v>0</v>
      </c>
      <c r="G526">
        <v>0</v>
      </c>
      <c r="H526" t="s">
        <v>323</v>
      </c>
      <c r="I526" t="s">
        <v>920</v>
      </c>
      <c r="J526" t="s">
        <v>309</v>
      </c>
      <c r="P526" t="s">
        <v>171</v>
      </c>
      <c r="Q526">
        <v>10349</v>
      </c>
      <c r="R526">
        <v>253</v>
      </c>
      <c r="S526">
        <v>100</v>
      </c>
      <c r="T526" t="s">
        <v>172</v>
      </c>
      <c r="U526">
        <v>0</v>
      </c>
      <c r="V526">
        <v>0</v>
      </c>
      <c r="W526" t="s">
        <v>324</v>
      </c>
      <c r="X526" t="s">
        <v>919</v>
      </c>
      <c r="Y526" t="s">
        <v>310</v>
      </c>
    </row>
    <row r="527" spans="1:25" x14ac:dyDescent="0.35">
      <c r="A527" t="s">
        <v>171</v>
      </c>
      <c r="B527">
        <v>13694</v>
      </c>
      <c r="C527">
        <v>253</v>
      </c>
      <c r="D527">
        <v>100</v>
      </c>
      <c r="E527" t="s">
        <v>172</v>
      </c>
      <c r="F527">
        <v>0</v>
      </c>
      <c r="G527">
        <v>0</v>
      </c>
      <c r="H527" t="s">
        <v>323</v>
      </c>
      <c r="I527" t="s">
        <v>923</v>
      </c>
      <c r="J527" t="s">
        <v>309</v>
      </c>
      <c r="P527" t="s">
        <v>171</v>
      </c>
      <c r="Q527">
        <v>10349</v>
      </c>
      <c r="R527">
        <v>253</v>
      </c>
      <c r="S527">
        <v>100</v>
      </c>
      <c r="T527" t="s">
        <v>172</v>
      </c>
      <c r="U527">
        <v>0</v>
      </c>
      <c r="V527">
        <v>0</v>
      </c>
      <c r="W527" t="s">
        <v>324</v>
      </c>
      <c r="X527" t="s">
        <v>921</v>
      </c>
      <c r="Y527" t="s">
        <v>310</v>
      </c>
    </row>
    <row r="528" spans="1:25" x14ac:dyDescent="0.35">
      <c r="A528" t="s">
        <v>171</v>
      </c>
      <c r="B528">
        <v>13694</v>
      </c>
      <c r="C528">
        <v>253</v>
      </c>
      <c r="D528">
        <v>100</v>
      </c>
      <c r="E528" t="s">
        <v>172</v>
      </c>
      <c r="F528">
        <v>0</v>
      </c>
      <c r="G528">
        <v>0</v>
      </c>
      <c r="H528" t="s">
        <v>323</v>
      </c>
      <c r="I528" t="s">
        <v>922</v>
      </c>
      <c r="J528" t="s">
        <v>309</v>
      </c>
      <c r="P528" t="s">
        <v>171</v>
      </c>
      <c r="Q528">
        <v>10349</v>
      </c>
      <c r="R528">
        <v>253</v>
      </c>
      <c r="S528">
        <v>100</v>
      </c>
      <c r="T528" t="s">
        <v>172</v>
      </c>
      <c r="U528">
        <v>0</v>
      </c>
      <c r="V528">
        <v>0</v>
      </c>
      <c r="W528" t="s">
        <v>324</v>
      </c>
      <c r="X528" t="s">
        <v>923</v>
      </c>
      <c r="Y528" t="s">
        <v>310</v>
      </c>
    </row>
    <row r="529" spans="1:25" x14ac:dyDescent="0.35">
      <c r="A529" t="s">
        <v>171</v>
      </c>
      <c r="B529">
        <v>13694</v>
      </c>
      <c r="C529">
        <v>253</v>
      </c>
      <c r="D529">
        <v>100</v>
      </c>
      <c r="E529" t="s">
        <v>172</v>
      </c>
      <c r="F529">
        <v>0</v>
      </c>
      <c r="G529">
        <v>0</v>
      </c>
      <c r="H529" t="s">
        <v>323</v>
      </c>
      <c r="I529" t="s">
        <v>924</v>
      </c>
      <c r="J529" t="s">
        <v>309</v>
      </c>
      <c r="P529" t="s">
        <v>171</v>
      </c>
      <c r="Q529">
        <v>10349</v>
      </c>
      <c r="R529">
        <v>253</v>
      </c>
      <c r="S529">
        <v>100</v>
      </c>
      <c r="T529" t="s">
        <v>172</v>
      </c>
      <c r="U529">
        <v>0</v>
      </c>
      <c r="V529">
        <v>0</v>
      </c>
      <c r="W529" t="s">
        <v>324</v>
      </c>
      <c r="X529" t="s">
        <v>924</v>
      </c>
      <c r="Y529" t="s">
        <v>310</v>
      </c>
    </row>
    <row r="530" spans="1:25" x14ac:dyDescent="0.35">
      <c r="A530" t="s">
        <v>171</v>
      </c>
      <c r="B530">
        <v>13694</v>
      </c>
      <c r="C530">
        <v>253</v>
      </c>
      <c r="D530">
        <v>100</v>
      </c>
      <c r="E530" t="s">
        <v>172</v>
      </c>
      <c r="F530">
        <v>0</v>
      </c>
      <c r="G530">
        <v>0</v>
      </c>
      <c r="H530" t="s">
        <v>323</v>
      </c>
      <c r="I530" t="s">
        <v>925</v>
      </c>
      <c r="J530" t="s">
        <v>309</v>
      </c>
      <c r="P530" t="s">
        <v>171</v>
      </c>
      <c r="Q530">
        <v>10349</v>
      </c>
      <c r="R530">
        <v>253</v>
      </c>
      <c r="S530">
        <v>100</v>
      </c>
      <c r="T530" t="s">
        <v>172</v>
      </c>
      <c r="U530">
        <v>0</v>
      </c>
      <c r="V530">
        <v>0</v>
      </c>
      <c r="W530" t="s">
        <v>324</v>
      </c>
      <c r="X530" t="s">
        <v>925</v>
      </c>
      <c r="Y530" t="s">
        <v>310</v>
      </c>
    </row>
    <row r="531" spans="1:25" x14ac:dyDescent="0.35">
      <c r="A531" t="s">
        <v>171</v>
      </c>
      <c r="B531">
        <v>13694</v>
      </c>
      <c r="C531">
        <v>253</v>
      </c>
      <c r="D531">
        <v>100</v>
      </c>
      <c r="E531" t="s">
        <v>172</v>
      </c>
      <c r="F531">
        <v>0</v>
      </c>
      <c r="G531">
        <v>0</v>
      </c>
      <c r="H531" t="s">
        <v>323</v>
      </c>
      <c r="I531" t="s">
        <v>926</v>
      </c>
      <c r="J531" t="s">
        <v>309</v>
      </c>
      <c r="P531" t="s">
        <v>171</v>
      </c>
      <c r="Q531">
        <v>10349</v>
      </c>
      <c r="R531">
        <v>253</v>
      </c>
      <c r="S531">
        <v>100</v>
      </c>
      <c r="T531" t="s">
        <v>172</v>
      </c>
      <c r="U531">
        <v>0</v>
      </c>
      <c r="V531">
        <v>0</v>
      </c>
      <c r="W531" t="s">
        <v>324</v>
      </c>
      <c r="X531" t="s">
        <v>920</v>
      </c>
      <c r="Y531" t="s">
        <v>310</v>
      </c>
    </row>
    <row r="532" spans="1:25" x14ac:dyDescent="0.35">
      <c r="A532" t="s">
        <v>171</v>
      </c>
      <c r="B532">
        <v>13694</v>
      </c>
      <c r="C532">
        <v>253</v>
      </c>
      <c r="D532">
        <v>100</v>
      </c>
      <c r="E532" t="s">
        <v>172</v>
      </c>
      <c r="F532">
        <v>0</v>
      </c>
      <c r="G532">
        <v>0</v>
      </c>
      <c r="H532" t="s">
        <v>323</v>
      </c>
      <c r="I532" t="s">
        <v>927</v>
      </c>
      <c r="J532" t="s">
        <v>309</v>
      </c>
      <c r="P532" t="s">
        <v>171</v>
      </c>
      <c r="Q532">
        <v>10349</v>
      </c>
      <c r="R532">
        <v>253</v>
      </c>
      <c r="S532">
        <v>100</v>
      </c>
      <c r="T532" t="s">
        <v>172</v>
      </c>
      <c r="U532">
        <v>0</v>
      </c>
      <c r="V532">
        <v>0</v>
      </c>
      <c r="W532" t="s">
        <v>324</v>
      </c>
      <c r="X532" t="s">
        <v>926</v>
      </c>
      <c r="Y532" t="s">
        <v>310</v>
      </c>
    </row>
    <row r="533" spans="1:25" x14ac:dyDescent="0.35">
      <c r="A533" t="s">
        <v>171</v>
      </c>
      <c r="B533">
        <v>13694</v>
      </c>
      <c r="C533">
        <v>253</v>
      </c>
      <c r="D533">
        <v>100</v>
      </c>
      <c r="E533" t="s">
        <v>172</v>
      </c>
      <c r="F533">
        <v>0</v>
      </c>
      <c r="G533">
        <v>0</v>
      </c>
      <c r="H533" t="s">
        <v>323</v>
      </c>
      <c r="I533" t="s">
        <v>928</v>
      </c>
      <c r="J533" t="s">
        <v>309</v>
      </c>
      <c r="P533" t="s">
        <v>171</v>
      </c>
      <c r="Q533">
        <v>10349</v>
      </c>
      <c r="R533">
        <v>253</v>
      </c>
      <c r="S533">
        <v>100</v>
      </c>
      <c r="T533" t="s">
        <v>172</v>
      </c>
      <c r="U533">
        <v>0</v>
      </c>
      <c r="V533">
        <v>0</v>
      </c>
      <c r="W533" t="s">
        <v>324</v>
      </c>
      <c r="X533" t="s">
        <v>927</v>
      </c>
      <c r="Y533" t="s">
        <v>310</v>
      </c>
    </row>
    <row r="534" spans="1:25" x14ac:dyDescent="0.35">
      <c r="A534" t="s">
        <v>171</v>
      </c>
      <c r="B534">
        <v>13694</v>
      </c>
      <c r="C534">
        <v>253</v>
      </c>
      <c r="D534">
        <v>100</v>
      </c>
      <c r="E534" t="s">
        <v>172</v>
      </c>
      <c r="F534">
        <v>0</v>
      </c>
      <c r="G534">
        <v>0</v>
      </c>
      <c r="H534" t="s">
        <v>323</v>
      </c>
      <c r="I534" t="s">
        <v>931</v>
      </c>
      <c r="J534" t="s">
        <v>309</v>
      </c>
      <c r="P534" t="s">
        <v>171</v>
      </c>
      <c r="Q534">
        <v>10349</v>
      </c>
      <c r="R534">
        <v>253</v>
      </c>
      <c r="S534">
        <v>100</v>
      </c>
      <c r="T534" t="s">
        <v>172</v>
      </c>
      <c r="U534">
        <v>0</v>
      </c>
      <c r="V534">
        <v>0</v>
      </c>
      <c r="W534" t="s">
        <v>324</v>
      </c>
      <c r="X534" t="s">
        <v>931</v>
      </c>
      <c r="Y534" t="s">
        <v>310</v>
      </c>
    </row>
    <row r="535" spans="1:25" x14ac:dyDescent="0.35">
      <c r="A535" t="s">
        <v>171</v>
      </c>
      <c r="B535">
        <v>13694</v>
      </c>
      <c r="C535">
        <v>253</v>
      </c>
      <c r="D535">
        <v>100</v>
      </c>
      <c r="E535" t="s">
        <v>172</v>
      </c>
      <c r="F535">
        <v>0</v>
      </c>
      <c r="G535">
        <v>0</v>
      </c>
      <c r="H535" t="s">
        <v>323</v>
      </c>
      <c r="I535" t="s">
        <v>930</v>
      </c>
      <c r="J535" t="s">
        <v>309</v>
      </c>
      <c r="P535" t="s">
        <v>171</v>
      </c>
      <c r="Q535">
        <v>10349</v>
      </c>
      <c r="R535">
        <v>253</v>
      </c>
      <c r="S535">
        <v>100</v>
      </c>
      <c r="T535" t="s">
        <v>172</v>
      </c>
      <c r="U535">
        <v>0</v>
      </c>
      <c r="V535">
        <v>0</v>
      </c>
      <c r="W535" t="s">
        <v>324</v>
      </c>
      <c r="X535" t="s">
        <v>928</v>
      </c>
      <c r="Y535" t="s">
        <v>310</v>
      </c>
    </row>
    <row r="536" spans="1:25" x14ac:dyDescent="0.35">
      <c r="A536" t="s">
        <v>171</v>
      </c>
      <c r="B536">
        <v>8319</v>
      </c>
      <c r="C536">
        <v>252</v>
      </c>
      <c r="D536">
        <v>100</v>
      </c>
      <c r="E536" t="s">
        <v>172</v>
      </c>
      <c r="F536">
        <v>0</v>
      </c>
      <c r="G536">
        <v>0</v>
      </c>
      <c r="H536" t="s">
        <v>322</v>
      </c>
      <c r="I536" t="s">
        <v>778</v>
      </c>
      <c r="J536" t="s">
        <v>308</v>
      </c>
      <c r="P536" t="s">
        <v>171</v>
      </c>
      <c r="Q536">
        <v>10349</v>
      </c>
      <c r="R536">
        <v>253</v>
      </c>
      <c r="S536">
        <v>100</v>
      </c>
      <c r="T536" t="s">
        <v>172</v>
      </c>
      <c r="U536">
        <v>0</v>
      </c>
      <c r="V536">
        <v>0</v>
      </c>
      <c r="W536" t="s">
        <v>324</v>
      </c>
      <c r="X536" t="s">
        <v>929</v>
      </c>
      <c r="Y536" t="s">
        <v>310</v>
      </c>
    </row>
    <row r="537" spans="1:25" x14ac:dyDescent="0.35">
      <c r="A537" t="s">
        <v>171</v>
      </c>
      <c r="B537">
        <v>13694</v>
      </c>
      <c r="C537">
        <v>253</v>
      </c>
      <c r="D537">
        <v>100</v>
      </c>
      <c r="E537" t="s">
        <v>172</v>
      </c>
      <c r="F537">
        <v>0</v>
      </c>
      <c r="G537">
        <v>0</v>
      </c>
      <c r="H537" t="s">
        <v>323</v>
      </c>
      <c r="I537" t="s">
        <v>929</v>
      </c>
      <c r="J537" t="s">
        <v>309</v>
      </c>
      <c r="P537" t="s">
        <v>171</v>
      </c>
      <c r="Q537">
        <v>10349</v>
      </c>
      <c r="R537">
        <v>253</v>
      </c>
      <c r="S537">
        <v>100</v>
      </c>
      <c r="T537" t="s">
        <v>172</v>
      </c>
      <c r="U537">
        <v>0</v>
      </c>
      <c r="V537">
        <v>0</v>
      </c>
      <c r="W537" t="s">
        <v>324</v>
      </c>
      <c r="X537" t="s">
        <v>930</v>
      </c>
      <c r="Y537" t="s">
        <v>310</v>
      </c>
    </row>
    <row r="538" spans="1:25" x14ac:dyDescent="0.35">
      <c r="A538" t="s">
        <v>171</v>
      </c>
      <c r="B538">
        <v>13694</v>
      </c>
      <c r="C538">
        <v>253</v>
      </c>
      <c r="D538">
        <v>100</v>
      </c>
      <c r="E538" t="s">
        <v>172</v>
      </c>
      <c r="F538">
        <v>0</v>
      </c>
      <c r="G538">
        <v>0</v>
      </c>
      <c r="H538" t="s">
        <v>323</v>
      </c>
      <c r="I538" t="s">
        <v>932</v>
      </c>
      <c r="J538" t="s">
        <v>309</v>
      </c>
      <c r="P538" t="s">
        <v>171</v>
      </c>
      <c r="Q538">
        <v>10349</v>
      </c>
      <c r="R538">
        <v>253</v>
      </c>
      <c r="S538">
        <v>100</v>
      </c>
      <c r="T538" t="s">
        <v>172</v>
      </c>
      <c r="U538">
        <v>0</v>
      </c>
      <c r="V538">
        <v>0</v>
      </c>
      <c r="W538" t="s">
        <v>324</v>
      </c>
      <c r="X538" t="s">
        <v>932</v>
      </c>
      <c r="Y538" t="s">
        <v>310</v>
      </c>
    </row>
    <row r="539" spans="1:25" x14ac:dyDescent="0.35">
      <c r="A539" t="s">
        <v>171</v>
      </c>
      <c r="B539">
        <v>13694</v>
      </c>
      <c r="C539">
        <v>253</v>
      </c>
      <c r="D539">
        <v>100</v>
      </c>
      <c r="E539" t="s">
        <v>172</v>
      </c>
      <c r="F539">
        <v>0</v>
      </c>
      <c r="G539">
        <v>0</v>
      </c>
      <c r="H539" t="s">
        <v>323</v>
      </c>
      <c r="I539" t="s">
        <v>933</v>
      </c>
      <c r="J539" t="s">
        <v>309</v>
      </c>
      <c r="P539" t="s">
        <v>171</v>
      </c>
      <c r="Q539">
        <v>10349</v>
      </c>
      <c r="R539">
        <v>253</v>
      </c>
      <c r="S539">
        <v>100</v>
      </c>
      <c r="T539" t="s">
        <v>172</v>
      </c>
      <c r="U539">
        <v>0</v>
      </c>
      <c r="V539">
        <v>0</v>
      </c>
      <c r="W539" t="s">
        <v>324</v>
      </c>
      <c r="X539" t="s">
        <v>933</v>
      </c>
      <c r="Y539" t="s">
        <v>310</v>
      </c>
    </row>
    <row r="540" spans="1:25" x14ac:dyDescent="0.35">
      <c r="A540" t="s">
        <v>171</v>
      </c>
      <c r="B540">
        <v>13694</v>
      </c>
      <c r="C540">
        <v>253</v>
      </c>
      <c r="D540">
        <v>100</v>
      </c>
      <c r="E540" t="s">
        <v>172</v>
      </c>
      <c r="F540">
        <v>0</v>
      </c>
      <c r="G540">
        <v>0</v>
      </c>
      <c r="H540" t="s">
        <v>323</v>
      </c>
      <c r="I540" t="s">
        <v>934</v>
      </c>
      <c r="J540" t="s">
        <v>309</v>
      </c>
      <c r="P540" t="s">
        <v>171</v>
      </c>
      <c r="Q540">
        <v>10349</v>
      </c>
      <c r="R540">
        <v>253</v>
      </c>
      <c r="S540">
        <v>100</v>
      </c>
      <c r="T540" t="s">
        <v>172</v>
      </c>
      <c r="U540">
        <v>0</v>
      </c>
      <c r="V540">
        <v>0</v>
      </c>
      <c r="W540" t="s">
        <v>324</v>
      </c>
      <c r="X540" t="s">
        <v>934</v>
      </c>
      <c r="Y540" t="s">
        <v>310</v>
      </c>
    </row>
    <row r="541" spans="1:25" x14ac:dyDescent="0.35">
      <c r="A541" t="s">
        <v>171</v>
      </c>
      <c r="B541">
        <v>13694</v>
      </c>
      <c r="C541">
        <v>253</v>
      </c>
      <c r="D541">
        <v>100</v>
      </c>
      <c r="E541" t="s">
        <v>172</v>
      </c>
      <c r="F541">
        <v>0</v>
      </c>
      <c r="G541">
        <v>0</v>
      </c>
      <c r="H541" t="s">
        <v>323</v>
      </c>
      <c r="I541" t="s">
        <v>936</v>
      </c>
      <c r="J541" t="s">
        <v>309</v>
      </c>
      <c r="P541" t="s">
        <v>171</v>
      </c>
      <c r="Q541">
        <v>10349</v>
      </c>
      <c r="R541">
        <v>253</v>
      </c>
      <c r="S541">
        <v>100</v>
      </c>
      <c r="T541" t="s">
        <v>172</v>
      </c>
      <c r="U541">
        <v>0</v>
      </c>
      <c r="V541">
        <v>0</v>
      </c>
      <c r="W541" t="s">
        <v>324</v>
      </c>
      <c r="X541" t="s">
        <v>935</v>
      </c>
      <c r="Y541" t="s">
        <v>310</v>
      </c>
    </row>
    <row r="542" spans="1:25" x14ac:dyDescent="0.35">
      <c r="A542" t="s">
        <v>171</v>
      </c>
      <c r="B542">
        <v>13694</v>
      </c>
      <c r="C542">
        <v>253</v>
      </c>
      <c r="D542">
        <v>100</v>
      </c>
      <c r="E542" t="s">
        <v>172</v>
      </c>
      <c r="F542">
        <v>0</v>
      </c>
      <c r="G542">
        <v>0</v>
      </c>
      <c r="H542" t="s">
        <v>323</v>
      </c>
      <c r="I542" t="s">
        <v>937</v>
      </c>
      <c r="J542" t="s">
        <v>309</v>
      </c>
      <c r="P542" t="s">
        <v>171</v>
      </c>
      <c r="Q542">
        <v>10349</v>
      </c>
      <c r="R542">
        <v>253</v>
      </c>
      <c r="S542">
        <v>100</v>
      </c>
      <c r="T542" t="s">
        <v>172</v>
      </c>
      <c r="U542">
        <v>0</v>
      </c>
      <c r="V542">
        <v>0</v>
      </c>
      <c r="W542" t="s">
        <v>324</v>
      </c>
      <c r="X542" t="s">
        <v>936</v>
      </c>
      <c r="Y542" t="s">
        <v>310</v>
      </c>
    </row>
    <row r="543" spans="1:25" x14ac:dyDescent="0.35">
      <c r="A543" t="s">
        <v>171</v>
      </c>
      <c r="B543">
        <v>13694</v>
      </c>
      <c r="C543">
        <v>253</v>
      </c>
      <c r="D543">
        <v>100</v>
      </c>
      <c r="E543" t="s">
        <v>172</v>
      </c>
      <c r="F543">
        <v>0</v>
      </c>
      <c r="G543">
        <v>0</v>
      </c>
      <c r="H543" t="s">
        <v>323</v>
      </c>
      <c r="I543" t="s">
        <v>935</v>
      </c>
      <c r="J543" t="s">
        <v>309</v>
      </c>
      <c r="P543" t="s">
        <v>171</v>
      </c>
      <c r="Q543">
        <v>10349</v>
      </c>
      <c r="R543">
        <v>253</v>
      </c>
      <c r="S543">
        <v>100</v>
      </c>
      <c r="T543" t="s">
        <v>172</v>
      </c>
      <c r="U543">
        <v>0</v>
      </c>
      <c r="V543">
        <v>0</v>
      </c>
      <c r="W543" t="s">
        <v>324</v>
      </c>
      <c r="X543" t="s">
        <v>937</v>
      </c>
      <c r="Y543" t="s">
        <v>310</v>
      </c>
    </row>
    <row r="544" spans="1:25" x14ac:dyDescent="0.35">
      <c r="A544" t="s">
        <v>171</v>
      </c>
      <c r="B544">
        <v>13694</v>
      </c>
      <c r="C544">
        <v>253</v>
      </c>
      <c r="D544">
        <v>100</v>
      </c>
      <c r="E544" t="s">
        <v>172</v>
      </c>
      <c r="F544">
        <v>0</v>
      </c>
      <c r="G544">
        <v>0</v>
      </c>
      <c r="H544" t="s">
        <v>323</v>
      </c>
      <c r="I544" t="s">
        <v>938</v>
      </c>
      <c r="J544" t="s">
        <v>309</v>
      </c>
      <c r="P544" t="s">
        <v>171</v>
      </c>
      <c r="Q544">
        <v>10349</v>
      </c>
      <c r="R544">
        <v>253</v>
      </c>
      <c r="S544">
        <v>100</v>
      </c>
      <c r="T544" t="s">
        <v>172</v>
      </c>
      <c r="U544">
        <v>0</v>
      </c>
      <c r="V544">
        <v>0</v>
      </c>
      <c r="W544" t="s">
        <v>324</v>
      </c>
      <c r="X544" t="s">
        <v>938</v>
      </c>
      <c r="Y544" t="s">
        <v>310</v>
      </c>
    </row>
    <row r="545" spans="1:25" x14ac:dyDescent="0.35">
      <c r="A545" t="s">
        <v>171</v>
      </c>
      <c r="B545">
        <v>13694</v>
      </c>
      <c r="C545">
        <v>253</v>
      </c>
      <c r="D545">
        <v>100</v>
      </c>
      <c r="E545" t="s">
        <v>172</v>
      </c>
      <c r="F545">
        <v>0</v>
      </c>
      <c r="G545">
        <v>0</v>
      </c>
      <c r="H545" t="s">
        <v>323</v>
      </c>
      <c r="I545" t="s">
        <v>939</v>
      </c>
      <c r="J545" t="s">
        <v>309</v>
      </c>
      <c r="P545" t="s">
        <v>171</v>
      </c>
      <c r="Q545">
        <v>10349</v>
      </c>
      <c r="R545">
        <v>253</v>
      </c>
      <c r="S545">
        <v>100</v>
      </c>
      <c r="T545" t="s">
        <v>172</v>
      </c>
      <c r="U545">
        <v>0</v>
      </c>
      <c r="V545">
        <v>0</v>
      </c>
      <c r="W545" t="s">
        <v>324</v>
      </c>
      <c r="X545" t="s">
        <v>939</v>
      </c>
      <c r="Y545" t="s">
        <v>310</v>
      </c>
    </row>
    <row r="546" spans="1:25" x14ac:dyDescent="0.35">
      <c r="A546" t="s">
        <v>171</v>
      </c>
      <c r="B546">
        <v>13694</v>
      </c>
      <c r="C546">
        <v>253</v>
      </c>
      <c r="D546">
        <v>100</v>
      </c>
      <c r="E546" t="s">
        <v>172</v>
      </c>
      <c r="F546">
        <v>0</v>
      </c>
      <c r="G546">
        <v>0</v>
      </c>
      <c r="H546" t="s">
        <v>323</v>
      </c>
      <c r="I546" t="s">
        <v>940</v>
      </c>
      <c r="J546" t="s">
        <v>309</v>
      </c>
      <c r="P546" t="s">
        <v>171</v>
      </c>
      <c r="Q546">
        <v>10349</v>
      </c>
      <c r="R546">
        <v>253</v>
      </c>
      <c r="S546">
        <v>100</v>
      </c>
      <c r="T546" t="s">
        <v>172</v>
      </c>
      <c r="U546">
        <v>0</v>
      </c>
      <c r="V546">
        <v>0</v>
      </c>
      <c r="W546" t="s">
        <v>324</v>
      </c>
      <c r="X546" t="s">
        <v>940</v>
      </c>
      <c r="Y546" t="s">
        <v>310</v>
      </c>
    </row>
    <row r="547" spans="1:25" x14ac:dyDescent="0.35">
      <c r="A547" t="s">
        <v>171</v>
      </c>
      <c r="B547">
        <v>13694</v>
      </c>
      <c r="C547">
        <v>253</v>
      </c>
      <c r="D547">
        <v>100</v>
      </c>
      <c r="E547" t="s">
        <v>172</v>
      </c>
      <c r="F547">
        <v>0</v>
      </c>
      <c r="G547">
        <v>0</v>
      </c>
      <c r="H547" t="s">
        <v>323</v>
      </c>
      <c r="I547" t="s">
        <v>943</v>
      </c>
      <c r="J547" t="s">
        <v>309</v>
      </c>
      <c r="P547" t="s">
        <v>171</v>
      </c>
      <c r="Q547">
        <v>10349</v>
      </c>
      <c r="R547">
        <v>253</v>
      </c>
      <c r="S547">
        <v>100</v>
      </c>
      <c r="T547" t="s">
        <v>172</v>
      </c>
      <c r="U547">
        <v>0</v>
      </c>
      <c r="V547">
        <v>0</v>
      </c>
      <c r="W547" t="s">
        <v>324</v>
      </c>
      <c r="X547" t="s">
        <v>943</v>
      </c>
      <c r="Y547" t="s">
        <v>310</v>
      </c>
    </row>
    <row r="548" spans="1:25" x14ac:dyDescent="0.35">
      <c r="A548" t="s">
        <v>171</v>
      </c>
      <c r="B548">
        <v>13694</v>
      </c>
      <c r="C548">
        <v>253</v>
      </c>
      <c r="D548">
        <v>100</v>
      </c>
      <c r="E548" t="s">
        <v>172</v>
      </c>
      <c r="F548">
        <v>0</v>
      </c>
      <c r="G548">
        <v>0</v>
      </c>
      <c r="H548" t="s">
        <v>323</v>
      </c>
      <c r="I548" t="s">
        <v>941</v>
      </c>
      <c r="J548" t="s">
        <v>309</v>
      </c>
      <c r="P548" t="s">
        <v>171</v>
      </c>
      <c r="Q548">
        <v>10349</v>
      </c>
      <c r="R548">
        <v>253</v>
      </c>
      <c r="S548">
        <v>100</v>
      </c>
      <c r="T548" t="s">
        <v>172</v>
      </c>
      <c r="U548">
        <v>0</v>
      </c>
      <c r="V548">
        <v>0</v>
      </c>
      <c r="W548" t="s">
        <v>324</v>
      </c>
      <c r="X548" t="s">
        <v>941</v>
      </c>
      <c r="Y548" t="s">
        <v>310</v>
      </c>
    </row>
    <row r="549" spans="1:25" x14ac:dyDescent="0.35">
      <c r="A549" t="s">
        <v>171</v>
      </c>
      <c r="B549">
        <v>13694</v>
      </c>
      <c r="C549">
        <v>253</v>
      </c>
      <c r="D549">
        <v>100</v>
      </c>
      <c r="E549" t="s">
        <v>172</v>
      </c>
      <c r="F549">
        <v>0</v>
      </c>
      <c r="G549">
        <v>0</v>
      </c>
      <c r="H549" t="s">
        <v>323</v>
      </c>
      <c r="I549" t="s">
        <v>944</v>
      </c>
      <c r="J549" t="s">
        <v>309</v>
      </c>
      <c r="P549" t="s">
        <v>171</v>
      </c>
      <c r="Q549">
        <v>10349</v>
      </c>
      <c r="R549">
        <v>253</v>
      </c>
      <c r="S549">
        <v>100</v>
      </c>
      <c r="T549" t="s">
        <v>172</v>
      </c>
      <c r="U549">
        <v>0</v>
      </c>
      <c r="V549">
        <v>0</v>
      </c>
      <c r="W549" t="s">
        <v>324</v>
      </c>
      <c r="X549" t="s">
        <v>944</v>
      </c>
      <c r="Y549" t="s">
        <v>310</v>
      </c>
    </row>
    <row r="550" spans="1:25" x14ac:dyDescent="0.35">
      <c r="A550" t="s">
        <v>171</v>
      </c>
      <c r="B550">
        <v>13694</v>
      </c>
      <c r="C550">
        <v>253</v>
      </c>
      <c r="D550">
        <v>100</v>
      </c>
      <c r="E550" t="s">
        <v>172</v>
      </c>
      <c r="F550">
        <v>0</v>
      </c>
      <c r="G550">
        <v>0</v>
      </c>
      <c r="H550" t="s">
        <v>323</v>
      </c>
      <c r="I550" t="s">
        <v>942</v>
      </c>
      <c r="J550" t="s">
        <v>309</v>
      </c>
      <c r="P550" t="s">
        <v>171</v>
      </c>
      <c r="Q550">
        <v>10349</v>
      </c>
      <c r="R550">
        <v>253</v>
      </c>
      <c r="S550">
        <v>100</v>
      </c>
      <c r="T550" t="s">
        <v>172</v>
      </c>
      <c r="U550">
        <v>0</v>
      </c>
      <c r="V550">
        <v>0</v>
      </c>
      <c r="W550" t="s">
        <v>324</v>
      </c>
      <c r="X550" t="s">
        <v>942</v>
      </c>
      <c r="Y550" t="s">
        <v>310</v>
      </c>
    </row>
    <row r="551" spans="1:25" x14ac:dyDescent="0.35">
      <c r="A551" t="s">
        <v>171</v>
      </c>
      <c r="B551">
        <v>13694</v>
      </c>
      <c r="C551">
        <v>253</v>
      </c>
      <c r="D551">
        <v>100</v>
      </c>
      <c r="E551" t="s">
        <v>172</v>
      </c>
      <c r="F551">
        <v>0</v>
      </c>
      <c r="G551">
        <v>0</v>
      </c>
      <c r="H551" t="s">
        <v>323</v>
      </c>
      <c r="I551" t="s">
        <v>945</v>
      </c>
      <c r="J551" t="s">
        <v>309</v>
      </c>
      <c r="P551" t="s">
        <v>171</v>
      </c>
      <c r="Q551">
        <v>10349</v>
      </c>
      <c r="R551">
        <v>253</v>
      </c>
      <c r="S551">
        <v>100</v>
      </c>
      <c r="T551" t="s">
        <v>172</v>
      </c>
      <c r="U551">
        <v>0</v>
      </c>
      <c r="V551">
        <v>0</v>
      </c>
      <c r="W551" t="s">
        <v>324</v>
      </c>
      <c r="X551" t="s">
        <v>945</v>
      </c>
      <c r="Y551" t="s">
        <v>310</v>
      </c>
    </row>
    <row r="552" spans="1:25" x14ac:dyDescent="0.35">
      <c r="A552" t="s">
        <v>171</v>
      </c>
      <c r="B552">
        <v>13694</v>
      </c>
      <c r="C552">
        <v>253</v>
      </c>
      <c r="D552">
        <v>100</v>
      </c>
      <c r="E552" t="s">
        <v>172</v>
      </c>
      <c r="F552">
        <v>0</v>
      </c>
      <c r="G552">
        <v>0</v>
      </c>
      <c r="H552" t="s">
        <v>323</v>
      </c>
      <c r="I552" t="s">
        <v>946</v>
      </c>
      <c r="J552" t="s">
        <v>309</v>
      </c>
      <c r="P552" t="s">
        <v>171</v>
      </c>
      <c r="Q552">
        <v>10349</v>
      </c>
      <c r="R552">
        <v>253</v>
      </c>
      <c r="S552">
        <v>100</v>
      </c>
      <c r="T552" t="s">
        <v>172</v>
      </c>
      <c r="U552">
        <v>0</v>
      </c>
      <c r="V552">
        <v>0</v>
      </c>
      <c r="W552" t="s">
        <v>324</v>
      </c>
      <c r="X552" t="s">
        <v>946</v>
      </c>
      <c r="Y552" t="s">
        <v>310</v>
      </c>
    </row>
    <row r="553" spans="1:25" x14ac:dyDescent="0.35">
      <c r="A553" t="s">
        <v>171</v>
      </c>
      <c r="B553">
        <v>13694</v>
      </c>
      <c r="C553">
        <v>253</v>
      </c>
      <c r="D553">
        <v>100</v>
      </c>
      <c r="E553" t="s">
        <v>172</v>
      </c>
      <c r="F553">
        <v>0</v>
      </c>
      <c r="G553">
        <v>0</v>
      </c>
      <c r="H553" t="s">
        <v>323</v>
      </c>
      <c r="I553" t="s">
        <v>947</v>
      </c>
      <c r="J553" t="s">
        <v>309</v>
      </c>
      <c r="P553" t="s">
        <v>171</v>
      </c>
      <c r="Q553">
        <v>10349</v>
      </c>
      <c r="R553">
        <v>253</v>
      </c>
      <c r="S553">
        <v>100</v>
      </c>
      <c r="T553" t="s">
        <v>172</v>
      </c>
      <c r="U553">
        <v>0</v>
      </c>
      <c r="V553">
        <v>0</v>
      </c>
      <c r="W553" t="s">
        <v>324</v>
      </c>
      <c r="X553" t="s">
        <v>947</v>
      </c>
      <c r="Y553" t="s">
        <v>310</v>
      </c>
    </row>
    <row r="554" spans="1:25" x14ac:dyDescent="0.35">
      <c r="A554" t="s">
        <v>171</v>
      </c>
      <c r="B554">
        <v>13694</v>
      </c>
      <c r="C554">
        <v>253</v>
      </c>
      <c r="D554">
        <v>100</v>
      </c>
      <c r="E554" t="s">
        <v>172</v>
      </c>
      <c r="F554">
        <v>0</v>
      </c>
      <c r="G554">
        <v>0</v>
      </c>
      <c r="H554" t="s">
        <v>323</v>
      </c>
      <c r="I554" t="s">
        <v>950</v>
      </c>
      <c r="J554" t="s">
        <v>309</v>
      </c>
      <c r="P554" t="s">
        <v>171</v>
      </c>
      <c r="Q554">
        <v>10349</v>
      </c>
      <c r="R554">
        <v>253</v>
      </c>
      <c r="S554">
        <v>100</v>
      </c>
      <c r="T554" t="s">
        <v>172</v>
      </c>
      <c r="U554">
        <v>0</v>
      </c>
      <c r="V554">
        <v>0</v>
      </c>
      <c r="W554" t="s">
        <v>324</v>
      </c>
      <c r="X554" t="s">
        <v>950</v>
      </c>
      <c r="Y554" t="s">
        <v>310</v>
      </c>
    </row>
    <row r="555" spans="1:25" x14ac:dyDescent="0.35">
      <c r="A555" t="s">
        <v>171</v>
      </c>
      <c r="B555">
        <v>13694</v>
      </c>
      <c r="C555">
        <v>253</v>
      </c>
      <c r="D555">
        <v>100</v>
      </c>
      <c r="E555" t="s">
        <v>172</v>
      </c>
      <c r="F555">
        <v>0</v>
      </c>
      <c r="G555">
        <v>0</v>
      </c>
      <c r="H555" t="s">
        <v>323</v>
      </c>
      <c r="I555" t="s">
        <v>948</v>
      </c>
      <c r="J555" t="s">
        <v>309</v>
      </c>
      <c r="P555" t="s">
        <v>171</v>
      </c>
      <c r="Q555">
        <v>10349</v>
      </c>
      <c r="R555">
        <v>253</v>
      </c>
      <c r="S555">
        <v>100</v>
      </c>
      <c r="T555" t="s">
        <v>172</v>
      </c>
      <c r="U555">
        <v>0</v>
      </c>
      <c r="V555">
        <v>0</v>
      </c>
      <c r="W555" t="s">
        <v>324</v>
      </c>
      <c r="X555" t="s">
        <v>948</v>
      </c>
      <c r="Y555" t="s">
        <v>310</v>
      </c>
    </row>
    <row r="556" spans="1:25" x14ac:dyDescent="0.35">
      <c r="A556" t="s">
        <v>171</v>
      </c>
      <c r="B556">
        <v>13694</v>
      </c>
      <c r="C556">
        <v>253</v>
      </c>
      <c r="D556">
        <v>100</v>
      </c>
      <c r="E556" t="s">
        <v>172</v>
      </c>
      <c r="F556">
        <v>0</v>
      </c>
      <c r="G556">
        <v>0</v>
      </c>
      <c r="H556" t="s">
        <v>323</v>
      </c>
      <c r="I556" t="s">
        <v>951</v>
      </c>
      <c r="J556" t="s">
        <v>309</v>
      </c>
      <c r="P556" t="s">
        <v>171</v>
      </c>
      <c r="Q556">
        <v>10349</v>
      </c>
      <c r="R556">
        <v>253</v>
      </c>
      <c r="S556">
        <v>100</v>
      </c>
      <c r="T556" t="s">
        <v>172</v>
      </c>
      <c r="U556">
        <v>0</v>
      </c>
      <c r="V556">
        <v>0</v>
      </c>
      <c r="W556" t="s">
        <v>324</v>
      </c>
      <c r="X556" t="s">
        <v>949</v>
      </c>
      <c r="Y556" t="s">
        <v>310</v>
      </c>
    </row>
    <row r="557" spans="1:25" x14ac:dyDescent="0.35">
      <c r="A557" t="s">
        <v>171</v>
      </c>
      <c r="B557">
        <v>13694</v>
      </c>
      <c r="C557">
        <v>253</v>
      </c>
      <c r="D557">
        <v>100</v>
      </c>
      <c r="E557" t="s">
        <v>172</v>
      </c>
      <c r="F557">
        <v>0</v>
      </c>
      <c r="G557">
        <v>0</v>
      </c>
      <c r="H557" t="s">
        <v>323</v>
      </c>
      <c r="I557" t="s">
        <v>954</v>
      </c>
      <c r="J557" t="s">
        <v>309</v>
      </c>
      <c r="P557" t="s">
        <v>171</v>
      </c>
      <c r="Q557">
        <v>10349</v>
      </c>
      <c r="R557">
        <v>253</v>
      </c>
      <c r="S557">
        <v>100</v>
      </c>
      <c r="T557" t="s">
        <v>172</v>
      </c>
      <c r="U557">
        <v>0</v>
      </c>
      <c r="V557">
        <v>0</v>
      </c>
      <c r="W557" t="s">
        <v>324</v>
      </c>
      <c r="X557" t="s">
        <v>951</v>
      </c>
      <c r="Y557" t="s">
        <v>310</v>
      </c>
    </row>
    <row r="558" spans="1:25" x14ac:dyDescent="0.35">
      <c r="A558" t="s">
        <v>171</v>
      </c>
      <c r="B558">
        <v>13694</v>
      </c>
      <c r="C558">
        <v>253</v>
      </c>
      <c r="D558">
        <v>100</v>
      </c>
      <c r="E558" t="s">
        <v>172</v>
      </c>
      <c r="F558">
        <v>0</v>
      </c>
      <c r="G558">
        <v>0</v>
      </c>
      <c r="H558" t="s">
        <v>323</v>
      </c>
      <c r="I558" t="s">
        <v>949</v>
      </c>
      <c r="J558" t="s">
        <v>309</v>
      </c>
      <c r="P558" t="s">
        <v>171</v>
      </c>
      <c r="Q558">
        <v>10349</v>
      </c>
      <c r="R558">
        <v>253</v>
      </c>
      <c r="S558">
        <v>100</v>
      </c>
      <c r="T558" t="s">
        <v>172</v>
      </c>
      <c r="U558">
        <v>0</v>
      </c>
      <c r="V558">
        <v>0</v>
      </c>
      <c r="W558" t="s">
        <v>324</v>
      </c>
      <c r="X558" t="s">
        <v>954</v>
      </c>
      <c r="Y558" t="s">
        <v>310</v>
      </c>
    </row>
    <row r="559" spans="1:25" x14ac:dyDescent="0.35">
      <c r="A559" t="s">
        <v>171</v>
      </c>
      <c r="B559">
        <v>13694</v>
      </c>
      <c r="C559">
        <v>253</v>
      </c>
      <c r="D559">
        <v>100</v>
      </c>
      <c r="E559" t="s">
        <v>172</v>
      </c>
      <c r="F559">
        <v>0</v>
      </c>
      <c r="G559">
        <v>0</v>
      </c>
      <c r="H559" t="s">
        <v>323</v>
      </c>
      <c r="I559" t="s">
        <v>952</v>
      </c>
      <c r="J559" t="s">
        <v>309</v>
      </c>
      <c r="P559" t="s">
        <v>171</v>
      </c>
      <c r="Q559">
        <v>10349</v>
      </c>
      <c r="R559">
        <v>253</v>
      </c>
      <c r="S559">
        <v>100</v>
      </c>
      <c r="T559" t="s">
        <v>172</v>
      </c>
      <c r="U559">
        <v>0</v>
      </c>
      <c r="V559">
        <v>0</v>
      </c>
      <c r="W559" t="s">
        <v>324</v>
      </c>
      <c r="X559" t="s">
        <v>952</v>
      </c>
      <c r="Y559" t="s">
        <v>310</v>
      </c>
    </row>
    <row r="560" spans="1:25" x14ac:dyDescent="0.35">
      <c r="A560" t="s">
        <v>171</v>
      </c>
      <c r="B560">
        <v>13694</v>
      </c>
      <c r="C560">
        <v>253</v>
      </c>
      <c r="D560">
        <v>100</v>
      </c>
      <c r="E560" t="s">
        <v>172</v>
      </c>
      <c r="F560">
        <v>0</v>
      </c>
      <c r="G560">
        <v>0</v>
      </c>
      <c r="H560" t="s">
        <v>323</v>
      </c>
      <c r="I560" t="s">
        <v>953</v>
      </c>
      <c r="J560" t="s">
        <v>309</v>
      </c>
      <c r="P560" t="s">
        <v>171</v>
      </c>
      <c r="Q560">
        <v>10349</v>
      </c>
      <c r="R560">
        <v>253</v>
      </c>
      <c r="S560">
        <v>100</v>
      </c>
      <c r="T560" t="s">
        <v>172</v>
      </c>
      <c r="U560">
        <v>0</v>
      </c>
      <c r="V560">
        <v>0</v>
      </c>
      <c r="W560" t="s">
        <v>324</v>
      </c>
      <c r="X560" t="s">
        <v>956</v>
      </c>
      <c r="Y560" t="s">
        <v>310</v>
      </c>
    </row>
    <row r="561" spans="1:25" x14ac:dyDescent="0.35">
      <c r="A561" t="s">
        <v>171</v>
      </c>
      <c r="B561">
        <v>13694</v>
      </c>
      <c r="C561">
        <v>253</v>
      </c>
      <c r="D561">
        <v>100</v>
      </c>
      <c r="E561" t="s">
        <v>172</v>
      </c>
      <c r="F561">
        <v>0</v>
      </c>
      <c r="G561">
        <v>0</v>
      </c>
      <c r="H561" t="s">
        <v>323</v>
      </c>
      <c r="I561" t="s">
        <v>955</v>
      </c>
      <c r="J561" t="s">
        <v>309</v>
      </c>
      <c r="P561" t="s">
        <v>171</v>
      </c>
      <c r="Q561">
        <v>10349</v>
      </c>
      <c r="R561">
        <v>253</v>
      </c>
      <c r="S561">
        <v>100</v>
      </c>
      <c r="T561" t="s">
        <v>172</v>
      </c>
      <c r="U561">
        <v>0</v>
      </c>
      <c r="V561">
        <v>0</v>
      </c>
      <c r="W561" t="s">
        <v>324</v>
      </c>
      <c r="X561" t="s">
        <v>955</v>
      </c>
      <c r="Y561" t="s">
        <v>310</v>
      </c>
    </row>
    <row r="562" spans="1:25" x14ac:dyDescent="0.35">
      <c r="A562" t="s">
        <v>171</v>
      </c>
      <c r="B562">
        <v>13694</v>
      </c>
      <c r="C562">
        <v>253</v>
      </c>
      <c r="D562">
        <v>100</v>
      </c>
      <c r="E562" t="s">
        <v>172</v>
      </c>
      <c r="F562">
        <v>0</v>
      </c>
      <c r="G562">
        <v>0</v>
      </c>
      <c r="H562" t="s">
        <v>323</v>
      </c>
      <c r="I562" t="s">
        <v>956</v>
      </c>
      <c r="J562" t="s">
        <v>309</v>
      </c>
      <c r="P562" t="s">
        <v>171</v>
      </c>
      <c r="Q562">
        <v>10349</v>
      </c>
      <c r="R562">
        <v>253</v>
      </c>
      <c r="S562">
        <v>100</v>
      </c>
      <c r="T562" t="s">
        <v>172</v>
      </c>
      <c r="U562">
        <v>0</v>
      </c>
      <c r="V562">
        <v>0</v>
      </c>
      <c r="W562" t="s">
        <v>324</v>
      </c>
      <c r="X562" t="s">
        <v>953</v>
      </c>
      <c r="Y562" t="s">
        <v>310</v>
      </c>
    </row>
    <row r="563" spans="1:25" x14ac:dyDescent="0.35">
      <c r="A563" t="s">
        <v>171</v>
      </c>
      <c r="B563">
        <v>13694</v>
      </c>
      <c r="C563">
        <v>253</v>
      </c>
      <c r="D563">
        <v>100</v>
      </c>
      <c r="E563" t="s">
        <v>172</v>
      </c>
      <c r="F563">
        <v>0</v>
      </c>
      <c r="G563">
        <v>0</v>
      </c>
      <c r="H563" t="s">
        <v>323</v>
      </c>
      <c r="I563" t="s">
        <v>958</v>
      </c>
      <c r="J563" t="s">
        <v>309</v>
      </c>
      <c r="P563" t="s">
        <v>171</v>
      </c>
      <c r="Q563">
        <v>10349</v>
      </c>
      <c r="R563">
        <v>253</v>
      </c>
      <c r="S563">
        <v>100</v>
      </c>
      <c r="T563" t="s">
        <v>172</v>
      </c>
      <c r="U563">
        <v>0</v>
      </c>
      <c r="V563">
        <v>0</v>
      </c>
      <c r="W563" t="s">
        <v>324</v>
      </c>
      <c r="X563" t="s">
        <v>957</v>
      </c>
      <c r="Y563" t="s">
        <v>310</v>
      </c>
    </row>
    <row r="564" spans="1:25" x14ac:dyDescent="0.35">
      <c r="A564" t="s">
        <v>171</v>
      </c>
      <c r="B564">
        <v>13694</v>
      </c>
      <c r="C564">
        <v>253</v>
      </c>
      <c r="D564">
        <v>100</v>
      </c>
      <c r="E564" t="s">
        <v>172</v>
      </c>
      <c r="F564">
        <v>0</v>
      </c>
      <c r="G564">
        <v>0</v>
      </c>
      <c r="H564" t="s">
        <v>323</v>
      </c>
      <c r="I564" t="s">
        <v>959</v>
      </c>
      <c r="J564" t="s">
        <v>309</v>
      </c>
      <c r="P564" t="s">
        <v>171</v>
      </c>
      <c r="Q564">
        <v>10349</v>
      </c>
      <c r="R564">
        <v>253</v>
      </c>
      <c r="S564">
        <v>100</v>
      </c>
      <c r="T564" t="s">
        <v>172</v>
      </c>
      <c r="U564">
        <v>0</v>
      </c>
      <c r="V564">
        <v>0</v>
      </c>
      <c r="W564" t="s">
        <v>324</v>
      </c>
      <c r="X564" t="s">
        <v>958</v>
      </c>
      <c r="Y564" t="s">
        <v>310</v>
      </c>
    </row>
    <row r="565" spans="1:25" x14ac:dyDescent="0.35">
      <c r="A565" t="s">
        <v>171</v>
      </c>
      <c r="B565">
        <v>13694</v>
      </c>
      <c r="C565">
        <v>253</v>
      </c>
      <c r="D565">
        <v>100</v>
      </c>
      <c r="E565" t="s">
        <v>172</v>
      </c>
      <c r="F565">
        <v>0</v>
      </c>
      <c r="G565">
        <v>0</v>
      </c>
      <c r="H565" t="s">
        <v>323</v>
      </c>
      <c r="I565" t="s">
        <v>960</v>
      </c>
      <c r="J565" t="s">
        <v>309</v>
      </c>
      <c r="P565" t="s">
        <v>171</v>
      </c>
      <c r="Q565">
        <v>10349</v>
      </c>
      <c r="R565">
        <v>253</v>
      </c>
      <c r="S565">
        <v>100</v>
      </c>
      <c r="T565" t="s">
        <v>172</v>
      </c>
      <c r="U565">
        <v>0</v>
      </c>
      <c r="V565">
        <v>0</v>
      </c>
      <c r="W565" t="s">
        <v>324</v>
      </c>
      <c r="X565" t="s">
        <v>959</v>
      </c>
      <c r="Y565" t="s">
        <v>310</v>
      </c>
    </row>
    <row r="566" spans="1:25" x14ac:dyDescent="0.35">
      <c r="A566" t="s">
        <v>171</v>
      </c>
      <c r="B566">
        <v>13694</v>
      </c>
      <c r="C566">
        <v>253</v>
      </c>
      <c r="D566">
        <v>100</v>
      </c>
      <c r="E566" t="s">
        <v>172</v>
      </c>
      <c r="F566">
        <v>0</v>
      </c>
      <c r="G566">
        <v>0</v>
      </c>
      <c r="H566" t="s">
        <v>323</v>
      </c>
      <c r="I566" t="s">
        <v>957</v>
      </c>
      <c r="J566" t="s">
        <v>309</v>
      </c>
      <c r="P566" t="s">
        <v>171</v>
      </c>
      <c r="Q566">
        <v>10349</v>
      </c>
      <c r="R566">
        <v>253</v>
      </c>
      <c r="S566">
        <v>100</v>
      </c>
      <c r="T566" t="s">
        <v>172</v>
      </c>
      <c r="U566">
        <v>0</v>
      </c>
      <c r="V566">
        <v>0</v>
      </c>
      <c r="W566" t="s">
        <v>324</v>
      </c>
      <c r="X566" t="s">
        <v>960</v>
      </c>
      <c r="Y566" t="s">
        <v>310</v>
      </c>
    </row>
    <row r="567" spans="1:25" x14ac:dyDescent="0.35">
      <c r="A567" t="s">
        <v>171</v>
      </c>
      <c r="B567">
        <v>13694</v>
      </c>
      <c r="C567">
        <v>253</v>
      </c>
      <c r="D567">
        <v>100</v>
      </c>
      <c r="E567" t="s">
        <v>172</v>
      </c>
      <c r="F567">
        <v>0</v>
      </c>
      <c r="G567">
        <v>0</v>
      </c>
      <c r="H567" t="s">
        <v>323</v>
      </c>
      <c r="I567" t="s">
        <v>961</v>
      </c>
      <c r="J567" t="s">
        <v>309</v>
      </c>
      <c r="P567" t="s">
        <v>171</v>
      </c>
      <c r="Q567">
        <v>10349</v>
      </c>
      <c r="R567">
        <v>253</v>
      </c>
      <c r="S567">
        <v>100</v>
      </c>
      <c r="T567" t="s">
        <v>172</v>
      </c>
      <c r="U567">
        <v>0</v>
      </c>
      <c r="V567">
        <v>0</v>
      </c>
      <c r="W567" t="s">
        <v>324</v>
      </c>
      <c r="X567" t="s">
        <v>961</v>
      </c>
      <c r="Y567" t="s">
        <v>310</v>
      </c>
    </row>
    <row r="568" spans="1:25" x14ac:dyDescent="0.35">
      <c r="A568" t="s">
        <v>171</v>
      </c>
      <c r="B568">
        <v>13694</v>
      </c>
      <c r="C568">
        <v>253</v>
      </c>
      <c r="D568">
        <v>100</v>
      </c>
      <c r="E568" t="s">
        <v>172</v>
      </c>
      <c r="F568">
        <v>0</v>
      </c>
      <c r="G568">
        <v>0</v>
      </c>
      <c r="H568" t="s">
        <v>323</v>
      </c>
      <c r="I568" t="s">
        <v>962</v>
      </c>
      <c r="J568" t="s">
        <v>309</v>
      </c>
      <c r="P568" t="s">
        <v>171</v>
      </c>
      <c r="Q568">
        <v>10349</v>
      </c>
      <c r="R568">
        <v>253</v>
      </c>
      <c r="S568">
        <v>100</v>
      </c>
      <c r="T568" t="s">
        <v>172</v>
      </c>
      <c r="U568">
        <v>0</v>
      </c>
      <c r="V568">
        <v>0</v>
      </c>
      <c r="W568" t="s">
        <v>324</v>
      </c>
      <c r="X568" t="s">
        <v>963</v>
      </c>
      <c r="Y568" t="s">
        <v>310</v>
      </c>
    </row>
    <row r="569" spans="1:25" x14ac:dyDescent="0.35">
      <c r="A569" t="s">
        <v>171</v>
      </c>
      <c r="B569">
        <v>13694</v>
      </c>
      <c r="C569">
        <v>253</v>
      </c>
      <c r="D569">
        <v>100</v>
      </c>
      <c r="E569" t="s">
        <v>172</v>
      </c>
      <c r="F569">
        <v>0</v>
      </c>
      <c r="G569">
        <v>0</v>
      </c>
      <c r="H569" t="s">
        <v>323</v>
      </c>
      <c r="I569" t="s">
        <v>963</v>
      </c>
      <c r="J569" t="s">
        <v>309</v>
      </c>
      <c r="P569" t="s">
        <v>171</v>
      </c>
      <c r="Q569">
        <v>10349</v>
      </c>
      <c r="R569">
        <v>253</v>
      </c>
      <c r="S569">
        <v>100</v>
      </c>
      <c r="T569" t="s">
        <v>172</v>
      </c>
      <c r="U569">
        <v>0</v>
      </c>
      <c r="V569">
        <v>0</v>
      </c>
      <c r="W569" t="s">
        <v>324</v>
      </c>
      <c r="X569" t="s">
        <v>962</v>
      </c>
      <c r="Y569" t="s">
        <v>310</v>
      </c>
    </row>
    <row r="570" spans="1:25" x14ac:dyDescent="0.35">
      <c r="A570" t="s">
        <v>171</v>
      </c>
      <c r="B570">
        <v>13694</v>
      </c>
      <c r="C570">
        <v>253</v>
      </c>
      <c r="D570">
        <v>100</v>
      </c>
      <c r="E570" t="s">
        <v>172</v>
      </c>
      <c r="F570">
        <v>0</v>
      </c>
      <c r="G570">
        <v>0</v>
      </c>
      <c r="H570" t="s">
        <v>323</v>
      </c>
      <c r="I570" t="s">
        <v>966</v>
      </c>
      <c r="J570" t="s">
        <v>309</v>
      </c>
      <c r="P570" t="s">
        <v>171</v>
      </c>
      <c r="Q570">
        <v>10349</v>
      </c>
      <c r="R570">
        <v>253</v>
      </c>
      <c r="S570">
        <v>100</v>
      </c>
      <c r="T570" t="s">
        <v>172</v>
      </c>
      <c r="U570">
        <v>0</v>
      </c>
      <c r="V570">
        <v>0</v>
      </c>
      <c r="W570" t="s">
        <v>324</v>
      </c>
      <c r="X570" t="s">
        <v>966</v>
      </c>
      <c r="Y570" t="s">
        <v>310</v>
      </c>
    </row>
    <row r="571" spans="1:25" x14ac:dyDescent="0.35">
      <c r="A571" t="s">
        <v>171</v>
      </c>
      <c r="B571">
        <v>13694</v>
      </c>
      <c r="C571">
        <v>253</v>
      </c>
      <c r="D571">
        <v>100</v>
      </c>
      <c r="E571" t="s">
        <v>172</v>
      </c>
      <c r="F571">
        <v>0</v>
      </c>
      <c r="G571">
        <v>0</v>
      </c>
      <c r="H571" t="s">
        <v>323</v>
      </c>
      <c r="I571" t="s">
        <v>965</v>
      </c>
      <c r="J571" t="s">
        <v>309</v>
      </c>
      <c r="P571" t="s">
        <v>171</v>
      </c>
      <c r="Q571">
        <v>10349</v>
      </c>
      <c r="R571">
        <v>253</v>
      </c>
      <c r="S571">
        <v>100</v>
      </c>
      <c r="T571" t="s">
        <v>172</v>
      </c>
      <c r="U571">
        <v>0</v>
      </c>
      <c r="V571">
        <v>0</v>
      </c>
      <c r="W571" t="s">
        <v>324</v>
      </c>
      <c r="X571" t="s">
        <v>965</v>
      </c>
      <c r="Y571" t="s">
        <v>310</v>
      </c>
    </row>
    <row r="572" spans="1:25" x14ac:dyDescent="0.35">
      <c r="A572" t="s">
        <v>171</v>
      </c>
      <c r="B572">
        <v>13694</v>
      </c>
      <c r="C572">
        <v>253</v>
      </c>
      <c r="D572">
        <v>100</v>
      </c>
      <c r="E572" t="s">
        <v>172</v>
      </c>
      <c r="F572">
        <v>0</v>
      </c>
      <c r="G572">
        <v>0</v>
      </c>
      <c r="H572" t="s">
        <v>323</v>
      </c>
      <c r="I572" t="s">
        <v>964</v>
      </c>
      <c r="J572" t="s">
        <v>309</v>
      </c>
      <c r="P572" t="s">
        <v>171</v>
      </c>
      <c r="Q572">
        <v>10349</v>
      </c>
      <c r="R572">
        <v>253</v>
      </c>
      <c r="S572">
        <v>100</v>
      </c>
      <c r="T572" t="s">
        <v>172</v>
      </c>
      <c r="U572">
        <v>0</v>
      </c>
      <c r="V572">
        <v>0</v>
      </c>
      <c r="W572" t="s">
        <v>324</v>
      </c>
      <c r="X572" t="s">
        <v>964</v>
      </c>
      <c r="Y572" t="s">
        <v>310</v>
      </c>
    </row>
    <row r="573" spans="1:25" x14ac:dyDescent="0.35">
      <c r="A573" t="s">
        <v>171</v>
      </c>
      <c r="B573">
        <v>13694</v>
      </c>
      <c r="C573">
        <v>253</v>
      </c>
      <c r="D573">
        <v>100</v>
      </c>
      <c r="E573" t="s">
        <v>172</v>
      </c>
      <c r="F573">
        <v>0</v>
      </c>
      <c r="G573">
        <v>0</v>
      </c>
      <c r="H573" t="s">
        <v>323</v>
      </c>
      <c r="I573" t="s">
        <v>968</v>
      </c>
      <c r="J573" t="s">
        <v>309</v>
      </c>
      <c r="P573" t="s">
        <v>171</v>
      </c>
      <c r="Q573">
        <v>10349</v>
      </c>
      <c r="R573">
        <v>253</v>
      </c>
      <c r="S573">
        <v>100</v>
      </c>
      <c r="T573" t="s">
        <v>172</v>
      </c>
      <c r="U573">
        <v>0</v>
      </c>
      <c r="V573">
        <v>0</v>
      </c>
      <c r="W573" t="s">
        <v>324</v>
      </c>
      <c r="X573" t="s">
        <v>968</v>
      </c>
      <c r="Y573" t="s">
        <v>310</v>
      </c>
    </row>
    <row r="574" spans="1:25" x14ac:dyDescent="0.35">
      <c r="A574" t="s">
        <v>171</v>
      </c>
      <c r="B574">
        <v>13694</v>
      </c>
      <c r="C574">
        <v>253</v>
      </c>
      <c r="D574">
        <v>100</v>
      </c>
      <c r="E574" t="s">
        <v>172</v>
      </c>
      <c r="F574">
        <v>0</v>
      </c>
      <c r="G574">
        <v>0</v>
      </c>
      <c r="H574" t="s">
        <v>323</v>
      </c>
      <c r="I574" t="s">
        <v>967</v>
      </c>
      <c r="J574" t="s">
        <v>309</v>
      </c>
      <c r="P574" t="s">
        <v>171</v>
      </c>
      <c r="Q574">
        <v>10349</v>
      </c>
      <c r="R574">
        <v>253</v>
      </c>
      <c r="S574">
        <v>100</v>
      </c>
      <c r="T574" t="s">
        <v>172</v>
      </c>
      <c r="U574">
        <v>0</v>
      </c>
      <c r="V574">
        <v>0</v>
      </c>
      <c r="W574" t="s">
        <v>324</v>
      </c>
      <c r="X574" t="s">
        <v>967</v>
      </c>
      <c r="Y574" t="s">
        <v>310</v>
      </c>
    </row>
    <row r="575" spans="1:25" x14ac:dyDescent="0.35">
      <c r="A575" t="s">
        <v>171</v>
      </c>
      <c r="B575">
        <v>13694</v>
      </c>
      <c r="C575">
        <v>253</v>
      </c>
      <c r="D575">
        <v>100</v>
      </c>
      <c r="E575" t="s">
        <v>172</v>
      </c>
      <c r="F575">
        <v>0</v>
      </c>
      <c r="G575">
        <v>0</v>
      </c>
      <c r="H575" t="s">
        <v>323</v>
      </c>
      <c r="I575" t="s">
        <v>969</v>
      </c>
      <c r="J575" t="s">
        <v>309</v>
      </c>
      <c r="P575" t="s">
        <v>171</v>
      </c>
      <c r="Q575">
        <v>10349</v>
      </c>
      <c r="R575">
        <v>253</v>
      </c>
      <c r="S575">
        <v>100</v>
      </c>
      <c r="T575" t="s">
        <v>172</v>
      </c>
      <c r="U575">
        <v>0</v>
      </c>
      <c r="V575">
        <v>0</v>
      </c>
      <c r="W575" t="s">
        <v>324</v>
      </c>
      <c r="X575" t="s">
        <v>969</v>
      </c>
      <c r="Y575" t="s">
        <v>310</v>
      </c>
    </row>
    <row r="576" spans="1:25" x14ac:dyDescent="0.35">
      <c r="A576" t="s">
        <v>171</v>
      </c>
      <c r="B576">
        <v>13694</v>
      </c>
      <c r="C576">
        <v>253</v>
      </c>
      <c r="D576">
        <v>100</v>
      </c>
      <c r="E576" t="s">
        <v>172</v>
      </c>
      <c r="F576">
        <v>0</v>
      </c>
      <c r="G576">
        <v>0</v>
      </c>
      <c r="H576" t="s">
        <v>323</v>
      </c>
      <c r="I576" t="s">
        <v>971</v>
      </c>
      <c r="J576" t="s">
        <v>309</v>
      </c>
      <c r="P576" t="s">
        <v>171</v>
      </c>
      <c r="Q576">
        <v>10349</v>
      </c>
      <c r="R576">
        <v>253</v>
      </c>
      <c r="S576">
        <v>100</v>
      </c>
      <c r="T576" t="s">
        <v>172</v>
      </c>
      <c r="U576">
        <v>0</v>
      </c>
      <c r="V576">
        <v>0</v>
      </c>
      <c r="W576" t="s">
        <v>324</v>
      </c>
      <c r="X576" t="s">
        <v>970</v>
      </c>
      <c r="Y576" t="s">
        <v>310</v>
      </c>
    </row>
    <row r="577" spans="1:25" x14ac:dyDescent="0.35">
      <c r="A577" t="s">
        <v>171</v>
      </c>
      <c r="B577">
        <v>13694</v>
      </c>
      <c r="C577">
        <v>253</v>
      </c>
      <c r="D577">
        <v>100</v>
      </c>
      <c r="E577" t="s">
        <v>172</v>
      </c>
      <c r="F577">
        <v>0</v>
      </c>
      <c r="G577">
        <v>0</v>
      </c>
      <c r="H577" t="s">
        <v>323</v>
      </c>
      <c r="I577" t="s">
        <v>970</v>
      </c>
      <c r="J577" t="s">
        <v>309</v>
      </c>
      <c r="P577" t="s">
        <v>171</v>
      </c>
      <c r="Q577">
        <v>10349</v>
      </c>
      <c r="R577">
        <v>253</v>
      </c>
      <c r="S577">
        <v>100</v>
      </c>
      <c r="T577" t="s">
        <v>172</v>
      </c>
      <c r="U577">
        <v>0</v>
      </c>
      <c r="V577">
        <v>0</v>
      </c>
      <c r="W577" t="s">
        <v>324</v>
      </c>
      <c r="X577" t="s">
        <v>972</v>
      </c>
      <c r="Y577" t="s">
        <v>310</v>
      </c>
    </row>
    <row r="578" spans="1:25" x14ac:dyDescent="0.35">
      <c r="A578" t="s">
        <v>171</v>
      </c>
      <c r="B578">
        <v>13694</v>
      </c>
      <c r="C578">
        <v>253</v>
      </c>
      <c r="D578">
        <v>100</v>
      </c>
      <c r="E578" t="s">
        <v>172</v>
      </c>
      <c r="F578">
        <v>0</v>
      </c>
      <c r="G578">
        <v>0</v>
      </c>
      <c r="H578" t="s">
        <v>323</v>
      </c>
      <c r="I578" t="s">
        <v>974</v>
      </c>
      <c r="J578" t="s">
        <v>309</v>
      </c>
      <c r="P578" t="s">
        <v>171</v>
      </c>
      <c r="Q578">
        <v>10349</v>
      </c>
      <c r="R578">
        <v>253</v>
      </c>
      <c r="S578">
        <v>100</v>
      </c>
      <c r="T578" t="s">
        <v>172</v>
      </c>
      <c r="U578">
        <v>0</v>
      </c>
      <c r="V578">
        <v>0</v>
      </c>
      <c r="W578" t="s">
        <v>324</v>
      </c>
      <c r="X578" t="s">
        <v>974</v>
      </c>
      <c r="Y578" t="s">
        <v>310</v>
      </c>
    </row>
    <row r="579" spans="1:25" x14ac:dyDescent="0.35">
      <c r="A579" t="s">
        <v>171</v>
      </c>
      <c r="B579">
        <v>13694</v>
      </c>
      <c r="C579">
        <v>253</v>
      </c>
      <c r="D579">
        <v>100</v>
      </c>
      <c r="E579" t="s">
        <v>172</v>
      </c>
      <c r="F579">
        <v>0</v>
      </c>
      <c r="G579">
        <v>0</v>
      </c>
      <c r="H579" t="s">
        <v>323</v>
      </c>
      <c r="I579" t="s">
        <v>975</v>
      </c>
      <c r="J579" t="s">
        <v>309</v>
      </c>
      <c r="P579" t="s">
        <v>171</v>
      </c>
      <c r="Q579">
        <v>10349</v>
      </c>
      <c r="R579">
        <v>253</v>
      </c>
      <c r="S579">
        <v>100</v>
      </c>
      <c r="T579" t="s">
        <v>172</v>
      </c>
      <c r="U579">
        <v>0</v>
      </c>
      <c r="V579">
        <v>0</v>
      </c>
      <c r="W579" t="s">
        <v>324</v>
      </c>
      <c r="X579" t="s">
        <v>971</v>
      </c>
      <c r="Y579" t="s">
        <v>310</v>
      </c>
    </row>
    <row r="580" spans="1:25" x14ac:dyDescent="0.35">
      <c r="A580" t="s">
        <v>171</v>
      </c>
      <c r="B580">
        <v>13694</v>
      </c>
      <c r="C580">
        <v>253</v>
      </c>
      <c r="D580">
        <v>100</v>
      </c>
      <c r="E580" t="s">
        <v>172</v>
      </c>
      <c r="F580">
        <v>0</v>
      </c>
      <c r="G580">
        <v>0</v>
      </c>
      <c r="H580" t="s">
        <v>323</v>
      </c>
      <c r="I580" t="s">
        <v>973</v>
      </c>
      <c r="J580" t="s">
        <v>309</v>
      </c>
      <c r="P580" t="s">
        <v>171</v>
      </c>
      <c r="Q580">
        <v>10349</v>
      </c>
      <c r="R580">
        <v>253</v>
      </c>
      <c r="S580">
        <v>100</v>
      </c>
      <c r="T580" t="s">
        <v>172</v>
      </c>
      <c r="U580">
        <v>0</v>
      </c>
      <c r="V580">
        <v>0</v>
      </c>
      <c r="W580" t="s">
        <v>324</v>
      </c>
      <c r="X580" t="s">
        <v>973</v>
      </c>
      <c r="Y580" t="s">
        <v>310</v>
      </c>
    </row>
    <row r="581" spans="1:25" x14ac:dyDescent="0.35">
      <c r="A581" t="s">
        <v>171</v>
      </c>
      <c r="B581">
        <v>13694</v>
      </c>
      <c r="C581">
        <v>253</v>
      </c>
      <c r="D581">
        <v>100</v>
      </c>
      <c r="E581" t="s">
        <v>172</v>
      </c>
      <c r="F581">
        <v>0</v>
      </c>
      <c r="G581">
        <v>0</v>
      </c>
      <c r="H581" t="s">
        <v>323</v>
      </c>
      <c r="I581" t="s">
        <v>972</v>
      </c>
      <c r="J581" t="s">
        <v>309</v>
      </c>
      <c r="P581" t="s">
        <v>171</v>
      </c>
      <c r="Q581">
        <v>4855</v>
      </c>
      <c r="R581">
        <v>253</v>
      </c>
      <c r="S581">
        <v>99.6</v>
      </c>
      <c r="T581" t="s">
        <v>172</v>
      </c>
      <c r="U581">
        <v>0</v>
      </c>
      <c r="V581">
        <v>0</v>
      </c>
      <c r="W581" t="s">
        <v>330</v>
      </c>
      <c r="X581" t="s">
        <v>976</v>
      </c>
      <c r="Y581" t="s">
        <v>305</v>
      </c>
    </row>
    <row r="582" spans="1:25" x14ac:dyDescent="0.35">
      <c r="A582" t="s">
        <v>171</v>
      </c>
      <c r="B582">
        <v>13694</v>
      </c>
      <c r="C582">
        <v>253</v>
      </c>
      <c r="D582">
        <v>100</v>
      </c>
      <c r="E582" t="s">
        <v>172</v>
      </c>
      <c r="F582">
        <v>0</v>
      </c>
      <c r="G582">
        <v>0</v>
      </c>
      <c r="H582" t="s">
        <v>323</v>
      </c>
      <c r="I582" t="s">
        <v>976</v>
      </c>
      <c r="J582" t="s">
        <v>309</v>
      </c>
      <c r="P582" t="s">
        <v>171</v>
      </c>
      <c r="Q582">
        <v>10349</v>
      </c>
      <c r="R582">
        <v>253</v>
      </c>
      <c r="S582">
        <v>100</v>
      </c>
      <c r="T582" t="s">
        <v>172</v>
      </c>
      <c r="U582">
        <v>0</v>
      </c>
      <c r="V582">
        <v>0</v>
      </c>
      <c r="W582" t="s">
        <v>324</v>
      </c>
      <c r="X582" t="s">
        <v>977</v>
      </c>
      <c r="Y582" t="s">
        <v>310</v>
      </c>
    </row>
    <row r="583" spans="1:25" x14ac:dyDescent="0.35">
      <c r="A583" t="s">
        <v>171</v>
      </c>
      <c r="B583">
        <v>13694</v>
      </c>
      <c r="C583">
        <v>253</v>
      </c>
      <c r="D583">
        <v>100</v>
      </c>
      <c r="E583" t="s">
        <v>172</v>
      </c>
      <c r="F583">
        <v>0</v>
      </c>
      <c r="G583">
        <v>0</v>
      </c>
      <c r="H583" t="s">
        <v>323</v>
      </c>
      <c r="I583" t="s">
        <v>977</v>
      </c>
      <c r="J583" t="s">
        <v>309</v>
      </c>
      <c r="P583" t="s">
        <v>171</v>
      </c>
      <c r="Q583">
        <v>10349</v>
      </c>
      <c r="R583">
        <v>253</v>
      </c>
      <c r="S583">
        <v>100</v>
      </c>
      <c r="T583" t="s">
        <v>172</v>
      </c>
      <c r="U583">
        <v>0</v>
      </c>
      <c r="V583">
        <v>0</v>
      </c>
      <c r="W583" t="s">
        <v>324</v>
      </c>
      <c r="X583" t="s">
        <v>975</v>
      </c>
      <c r="Y583" t="s">
        <v>310</v>
      </c>
    </row>
    <row r="584" spans="1:25" x14ac:dyDescent="0.35">
      <c r="A584" t="s">
        <v>171</v>
      </c>
      <c r="B584">
        <v>13694</v>
      </c>
      <c r="C584">
        <v>253</v>
      </c>
      <c r="D584">
        <v>100</v>
      </c>
      <c r="E584" t="s">
        <v>172</v>
      </c>
      <c r="F584">
        <v>0</v>
      </c>
      <c r="G584">
        <v>0</v>
      </c>
      <c r="H584" t="s">
        <v>323</v>
      </c>
      <c r="I584" t="s">
        <v>978</v>
      </c>
      <c r="J584" t="s">
        <v>309</v>
      </c>
      <c r="P584" t="s">
        <v>171</v>
      </c>
      <c r="Q584">
        <v>4855</v>
      </c>
      <c r="R584">
        <v>253</v>
      </c>
      <c r="S584">
        <v>99.6</v>
      </c>
      <c r="T584" t="s">
        <v>172</v>
      </c>
      <c r="U584">
        <v>0</v>
      </c>
      <c r="V584">
        <v>0</v>
      </c>
      <c r="W584" t="s">
        <v>330</v>
      </c>
      <c r="X584" t="s">
        <v>978</v>
      </c>
      <c r="Y584" t="s">
        <v>305</v>
      </c>
    </row>
    <row r="585" spans="1:25" x14ac:dyDescent="0.35">
      <c r="A585" t="s">
        <v>171</v>
      </c>
      <c r="B585">
        <v>13694</v>
      </c>
      <c r="C585">
        <v>253</v>
      </c>
      <c r="D585">
        <v>100</v>
      </c>
      <c r="E585" t="s">
        <v>172</v>
      </c>
      <c r="F585">
        <v>0</v>
      </c>
      <c r="G585">
        <v>0</v>
      </c>
      <c r="H585" t="s">
        <v>323</v>
      </c>
      <c r="I585" t="s">
        <v>980</v>
      </c>
      <c r="J585" t="s">
        <v>309</v>
      </c>
      <c r="P585" t="s">
        <v>171</v>
      </c>
      <c r="Q585">
        <v>4855</v>
      </c>
      <c r="R585">
        <v>253</v>
      </c>
      <c r="S585">
        <v>99.6</v>
      </c>
      <c r="T585" t="s">
        <v>172</v>
      </c>
      <c r="U585">
        <v>0</v>
      </c>
      <c r="V585">
        <v>0</v>
      </c>
      <c r="W585" t="s">
        <v>330</v>
      </c>
      <c r="X585" t="s">
        <v>979</v>
      </c>
      <c r="Y585" t="s">
        <v>305</v>
      </c>
    </row>
    <row r="586" spans="1:25" x14ac:dyDescent="0.35">
      <c r="A586" t="s">
        <v>171</v>
      </c>
      <c r="B586">
        <v>13694</v>
      </c>
      <c r="C586">
        <v>253</v>
      </c>
      <c r="D586">
        <v>100</v>
      </c>
      <c r="E586" t="s">
        <v>172</v>
      </c>
      <c r="F586">
        <v>0</v>
      </c>
      <c r="G586">
        <v>0</v>
      </c>
      <c r="H586" t="s">
        <v>323</v>
      </c>
      <c r="I586" t="s">
        <v>981</v>
      </c>
      <c r="J586" t="s">
        <v>309</v>
      </c>
      <c r="P586" t="s">
        <v>171</v>
      </c>
      <c r="Q586">
        <v>4855</v>
      </c>
      <c r="R586">
        <v>253</v>
      </c>
      <c r="S586">
        <v>99.6</v>
      </c>
      <c r="T586" t="s">
        <v>172</v>
      </c>
      <c r="U586">
        <v>0</v>
      </c>
      <c r="V586">
        <v>0</v>
      </c>
      <c r="W586" t="s">
        <v>330</v>
      </c>
      <c r="X586" t="s">
        <v>980</v>
      </c>
      <c r="Y586" t="s">
        <v>305</v>
      </c>
    </row>
    <row r="587" spans="1:25" x14ac:dyDescent="0.35">
      <c r="A587" t="s">
        <v>171</v>
      </c>
      <c r="B587">
        <v>13694</v>
      </c>
      <c r="C587">
        <v>253</v>
      </c>
      <c r="D587">
        <v>100</v>
      </c>
      <c r="E587" t="s">
        <v>172</v>
      </c>
      <c r="F587">
        <v>0</v>
      </c>
      <c r="G587">
        <v>0</v>
      </c>
      <c r="H587" t="s">
        <v>323</v>
      </c>
      <c r="I587" t="s">
        <v>982</v>
      </c>
      <c r="J587" t="s">
        <v>309</v>
      </c>
      <c r="P587" t="s">
        <v>171</v>
      </c>
      <c r="Q587">
        <v>4855</v>
      </c>
      <c r="R587">
        <v>253</v>
      </c>
      <c r="S587">
        <v>99.6</v>
      </c>
      <c r="T587" t="s">
        <v>172</v>
      </c>
      <c r="U587">
        <v>0</v>
      </c>
      <c r="V587">
        <v>0</v>
      </c>
      <c r="W587" t="s">
        <v>330</v>
      </c>
      <c r="X587" t="s">
        <v>981</v>
      </c>
      <c r="Y587" t="s">
        <v>305</v>
      </c>
    </row>
    <row r="588" spans="1:25" x14ac:dyDescent="0.35">
      <c r="A588" t="s">
        <v>171</v>
      </c>
      <c r="B588">
        <v>13694</v>
      </c>
      <c r="C588">
        <v>253</v>
      </c>
      <c r="D588">
        <v>100</v>
      </c>
      <c r="E588" t="s">
        <v>172</v>
      </c>
      <c r="F588">
        <v>0</v>
      </c>
      <c r="G588">
        <v>0</v>
      </c>
      <c r="H588" t="s">
        <v>323</v>
      </c>
      <c r="I588" t="s">
        <v>979</v>
      </c>
      <c r="J588" t="s">
        <v>309</v>
      </c>
      <c r="P588" t="s">
        <v>171</v>
      </c>
      <c r="Q588">
        <v>4855</v>
      </c>
      <c r="R588">
        <v>253</v>
      </c>
      <c r="S588">
        <v>99.6</v>
      </c>
      <c r="T588" t="s">
        <v>172</v>
      </c>
      <c r="U588">
        <v>0</v>
      </c>
      <c r="V588">
        <v>0</v>
      </c>
      <c r="W588" t="s">
        <v>330</v>
      </c>
      <c r="X588" t="s">
        <v>982</v>
      </c>
      <c r="Y588" t="s">
        <v>305</v>
      </c>
    </row>
    <row r="589" spans="1:25" x14ac:dyDescent="0.35">
      <c r="A589" t="s">
        <v>171</v>
      </c>
      <c r="B589">
        <v>13694</v>
      </c>
      <c r="C589">
        <v>253</v>
      </c>
      <c r="D589">
        <v>100</v>
      </c>
      <c r="E589" t="s">
        <v>172</v>
      </c>
      <c r="F589">
        <v>0</v>
      </c>
      <c r="G589">
        <v>0</v>
      </c>
      <c r="H589" t="s">
        <v>323</v>
      </c>
      <c r="I589" t="s">
        <v>985</v>
      </c>
      <c r="J589" t="s">
        <v>309</v>
      </c>
      <c r="P589" t="s">
        <v>171</v>
      </c>
      <c r="Q589">
        <v>4855</v>
      </c>
      <c r="R589">
        <v>253</v>
      </c>
      <c r="S589">
        <v>99.6</v>
      </c>
      <c r="T589" t="s">
        <v>172</v>
      </c>
      <c r="U589">
        <v>0</v>
      </c>
      <c r="V589">
        <v>0</v>
      </c>
      <c r="W589" t="s">
        <v>330</v>
      </c>
      <c r="X589" t="s">
        <v>983</v>
      </c>
      <c r="Y589" t="s">
        <v>305</v>
      </c>
    </row>
    <row r="590" spans="1:25" x14ac:dyDescent="0.35">
      <c r="A590" t="s">
        <v>171</v>
      </c>
      <c r="B590">
        <v>13694</v>
      </c>
      <c r="C590">
        <v>253</v>
      </c>
      <c r="D590">
        <v>100</v>
      </c>
      <c r="E590" t="s">
        <v>172</v>
      </c>
      <c r="F590">
        <v>0</v>
      </c>
      <c r="G590">
        <v>0</v>
      </c>
      <c r="H590" t="s">
        <v>323</v>
      </c>
      <c r="I590" t="s">
        <v>983</v>
      </c>
      <c r="J590" t="s">
        <v>309</v>
      </c>
      <c r="P590" t="s">
        <v>171</v>
      </c>
      <c r="Q590">
        <v>4855</v>
      </c>
      <c r="R590">
        <v>253</v>
      </c>
      <c r="S590">
        <v>99.6</v>
      </c>
      <c r="T590" t="s">
        <v>172</v>
      </c>
      <c r="U590">
        <v>0</v>
      </c>
      <c r="V590">
        <v>0</v>
      </c>
      <c r="W590" t="s">
        <v>330</v>
      </c>
      <c r="X590" t="s">
        <v>985</v>
      </c>
      <c r="Y590" t="s">
        <v>305</v>
      </c>
    </row>
    <row r="591" spans="1:25" x14ac:dyDescent="0.35">
      <c r="A591" t="s">
        <v>171</v>
      </c>
      <c r="B591">
        <v>13694</v>
      </c>
      <c r="C591">
        <v>253</v>
      </c>
      <c r="D591">
        <v>100</v>
      </c>
      <c r="E591" t="s">
        <v>172</v>
      </c>
      <c r="F591">
        <v>0</v>
      </c>
      <c r="G591">
        <v>0</v>
      </c>
      <c r="H591" t="s">
        <v>323</v>
      </c>
      <c r="I591" t="s">
        <v>984</v>
      </c>
      <c r="J591" t="s">
        <v>309</v>
      </c>
      <c r="P591" t="s">
        <v>171</v>
      </c>
      <c r="Q591">
        <v>4855</v>
      </c>
      <c r="R591">
        <v>253</v>
      </c>
      <c r="S591">
        <v>99.6</v>
      </c>
      <c r="T591" t="s">
        <v>172</v>
      </c>
      <c r="U591">
        <v>0</v>
      </c>
      <c r="V591">
        <v>0</v>
      </c>
      <c r="W591" t="s">
        <v>330</v>
      </c>
      <c r="X591" t="s">
        <v>984</v>
      </c>
      <c r="Y591" t="s">
        <v>305</v>
      </c>
    </row>
    <row r="592" spans="1:25" x14ac:dyDescent="0.35">
      <c r="A592" t="s">
        <v>171</v>
      </c>
      <c r="B592">
        <v>13694</v>
      </c>
      <c r="C592">
        <v>253</v>
      </c>
      <c r="D592">
        <v>100</v>
      </c>
      <c r="E592" t="s">
        <v>172</v>
      </c>
      <c r="F592">
        <v>0</v>
      </c>
      <c r="G592">
        <v>0</v>
      </c>
      <c r="H592" t="s">
        <v>323</v>
      </c>
      <c r="I592" t="s">
        <v>986</v>
      </c>
      <c r="J592" t="s">
        <v>309</v>
      </c>
      <c r="P592" t="s">
        <v>171</v>
      </c>
      <c r="Q592">
        <v>4855</v>
      </c>
      <c r="R592">
        <v>253</v>
      </c>
      <c r="S592">
        <v>99.6</v>
      </c>
      <c r="T592" t="s">
        <v>172</v>
      </c>
      <c r="U592">
        <v>0</v>
      </c>
      <c r="V592">
        <v>0</v>
      </c>
      <c r="W592" t="s">
        <v>330</v>
      </c>
      <c r="X592" t="s">
        <v>986</v>
      </c>
      <c r="Y592" t="s">
        <v>305</v>
      </c>
    </row>
    <row r="593" spans="1:25" x14ac:dyDescent="0.35">
      <c r="A593" t="s">
        <v>171</v>
      </c>
      <c r="B593">
        <v>13694</v>
      </c>
      <c r="C593">
        <v>253</v>
      </c>
      <c r="D593">
        <v>100</v>
      </c>
      <c r="E593" t="s">
        <v>172</v>
      </c>
      <c r="F593">
        <v>0</v>
      </c>
      <c r="G593">
        <v>0</v>
      </c>
      <c r="H593" t="s">
        <v>323</v>
      </c>
      <c r="I593" t="s">
        <v>988</v>
      </c>
      <c r="J593" t="s">
        <v>309</v>
      </c>
      <c r="P593" t="s">
        <v>171</v>
      </c>
      <c r="Q593">
        <v>4855</v>
      </c>
      <c r="R593">
        <v>253</v>
      </c>
      <c r="S593">
        <v>99.6</v>
      </c>
      <c r="T593" t="s">
        <v>172</v>
      </c>
      <c r="U593">
        <v>0</v>
      </c>
      <c r="V593">
        <v>0</v>
      </c>
      <c r="W593" t="s">
        <v>330</v>
      </c>
      <c r="X593" t="s">
        <v>988</v>
      </c>
      <c r="Y593" t="s">
        <v>305</v>
      </c>
    </row>
    <row r="594" spans="1:25" x14ac:dyDescent="0.35">
      <c r="A594" t="s">
        <v>171</v>
      </c>
      <c r="B594">
        <v>13694</v>
      </c>
      <c r="C594">
        <v>253</v>
      </c>
      <c r="D594">
        <v>100</v>
      </c>
      <c r="E594" t="s">
        <v>172</v>
      </c>
      <c r="F594">
        <v>0</v>
      </c>
      <c r="G594">
        <v>0</v>
      </c>
      <c r="H594" t="s">
        <v>323</v>
      </c>
      <c r="I594" t="s">
        <v>987</v>
      </c>
      <c r="J594" t="s">
        <v>309</v>
      </c>
      <c r="P594" t="s">
        <v>171</v>
      </c>
      <c r="Q594">
        <v>4855</v>
      </c>
      <c r="R594">
        <v>253</v>
      </c>
      <c r="S594">
        <v>99.6</v>
      </c>
      <c r="T594" t="s">
        <v>172</v>
      </c>
      <c r="U594">
        <v>0</v>
      </c>
      <c r="V594">
        <v>0</v>
      </c>
      <c r="W594" t="s">
        <v>330</v>
      </c>
      <c r="X594" t="s">
        <v>987</v>
      </c>
      <c r="Y594" t="s">
        <v>305</v>
      </c>
    </row>
    <row r="595" spans="1:25" x14ac:dyDescent="0.35">
      <c r="A595" t="s">
        <v>171</v>
      </c>
      <c r="B595">
        <v>10349</v>
      </c>
      <c r="C595">
        <v>253</v>
      </c>
      <c r="D595">
        <v>100</v>
      </c>
      <c r="E595" t="s">
        <v>172</v>
      </c>
      <c r="F595">
        <v>0</v>
      </c>
      <c r="G595">
        <v>0</v>
      </c>
      <c r="H595" t="s">
        <v>324</v>
      </c>
      <c r="I595" t="s">
        <v>989</v>
      </c>
      <c r="J595" t="s">
        <v>310</v>
      </c>
      <c r="P595" t="s">
        <v>171</v>
      </c>
      <c r="Q595">
        <v>4855</v>
      </c>
      <c r="R595">
        <v>253</v>
      </c>
      <c r="S595">
        <v>99.6</v>
      </c>
      <c r="T595" t="s">
        <v>172</v>
      </c>
      <c r="U595">
        <v>0</v>
      </c>
      <c r="V595">
        <v>0</v>
      </c>
      <c r="W595" t="s">
        <v>330</v>
      </c>
      <c r="X595" t="s">
        <v>989</v>
      </c>
      <c r="Y595" t="s">
        <v>305</v>
      </c>
    </row>
    <row r="596" spans="1:25" x14ac:dyDescent="0.35">
      <c r="A596" t="s">
        <v>171</v>
      </c>
      <c r="B596">
        <v>10349</v>
      </c>
      <c r="C596">
        <v>253</v>
      </c>
      <c r="D596">
        <v>100</v>
      </c>
      <c r="E596" t="s">
        <v>172</v>
      </c>
      <c r="F596">
        <v>0</v>
      </c>
      <c r="G596">
        <v>0</v>
      </c>
      <c r="H596" t="s">
        <v>324</v>
      </c>
      <c r="I596" t="s">
        <v>990</v>
      </c>
      <c r="J596" t="s">
        <v>310</v>
      </c>
      <c r="P596" t="s">
        <v>171</v>
      </c>
      <c r="Q596">
        <v>4855</v>
      </c>
      <c r="R596">
        <v>253</v>
      </c>
      <c r="S596">
        <v>99.6</v>
      </c>
      <c r="T596" t="s">
        <v>172</v>
      </c>
      <c r="U596">
        <v>0</v>
      </c>
      <c r="V596">
        <v>0</v>
      </c>
      <c r="W596" t="s">
        <v>330</v>
      </c>
      <c r="X596" t="s">
        <v>990</v>
      </c>
      <c r="Y596" t="s">
        <v>305</v>
      </c>
    </row>
    <row r="597" spans="1:25" x14ac:dyDescent="0.35">
      <c r="A597" t="s">
        <v>171</v>
      </c>
      <c r="B597">
        <v>10349</v>
      </c>
      <c r="C597">
        <v>253</v>
      </c>
      <c r="D597">
        <v>100</v>
      </c>
      <c r="E597" t="s">
        <v>172</v>
      </c>
      <c r="F597">
        <v>0</v>
      </c>
      <c r="G597">
        <v>0</v>
      </c>
      <c r="H597" t="s">
        <v>324</v>
      </c>
      <c r="I597" t="s">
        <v>991</v>
      </c>
      <c r="J597" t="s">
        <v>310</v>
      </c>
      <c r="P597" t="s">
        <v>171</v>
      </c>
      <c r="Q597">
        <v>4855</v>
      </c>
      <c r="R597">
        <v>253</v>
      </c>
      <c r="S597">
        <v>99.6</v>
      </c>
      <c r="T597" t="s">
        <v>172</v>
      </c>
      <c r="U597">
        <v>0</v>
      </c>
      <c r="V597">
        <v>0</v>
      </c>
      <c r="W597" t="s">
        <v>330</v>
      </c>
      <c r="X597" t="s">
        <v>991</v>
      </c>
      <c r="Y597" t="s">
        <v>305</v>
      </c>
    </row>
    <row r="598" spans="1:25" x14ac:dyDescent="0.35">
      <c r="A598" t="s">
        <v>171</v>
      </c>
      <c r="B598">
        <v>10349</v>
      </c>
      <c r="C598">
        <v>253</v>
      </c>
      <c r="D598">
        <v>100</v>
      </c>
      <c r="E598" t="s">
        <v>172</v>
      </c>
      <c r="F598">
        <v>0</v>
      </c>
      <c r="G598">
        <v>0</v>
      </c>
      <c r="H598" t="s">
        <v>324</v>
      </c>
      <c r="I598" t="s">
        <v>993</v>
      </c>
      <c r="J598" t="s">
        <v>310</v>
      </c>
      <c r="P598" t="s">
        <v>171</v>
      </c>
      <c r="Q598">
        <v>2359</v>
      </c>
      <c r="R598">
        <v>253</v>
      </c>
      <c r="S598">
        <v>97.6</v>
      </c>
      <c r="T598" t="s">
        <v>172</v>
      </c>
      <c r="U598">
        <v>0</v>
      </c>
      <c r="V598">
        <v>0</v>
      </c>
      <c r="W598" t="s">
        <v>320</v>
      </c>
      <c r="X598" t="s">
        <v>993</v>
      </c>
      <c r="Y598" t="s">
        <v>306</v>
      </c>
    </row>
    <row r="599" spans="1:25" x14ac:dyDescent="0.35">
      <c r="A599" t="s">
        <v>171</v>
      </c>
      <c r="B599">
        <v>10349</v>
      </c>
      <c r="C599">
        <v>253</v>
      </c>
      <c r="D599">
        <v>100</v>
      </c>
      <c r="E599" t="s">
        <v>172</v>
      </c>
      <c r="F599">
        <v>0</v>
      </c>
      <c r="G599">
        <v>0</v>
      </c>
      <c r="H599" t="s">
        <v>324</v>
      </c>
      <c r="I599" t="s">
        <v>994</v>
      </c>
      <c r="J599" t="s">
        <v>310</v>
      </c>
      <c r="P599" t="s">
        <v>171</v>
      </c>
      <c r="Q599">
        <v>4855</v>
      </c>
      <c r="R599">
        <v>253</v>
      </c>
      <c r="S599">
        <v>99.6</v>
      </c>
      <c r="T599" t="s">
        <v>172</v>
      </c>
      <c r="U599">
        <v>0</v>
      </c>
      <c r="V599">
        <v>0</v>
      </c>
      <c r="W599" t="s">
        <v>330</v>
      </c>
      <c r="X599" t="s">
        <v>992</v>
      </c>
      <c r="Y599" t="s">
        <v>305</v>
      </c>
    </row>
    <row r="600" spans="1:25" x14ac:dyDescent="0.35">
      <c r="A600" t="s">
        <v>171</v>
      </c>
      <c r="B600">
        <v>10349</v>
      </c>
      <c r="C600">
        <v>253</v>
      </c>
      <c r="D600">
        <v>100</v>
      </c>
      <c r="E600" t="s">
        <v>172</v>
      </c>
      <c r="F600">
        <v>0</v>
      </c>
      <c r="G600">
        <v>0</v>
      </c>
      <c r="H600" t="s">
        <v>324</v>
      </c>
      <c r="I600" t="s">
        <v>992</v>
      </c>
      <c r="J600" t="s">
        <v>310</v>
      </c>
      <c r="P600" t="s">
        <v>171</v>
      </c>
      <c r="Q600">
        <v>2359</v>
      </c>
      <c r="R600">
        <v>253</v>
      </c>
      <c r="S600">
        <v>97.6</v>
      </c>
      <c r="T600" t="s">
        <v>172</v>
      </c>
      <c r="U600">
        <v>0</v>
      </c>
      <c r="V600">
        <v>0</v>
      </c>
      <c r="W600" t="s">
        <v>320</v>
      </c>
      <c r="X600" t="s">
        <v>994</v>
      </c>
      <c r="Y600" t="s">
        <v>306</v>
      </c>
    </row>
    <row r="601" spans="1:25" x14ac:dyDescent="0.35">
      <c r="A601" t="s">
        <v>171</v>
      </c>
      <c r="B601">
        <v>10349</v>
      </c>
      <c r="C601">
        <v>253</v>
      </c>
      <c r="D601">
        <v>100</v>
      </c>
      <c r="E601" t="s">
        <v>172</v>
      </c>
      <c r="F601">
        <v>0</v>
      </c>
      <c r="G601">
        <v>0</v>
      </c>
      <c r="H601" t="s">
        <v>324</v>
      </c>
      <c r="I601" t="s">
        <v>995</v>
      </c>
      <c r="J601" t="s">
        <v>310</v>
      </c>
      <c r="P601" t="s">
        <v>171</v>
      </c>
      <c r="Q601">
        <v>2359</v>
      </c>
      <c r="R601">
        <v>253</v>
      </c>
      <c r="S601">
        <v>97.6</v>
      </c>
      <c r="T601" t="s">
        <v>172</v>
      </c>
      <c r="U601">
        <v>0</v>
      </c>
      <c r="V601">
        <v>0</v>
      </c>
      <c r="W601" t="s">
        <v>320</v>
      </c>
      <c r="X601" t="s">
        <v>995</v>
      </c>
      <c r="Y601" t="s">
        <v>306</v>
      </c>
    </row>
    <row r="602" spans="1:25" x14ac:dyDescent="0.35">
      <c r="A602" t="s">
        <v>171</v>
      </c>
      <c r="B602">
        <v>10349</v>
      </c>
      <c r="C602">
        <v>253</v>
      </c>
      <c r="D602">
        <v>100</v>
      </c>
      <c r="E602" t="s">
        <v>172</v>
      </c>
      <c r="F602">
        <v>0</v>
      </c>
      <c r="G602">
        <v>0</v>
      </c>
      <c r="H602" t="s">
        <v>324</v>
      </c>
      <c r="I602" t="s">
        <v>996</v>
      </c>
      <c r="J602" t="s">
        <v>310</v>
      </c>
      <c r="P602" t="s">
        <v>171</v>
      </c>
      <c r="Q602">
        <v>2359</v>
      </c>
      <c r="R602">
        <v>253</v>
      </c>
      <c r="S602">
        <v>97.6</v>
      </c>
      <c r="T602" t="s">
        <v>172</v>
      </c>
      <c r="U602">
        <v>0</v>
      </c>
      <c r="V602">
        <v>0</v>
      </c>
      <c r="W602" t="s">
        <v>320</v>
      </c>
      <c r="X602" t="s">
        <v>996</v>
      </c>
      <c r="Y602" t="s">
        <v>306</v>
      </c>
    </row>
    <row r="603" spans="1:25" x14ac:dyDescent="0.35">
      <c r="A603" t="s">
        <v>171</v>
      </c>
      <c r="B603">
        <v>10349</v>
      </c>
      <c r="C603">
        <v>253</v>
      </c>
      <c r="D603">
        <v>100</v>
      </c>
      <c r="E603" t="s">
        <v>172</v>
      </c>
      <c r="F603">
        <v>0</v>
      </c>
      <c r="G603">
        <v>0</v>
      </c>
      <c r="H603" t="s">
        <v>324</v>
      </c>
      <c r="I603" t="s">
        <v>997</v>
      </c>
      <c r="J603" t="s">
        <v>310</v>
      </c>
      <c r="P603" t="s">
        <v>171</v>
      </c>
      <c r="Q603">
        <v>2359</v>
      </c>
      <c r="R603">
        <v>253</v>
      </c>
      <c r="S603">
        <v>97.6</v>
      </c>
      <c r="T603" t="s">
        <v>172</v>
      </c>
      <c r="U603">
        <v>0</v>
      </c>
      <c r="V603">
        <v>0</v>
      </c>
      <c r="W603" t="s">
        <v>320</v>
      </c>
      <c r="X603" t="s">
        <v>997</v>
      </c>
      <c r="Y603" t="s">
        <v>306</v>
      </c>
    </row>
    <row r="604" spans="1:25" x14ac:dyDescent="0.35">
      <c r="A604" t="s">
        <v>171</v>
      </c>
      <c r="B604">
        <v>10349</v>
      </c>
      <c r="C604">
        <v>253</v>
      </c>
      <c r="D604">
        <v>100</v>
      </c>
      <c r="E604" t="s">
        <v>172</v>
      </c>
      <c r="F604">
        <v>0</v>
      </c>
      <c r="G604">
        <v>0</v>
      </c>
      <c r="H604" t="s">
        <v>324</v>
      </c>
      <c r="I604" t="s">
        <v>998</v>
      </c>
      <c r="J604" t="s">
        <v>310</v>
      </c>
      <c r="P604" t="s">
        <v>171</v>
      </c>
      <c r="Q604">
        <v>2359</v>
      </c>
      <c r="R604">
        <v>253</v>
      </c>
      <c r="S604">
        <v>97.6</v>
      </c>
      <c r="T604" t="s">
        <v>172</v>
      </c>
      <c r="U604">
        <v>0</v>
      </c>
      <c r="V604">
        <v>0</v>
      </c>
      <c r="W604" t="s">
        <v>320</v>
      </c>
      <c r="X604" t="s">
        <v>998</v>
      </c>
      <c r="Y604" t="s">
        <v>306</v>
      </c>
    </row>
    <row r="605" spans="1:25" x14ac:dyDescent="0.35">
      <c r="A605" t="s">
        <v>171</v>
      </c>
      <c r="B605">
        <v>10349</v>
      </c>
      <c r="C605">
        <v>253</v>
      </c>
      <c r="D605">
        <v>100</v>
      </c>
      <c r="E605" t="s">
        <v>172</v>
      </c>
      <c r="F605">
        <v>0</v>
      </c>
      <c r="G605">
        <v>0</v>
      </c>
      <c r="H605" t="s">
        <v>324</v>
      </c>
      <c r="I605" t="s">
        <v>999</v>
      </c>
      <c r="J605" t="s">
        <v>310</v>
      </c>
      <c r="P605" t="s">
        <v>171</v>
      </c>
      <c r="Q605">
        <v>2359</v>
      </c>
      <c r="R605">
        <v>253</v>
      </c>
      <c r="S605">
        <v>97.6</v>
      </c>
      <c r="T605" t="s">
        <v>172</v>
      </c>
      <c r="U605">
        <v>0</v>
      </c>
      <c r="V605">
        <v>0</v>
      </c>
      <c r="W605" t="s">
        <v>320</v>
      </c>
      <c r="X605" t="s">
        <v>999</v>
      </c>
      <c r="Y605" t="s">
        <v>306</v>
      </c>
    </row>
    <row r="606" spans="1:25" x14ac:dyDescent="0.35">
      <c r="A606" t="s">
        <v>171</v>
      </c>
      <c r="B606">
        <v>10349</v>
      </c>
      <c r="C606">
        <v>253</v>
      </c>
      <c r="D606">
        <v>100</v>
      </c>
      <c r="E606" t="s">
        <v>172</v>
      </c>
      <c r="F606">
        <v>0</v>
      </c>
      <c r="G606">
        <v>0</v>
      </c>
      <c r="H606" t="s">
        <v>324</v>
      </c>
      <c r="I606" t="s">
        <v>1000</v>
      </c>
      <c r="J606" t="s">
        <v>310</v>
      </c>
      <c r="P606" t="s">
        <v>171</v>
      </c>
      <c r="Q606">
        <v>2359</v>
      </c>
      <c r="R606">
        <v>253</v>
      </c>
      <c r="S606">
        <v>97.6</v>
      </c>
      <c r="T606" t="s">
        <v>172</v>
      </c>
      <c r="U606">
        <v>0</v>
      </c>
      <c r="V606">
        <v>0</v>
      </c>
      <c r="W606" t="s">
        <v>320</v>
      </c>
      <c r="X606" t="s">
        <v>1000</v>
      </c>
      <c r="Y606" t="s">
        <v>306</v>
      </c>
    </row>
    <row r="607" spans="1:25" x14ac:dyDescent="0.35">
      <c r="A607" t="s">
        <v>171</v>
      </c>
      <c r="B607">
        <v>10349</v>
      </c>
      <c r="C607">
        <v>253</v>
      </c>
      <c r="D607">
        <v>100</v>
      </c>
      <c r="E607" t="s">
        <v>172</v>
      </c>
      <c r="F607">
        <v>0</v>
      </c>
      <c r="G607">
        <v>0</v>
      </c>
      <c r="H607" t="s">
        <v>324</v>
      </c>
      <c r="I607" t="s">
        <v>1002</v>
      </c>
      <c r="J607" t="s">
        <v>310</v>
      </c>
      <c r="P607" t="s">
        <v>171</v>
      </c>
      <c r="Q607">
        <v>2359</v>
      </c>
      <c r="R607">
        <v>253</v>
      </c>
      <c r="S607">
        <v>97.6</v>
      </c>
      <c r="T607" t="s">
        <v>172</v>
      </c>
      <c r="U607">
        <v>0</v>
      </c>
      <c r="V607">
        <v>0</v>
      </c>
      <c r="W607" t="s">
        <v>320</v>
      </c>
      <c r="X607" t="s">
        <v>1002</v>
      </c>
      <c r="Y607" t="s">
        <v>306</v>
      </c>
    </row>
    <row r="608" spans="1:25" x14ac:dyDescent="0.35">
      <c r="A608" t="s">
        <v>171</v>
      </c>
      <c r="B608">
        <v>10349</v>
      </c>
      <c r="C608">
        <v>253</v>
      </c>
      <c r="D608">
        <v>100</v>
      </c>
      <c r="E608" t="s">
        <v>172</v>
      </c>
      <c r="F608">
        <v>0</v>
      </c>
      <c r="G608">
        <v>0</v>
      </c>
      <c r="H608" t="s">
        <v>324</v>
      </c>
      <c r="I608" t="s">
        <v>1003</v>
      </c>
      <c r="J608" t="s">
        <v>310</v>
      </c>
      <c r="P608" t="s">
        <v>171</v>
      </c>
      <c r="Q608">
        <v>2359</v>
      </c>
      <c r="R608">
        <v>253</v>
      </c>
      <c r="S608">
        <v>97.6</v>
      </c>
      <c r="T608" t="s">
        <v>172</v>
      </c>
      <c r="U608">
        <v>0</v>
      </c>
      <c r="V608">
        <v>0</v>
      </c>
      <c r="W608" t="s">
        <v>320</v>
      </c>
      <c r="X608" t="s">
        <v>1001</v>
      </c>
      <c r="Y608" t="s">
        <v>306</v>
      </c>
    </row>
    <row r="609" spans="1:25" x14ac:dyDescent="0.35">
      <c r="A609" t="s">
        <v>171</v>
      </c>
      <c r="B609">
        <v>10349</v>
      </c>
      <c r="C609">
        <v>253</v>
      </c>
      <c r="D609">
        <v>100</v>
      </c>
      <c r="E609" t="s">
        <v>172</v>
      </c>
      <c r="F609">
        <v>0</v>
      </c>
      <c r="G609">
        <v>0</v>
      </c>
      <c r="H609" t="s">
        <v>324</v>
      </c>
      <c r="I609" t="s">
        <v>1004</v>
      </c>
      <c r="J609" t="s">
        <v>310</v>
      </c>
      <c r="P609" t="s">
        <v>171</v>
      </c>
      <c r="Q609">
        <v>2359</v>
      </c>
      <c r="R609">
        <v>253</v>
      </c>
      <c r="S609">
        <v>97.6</v>
      </c>
      <c r="T609" t="s">
        <v>172</v>
      </c>
      <c r="U609">
        <v>0</v>
      </c>
      <c r="V609">
        <v>0</v>
      </c>
      <c r="W609" t="s">
        <v>320</v>
      </c>
      <c r="X609" t="s">
        <v>1003</v>
      </c>
      <c r="Y609" t="s">
        <v>306</v>
      </c>
    </row>
    <row r="610" spans="1:25" x14ac:dyDescent="0.35">
      <c r="A610" t="s">
        <v>171</v>
      </c>
      <c r="B610">
        <v>10349</v>
      </c>
      <c r="C610">
        <v>253</v>
      </c>
      <c r="D610">
        <v>100</v>
      </c>
      <c r="E610" t="s">
        <v>172</v>
      </c>
      <c r="F610">
        <v>0</v>
      </c>
      <c r="G610">
        <v>0</v>
      </c>
      <c r="H610" t="s">
        <v>324</v>
      </c>
      <c r="I610" t="s">
        <v>1005</v>
      </c>
      <c r="J610" t="s">
        <v>310</v>
      </c>
      <c r="P610" t="s">
        <v>171</v>
      </c>
      <c r="Q610">
        <v>2359</v>
      </c>
      <c r="R610">
        <v>253</v>
      </c>
      <c r="S610">
        <v>97.6</v>
      </c>
      <c r="T610" t="s">
        <v>172</v>
      </c>
      <c r="U610">
        <v>0</v>
      </c>
      <c r="V610">
        <v>0</v>
      </c>
      <c r="W610" t="s">
        <v>320</v>
      </c>
      <c r="X610" t="s">
        <v>1004</v>
      </c>
      <c r="Y610" t="s">
        <v>306</v>
      </c>
    </row>
    <row r="611" spans="1:25" x14ac:dyDescent="0.35">
      <c r="A611" t="s">
        <v>171</v>
      </c>
      <c r="B611">
        <v>10349</v>
      </c>
      <c r="C611">
        <v>253</v>
      </c>
      <c r="D611">
        <v>100</v>
      </c>
      <c r="E611" t="s">
        <v>172</v>
      </c>
      <c r="F611">
        <v>0</v>
      </c>
      <c r="G611">
        <v>0</v>
      </c>
      <c r="H611" t="s">
        <v>324</v>
      </c>
      <c r="I611" t="s">
        <v>1001</v>
      </c>
      <c r="J611" t="s">
        <v>310</v>
      </c>
      <c r="P611" t="s">
        <v>171</v>
      </c>
      <c r="Q611">
        <v>2359</v>
      </c>
      <c r="R611">
        <v>253</v>
      </c>
      <c r="S611">
        <v>97.6</v>
      </c>
      <c r="T611" t="s">
        <v>172</v>
      </c>
      <c r="U611">
        <v>0</v>
      </c>
      <c r="V611">
        <v>0</v>
      </c>
      <c r="W611" t="s">
        <v>320</v>
      </c>
      <c r="X611" t="s">
        <v>1005</v>
      </c>
      <c r="Y611" t="s">
        <v>306</v>
      </c>
    </row>
    <row r="612" spans="1:25" x14ac:dyDescent="0.35">
      <c r="A612" t="s">
        <v>171</v>
      </c>
      <c r="B612">
        <v>10349</v>
      </c>
      <c r="C612">
        <v>253</v>
      </c>
      <c r="D612">
        <v>100</v>
      </c>
      <c r="E612" t="s">
        <v>172</v>
      </c>
      <c r="F612">
        <v>0</v>
      </c>
      <c r="G612">
        <v>0</v>
      </c>
      <c r="H612" t="s">
        <v>324</v>
      </c>
      <c r="I612" t="s">
        <v>1009</v>
      </c>
      <c r="J612" t="s">
        <v>310</v>
      </c>
      <c r="P612" t="s">
        <v>171</v>
      </c>
      <c r="Q612">
        <v>2359</v>
      </c>
      <c r="R612">
        <v>253</v>
      </c>
      <c r="S612">
        <v>97.6</v>
      </c>
      <c r="T612" t="s">
        <v>172</v>
      </c>
      <c r="U612">
        <v>0</v>
      </c>
      <c r="V612">
        <v>0</v>
      </c>
      <c r="W612" t="s">
        <v>320</v>
      </c>
      <c r="X612" t="s">
        <v>1006</v>
      </c>
      <c r="Y612" t="s">
        <v>306</v>
      </c>
    </row>
    <row r="613" spans="1:25" x14ac:dyDescent="0.35">
      <c r="A613" t="s">
        <v>171</v>
      </c>
      <c r="B613">
        <v>10349</v>
      </c>
      <c r="C613">
        <v>253</v>
      </c>
      <c r="D613">
        <v>100</v>
      </c>
      <c r="E613" t="s">
        <v>172</v>
      </c>
      <c r="F613">
        <v>0</v>
      </c>
      <c r="G613">
        <v>0</v>
      </c>
      <c r="H613" t="s">
        <v>324</v>
      </c>
      <c r="I613" t="s">
        <v>1006</v>
      </c>
      <c r="J613" t="s">
        <v>310</v>
      </c>
      <c r="P613" t="s">
        <v>171</v>
      </c>
      <c r="Q613">
        <v>2359</v>
      </c>
      <c r="R613">
        <v>253</v>
      </c>
      <c r="S613">
        <v>97.6</v>
      </c>
      <c r="T613" t="s">
        <v>172</v>
      </c>
      <c r="U613">
        <v>0</v>
      </c>
      <c r="V613">
        <v>0</v>
      </c>
      <c r="W613" t="s">
        <v>320</v>
      </c>
      <c r="X613" t="s">
        <v>1009</v>
      </c>
      <c r="Y613" t="s">
        <v>306</v>
      </c>
    </row>
    <row r="614" spans="1:25" x14ac:dyDescent="0.35">
      <c r="A614" t="s">
        <v>171</v>
      </c>
      <c r="B614">
        <v>10349</v>
      </c>
      <c r="C614">
        <v>253</v>
      </c>
      <c r="D614">
        <v>100</v>
      </c>
      <c r="E614" t="s">
        <v>172</v>
      </c>
      <c r="F614">
        <v>0</v>
      </c>
      <c r="G614">
        <v>0</v>
      </c>
      <c r="H614" t="s">
        <v>324</v>
      </c>
      <c r="I614" t="s">
        <v>1008</v>
      </c>
      <c r="J614" t="s">
        <v>310</v>
      </c>
      <c r="P614" t="s">
        <v>171</v>
      </c>
      <c r="Q614">
        <v>2359</v>
      </c>
      <c r="R614">
        <v>253</v>
      </c>
      <c r="S614">
        <v>97.6</v>
      </c>
      <c r="T614" t="s">
        <v>172</v>
      </c>
      <c r="U614">
        <v>0</v>
      </c>
      <c r="V614">
        <v>0</v>
      </c>
      <c r="W614" t="s">
        <v>320</v>
      </c>
      <c r="X614" t="s">
        <v>1008</v>
      </c>
      <c r="Y614" t="s">
        <v>306</v>
      </c>
    </row>
    <row r="615" spans="1:25" x14ac:dyDescent="0.35">
      <c r="A615" t="s">
        <v>171</v>
      </c>
      <c r="B615">
        <v>10349</v>
      </c>
      <c r="C615">
        <v>253</v>
      </c>
      <c r="D615">
        <v>100</v>
      </c>
      <c r="E615" t="s">
        <v>172</v>
      </c>
      <c r="F615">
        <v>0</v>
      </c>
      <c r="G615">
        <v>0</v>
      </c>
      <c r="H615" t="s">
        <v>324</v>
      </c>
      <c r="I615" t="s">
        <v>1007</v>
      </c>
      <c r="J615" t="s">
        <v>310</v>
      </c>
      <c r="P615" t="s">
        <v>171</v>
      </c>
      <c r="Q615">
        <v>2359</v>
      </c>
      <c r="R615">
        <v>253</v>
      </c>
      <c r="S615">
        <v>97.6</v>
      </c>
      <c r="T615" t="s">
        <v>172</v>
      </c>
      <c r="U615">
        <v>0</v>
      </c>
      <c r="V615">
        <v>0</v>
      </c>
      <c r="W615" t="s">
        <v>320</v>
      </c>
      <c r="X615" t="s">
        <v>1007</v>
      </c>
      <c r="Y615" t="s">
        <v>306</v>
      </c>
    </row>
    <row r="616" spans="1:25" x14ac:dyDescent="0.35">
      <c r="A616" t="s">
        <v>171</v>
      </c>
      <c r="B616">
        <v>10349</v>
      </c>
      <c r="C616">
        <v>253</v>
      </c>
      <c r="D616">
        <v>100</v>
      </c>
      <c r="E616" t="s">
        <v>172</v>
      </c>
      <c r="F616">
        <v>0</v>
      </c>
      <c r="G616">
        <v>0</v>
      </c>
      <c r="H616" t="s">
        <v>324</v>
      </c>
      <c r="I616" t="s">
        <v>1011</v>
      </c>
      <c r="J616" t="s">
        <v>310</v>
      </c>
      <c r="P616" t="s">
        <v>171</v>
      </c>
      <c r="Q616">
        <v>2359</v>
      </c>
      <c r="R616">
        <v>253</v>
      </c>
      <c r="S616">
        <v>97.6</v>
      </c>
      <c r="T616" t="s">
        <v>172</v>
      </c>
      <c r="U616">
        <v>0</v>
      </c>
      <c r="V616">
        <v>0</v>
      </c>
      <c r="W616" t="s">
        <v>320</v>
      </c>
      <c r="X616" t="s">
        <v>1010</v>
      </c>
      <c r="Y616" t="s">
        <v>306</v>
      </c>
    </row>
    <row r="617" spans="1:25" x14ac:dyDescent="0.35">
      <c r="A617" t="s">
        <v>171</v>
      </c>
      <c r="B617">
        <v>10349</v>
      </c>
      <c r="C617">
        <v>253</v>
      </c>
      <c r="D617">
        <v>100</v>
      </c>
      <c r="E617" t="s">
        <v>172</v>
      </c>
      <c r="F617">
        <v>0</v>
      </c>
      <c r="G617">
        <v>0</v>
      </c>
      <c r="H617" t="s">
        <v>324</v>
      </c>
      <c r="I617" t="s">
        <v>1012</v>
      </c>
      <c r="J617" t="s">
        <v>310</v>
      </c>
      <c r="P617" t="s">
        <v>171</v>
      </c>
      <c r="Q617">
        <v>2359</v>
      </c>
      <c r="R617">
        <v>253</v>
      </c>
      <c r="S617">
        <v>97.6</v>
      </c>
      <c r="T617" t="s">
        <v>172</v>
      </c>
      <c r="U617">
        <v>0</v>
      </c>
      <c r="V617">
        <v>0</v>
      </c>
      <c r="W617" t="s">
        <v>320</v>
      </c>
      <c r="X617" t="s">
        <v>1011</v>
      </c>
      <c r="Y617" t="s">
        <v>306</v>
      </c>
    </row>
    <row r="618" spans="1:25" x14ac:dyDescent="0.35">
      <c r="A618" t="s">
        <v>171</v>
      </c>
      <c r="B618">
        <v>10349</v>
      </c>
      <c r="C618">
        <v>253</v>
      </c>
      <c r="D618">
        <v>100</v>
      </c>
      <c r="E618" t="s">
        <v>172</v>
      </c>
      <c r="F618">
        <v>0</v>
      </c>
      <c r="G618">
        <v>0</v>
      </c>
      <c r="H618" t="s">
        <v>324</v>
      </c>
      <c r="I618" t="s">
        <v>1014</v>
      </c>
      <c r="J618" t="s">
        <v>310</v>
      </c>
      <c r="P618" t="s">
        <v>171</v>
      </c>
      <c r="Q618">
        <v>2359</v>
      </c>
      <c r="R618">
        <v>253</v>
      </c>
      <c r="S618">
        <v>97.6</v>
      </c>
      <c r="T618" t="s">
        <v>172</v>
      </c>
      <c r="U618">
        <v>0</v>
      </c>
      <c r="V618">
        <v>0</v>
      </c>
      <c r="W618" t="s">
        <v>320</v>
      </c>
      <c r="X618" t="s">
        <v>1012</v>
      </c>
      <c r="Y618" t="s">
        <v>306</v>
      </c>
    </row>
    <row r="619" spans="1:25" x14ac:dyDescent="0.35">
      <c r="A619" t="s">
        <v>171</v>
      </c>
      <c r="B619">
        <v>10349</v>
      </c>
      <c r="C619">
        <v>253</v>
      </c>
      <c r="D619">
        <v>100</v>
      </c>
      <c r="E619" t="s">
        <v>172</v>
      </c>
      <c r="F619">
        <v>0</v>
      </c>
      <c r="G619">
        <v>0</v>
      </c>
      <c r="H619" t="s">
        <v>324</v>
      </c>
      <c r="I619" t="s">
        <v>1015</v>
      </c>
      <c r="J619" t="s">
        <v>310</v>
      </c>
      <c r="P619" t="s">
        <v>171</v>
      </c>
      <c r="Q619">
        <v>2359</v>
      </c>
      <c r="R619">
        <v>253</v>
      </c>
      <c r="S619">
        <v>97.6</v>
      </c>
      <c r="T619" t="s">
        <v>172</v>
      </c>
      <c r="U619">
        <v>0</v>
      </c>
      <c r="V619">
        <v>0</v>
      </c>
      <c r="W619" t="s">
        <v>320</v>
      </c>
      <c r="X619" t="s">
        <v>1014</v>
      </c>
      <c r="Y619" t="s">
        <v>306</v>
      </c>
    </row>
    <row r="620" spans="1:25" x14ac:dyDescent="0.35">
      <c r="A620" t="s">
        <v>171</v>
      </c>
      <c r="B620">
        <v>10349</v>
      </c>
      <c r="C620">
        <v>253</v>
      </c>
      <c r="D620">
        <v>100</v>
      </c>
      <c r="E620" t="s">
        <v>172</v>
      </c>
      <c r="F620">
        <v>0</v>
      </c>
      <c r="G620">
        <v>0</v>
      </c>
      <c r="H620" t="s">
        <v>324</v>
      </c>
      <c r="I620" t="s">
        <v>1013</v>
      </c>
      <c r="J620" t="s">
        <v>310</v>
      </c>
      <c r="P620" t="s">
        <v>171</v>
      </c>
      <c r="Q620">
        <v>2359</v>
      </c>
      <c r="R620">
        <v>253</v>
      </c>
      <c r="S620">
        <v>97.6</v>
      </c>
      <c r="T620" t="s">
        <v>172</v>
      </c>
      <c r="U620">
        <v>0</v>
      </c>
      <c r="V620">
        <v>0</v>
      </c>
      <c r="W620" t="s">
        <v>320</v>
      </c>
      <c r="X620" t="s">
        <v>1013</v>
      </c>
      <c r="Y620" t="s">
        <v>306</v>
      </c>
    </row>
    <row r="621" spans="1:25" x14ac:dyDescent="0.35">
      <c r="A621" t="s">
        <v>171</v>
      </c>
      <c r="B621">
        <v>10349</v>
      </c>
      <c r="C621">
        <v>253</v>
      </c>
      <c r="D621">
        <v>100</v>
      </c>
      <c r="E621" t="s">
        <v>172</v>
      </c>
      <c r="F621">
        <v>0</v>
      </c>
      <c r="G621">
        <v>0</v>
      </c>
      <c r="H621" t="s">
        <v>324</v>
      </c>
      <c r="I621" t="s">
        <v>1010</v>
      </c>
      <c r="J621" t="s">
        <v>310</v>
      </c>
      <c r="P621" t="s">
        <v>171</v>
      </c>
      <c r="Q621">
        <v>2359</v>
      </c>
      <c r="R621">
        <v>253</v>
      </c>
      <c r="S621">
        <v>97.6</v>
      </c>
      <c r="T621" t="s">
        <v>172</v>
      </c>
      <c r="U621">
        <v>0</v>
      </c>
      <c r="V621">
        <v>0</v>
      </c>
      <c r="W621" t="s">
        <v>320</v>
      </c>
      <c r="X621" t="s">
        <v>1015</v>
      </c>
      <c r="Y621" t="s">
        <v>306</v>
      </c>
    </row>
    <row r="622" spans="1:25" x14ac:dyDescent="0.35">
      <c r="A622" t="s">
        <v>171</v>
      </c>
      <c r="B622">
        <v>10349</v>
      </c>
      <c r="C622">
        <v>253</v>
      </c>
      <c r="D622">
        <v>100</v>
      </c>
      <c r="E622" t="s">
        <v>172</v>
      </c>
      <c r="F622">
        <v>0</v>
      </c>
      <c r="G622">
        <v>0</v>
      </c>
      <c r="H622" t="s">
        <v>324</v>
      </c>
      <c r="I622" t="s">
        <v>1016</v>
      </c>
      <c r="J622" t="s">
        <v>310</v>
      </c>
      <c r="P622" t="s">
        <v>171</v>
      </c>
      <c r="Q622">
        <v>2359</v>
      </c>
      <c r="R622">
        <v>253</v>
      </c>
      <c r="S622">
        <v>97.6</v>
      </c>
      <c r="T622" t="s">
        <v>172</v>
      </c>
      <c r="U622">
        <v>0</v>
      </c>
      <c r="V622">
        <v>0</v>
      </c>
      <c r="W622" t="s">
        <v>320</v>
      </c>
      <c r="X622" t="s">
        <v>1016</v>
      </c>
      <c r="Y622" t="s">
        <v>306</v>
      </c>
    </row>
    <row r="623" spans="1:25" x14ac:dyDescent="0.35">
      <c r="A623" t="s">
        <v>171</v>
      </c>
      <c r="B623">
        <v>10349</v>
      </c>
      <c r="C623">
        <v>253</v>
      </c>
      <c r="D623">
        <v>100</v>
      </c>
      <c r="E623" t="s">
        <v>172</v>
      </c>
      <c r="F623">
        <v>0</v>
      </c>
      <c r="G623">
        <v>0</v>
      </c>
      <c r="H623" t="s">
        <v>324</v>
      </c>
      <c r="I623" t="s">
        <v>1017</v>
      </c>
      <c r="J623" t="s">
        <v>310</v>
      </c>
      <c r="P623" t="s">
        <v>171</v>
      </c>
      <c r="Q623">
        <v>2359</v>
      </c>
      <c r="R623">
        <v>253</v>
      </c>
      <c r="S623">
        <v>97.6</v>
      </c>
      <c r="T623" t="s">
        <v>172</v>
      </c>
      <c r="U623">
        <v>0</v>
      </c>
      <c r="V623">
        <v>0</v>
      </c>
      <c r="W623" t="s">
        <v>320</v>
      </c>
      <c r="X623" t="s">
        <v>1017</v>
      </c>
      <c r="Y623" t="s">
        <v>306</v>
      </c>
    </row>
    <row r="624" spans="1:25" x14ac:dyDescent="0.35">
      <c r="A624" t="s">
        <v>171</v>
      </c>
      <c r="B624">
        <v>10349</v>
      </c>
      <c r="C624">
        <v>253</v>
      </c>
      <c r="D624">
        <v>100</v>
      </c>
      <c r="E624" t="s">
        <v>172</v>
      </c>
      <c r="F624">
        <v>0</v>
      </c>
      <c r="G624">
        <v>0</v>
      </c>
      <c r="H624" t="s">
        <v>324</v>
      </c>
      <c r="I624" t="s">
        <v>1018</v>
      </c>
      <c r="J624" t="s">
        <v>310</v>
      </c>
      <c r="P624" t="s">
        <v>171</v>
      </c>
      <c r="Q624">
        <v>2359</v>
      </c>
      <c r="R624">
        <v>253</v>
      </c>
      <c r="S624">
        <v>97.6</v>
      </c>
      <c r="T624" t="s">
        <v>172</v>
      </c>
      <c r="U624">
        <v>0</v>
      </c>
      <c r="V624">
        <v>0</v>
      </c>
      <c r="W624" t="s">
        <v>320</v>
      </c>
      <c r="X624" t="s">
        <v>1018</v>
      </c>
      <c r="Y624" t="s">
        <v>306</v>
      </c>
    </row>
    <row r="625" spans="1:25" x14ac:dyDescent="0.35">
      <c r="A625" t="s">
        <v>171</v>
      </c>
      <c r="B625">
        <v>10349</v>
      </c>
      <c r="C625">
        <v>253</v>
      </c>
      <c r="D625">
        <v>100</v>
      </c>
      <c r="E625" t="s">
        <v>172</v>
      </c>
      <c r="F625">
        <v>0</v>
      </c>
      <c r="G625">
        <v>0</v>
      </c>
      <c r="H625" t="s">
        <v>324</v>
      </c>
      <c r="I625" t="s">
        <v>1021</v>
      </c>
      <c r="J625" t="s">
        <v>310</v>
      </c>
      <c r="P625" t="s">
        <v>171</v>
      </c>
      <c r="Q625">
        <v>2359</v>
      </c>
      <c r="R625">
        <v>253</v>
      </c>
      <c r="S625">
        <v>97.6</v>
      </c>
      <c r="T625" t="s">
        <v>172</v>
      </c>
      <c r="U625">
        <v>0</v>
      </c>
      <c r="V625">
        <v>0</v>
      </c>
      <c r="W625" t="s">
        <v>320</v>
      </c>
      <c r="X625" t="s">
        <v>1019</v>
      </c>
      <c r="Y625" t="s">
        <v>306</v>
      </c>
    </row>
    <row r="626" spans="1:25" x14ac:dyDescent="0.35">
      <c r="A626" t="s">
        <v>171</v>
      </c>
      <c r="B626">
        <v>10349</v>
      </c>
      <c r="C626">
        <v>253</v>
      </c>
      <c r="D626">
        <v>100</v>
      </c>
      <c r="E626" t="s">
        <v>172</v>
      </c>
      <c r="F626">
        <v>0</v>
      </c>
      <c r="G626">
        <v>0</v>
      </c>
      <c r="H626" t="s">
        <v>324</v>
      </c>
      <c r="I626" t="s">
        <v>1019</v>
      </c>
      <c r="J626" t="s">
        <v>310</v>
      </c>
      <c r="P626" t="s">
        <v>171</v>
      </c>
      <c r="Q626">
        <v>2359</v>
      </c>
      <c r="R626">
        <v>253</v>
      </c>
      <c r="S626">
        <v>97.6</v>
      </c>
      <c r="T626" t="s">
        <v>172</v>
      </c>
      <c r="U626">
        <v>0</v>
      </c>
      <c r="V626">
        <v>0</v>
      </c>
      <c r="W626" t="s">
        <v>320</v>
      </c>
      <c r="X626" t="s">
        <v>1021</v>
      </c>
      <c r="Y626" t="s">
        <v>306</v>
      </c>
    </row>
    <row r="627" spans="1:25" x14ac:dyDescent="0.35">
      <c r="A627" t="s">
        <v>171</v>
      </c>
      <c r="B627">
        <v>10349</v>
      </c>
      <c r="C627">
        <v>253</v>
      </c>
      <c r="D627">
        <v>100</v>
      </c>
      <c r="E627" t="s">
        <v>172</v>
      </c>
      <c r="F627">
        <v>0</v>
      </c>
      <c r="G627">
        <v>0</v>
      </c>
      <c r="H627" t="s">
        <v>324</v>
      </c>
      <c r="I627" t="s">
        <v>1020</v>
      </c>
      <c r="J627" t="s">
        <v>310</v>
      </c>
      <c r="P627" t="s">
        <v>171</v>
      </c>
      <c r="Q627">
        <v>2359</v>
      </c>
      <c r="R627">
        <v>253</v>
      </c>
      <c r="S627">
        <v>97.6</v>
      </c>
      <c r="T627" t="s">
        <v>172</v>
      </c>
      <c r="U627">
        <v>0</v>
      </c>
      <c r="V627">
        <v>0</v>
      </c>
      <c r="W627" t="s">
        <v>320</v>
      </c>
      <c r="X627" t="s">
        <v>1020</v>
      </c>
      <c r="Y627" t="s">
        <v>306</v>
      </c>
    </row>
    <row r="628" spans="1:25" x14ac:dyDescent="0.35">
      <c r="A628" t="s">
        <v>171</v>
      </c>
      <c r="B628">
        <v>10349</v>
      </c>
      <c r="C628">
        <v>253</v>
      </c>
      <c r="D628">
        <v>100</v>
      </c>
      <c r="E628" t="s">
        <v>172</v>
      </c>
      <c r="F628">
        <v>0</v>
      </c>
      <c r="G628">
        <v>0</v>
      </c>
      <c r="H628" t="s">
        <v>324</v>
      </c>
      <c r="I628" t="s">
        <v>1023</v>
      </c>
      <c r="J628" t="s">
        <v>310</v>
      </c>
      <c r="P628" t="s">
        <v>171</v>
      </c>
      <c r="Q628">
        <v>2359</v>
      </c>
      <c r="R628">
        <v>253</v>
      </c>
      <c r="S628">
        <v>97.6</v>
      </c>
      <c r="T628" t="s">
        <v>172</v>
      </c>
      <c r="U628">
        <v>0</v>
      </c>
      <c r="V628">
        <v>0</v>
      </c>
      <c r="W628" t="s">
        <v>320</v>
      </c>
      <c r="X628" t="s">
        <v>1022</v>
      </c>
      <c r="Y628" t="s">
        <v>306</v>
      </c>
    </row>
    <row r="629" spans="1:25" x14ac:dyDescent="0.35">
      <c r="A629" t="s">
        <v>171</v>
      </c>
      <c r="B629">
        <v>10349</v>
      </c>
      <c r="C629">
        <v>253</v>
      </c>
      <c r="D629">
        <v>100</v>
      </c>
      <c r="E629" t="s">
        <v>172</v>
      </c>
      <c r="F629">
        <v>0</v>
      </c>
      <c r="G629">
        <v>0</v>
      </c>
      <c r="H629" t="s">
        <v>324</v>
      </c>
      <c r="I629" t="s">
        <v>1022</v>
      </c>
      <c r="J629" t="s">
        <v>310</v>
      </c>
      <c r="P629" t="s">
        <v>171</v>
      </c>
      <c r="Q629">
        <v>2359</v>
      </c>
      <c r="R629">
        <v>253</v>
      </c>
      <c r="S629">
        <v>97.6</v>
      </c>
      <c r="T629" t="s">
        <v>172</v>
      </c>
      <c r="U629">
        <v>0</v>
      </c>
      <c r="V629">
        <v>0</v>
      </c>
      <c r="W629" t="s">
        <v>320</v>
      </c>
      <c r="X629" t="s">
        <v>1024</v>
      </c>
      <c r="Y629" t="s">
        <v>306</v>
      </c>
    </row>
    <row r="630" spans="1:25" x14ac:dyDescent="0.35">
      <c r="A630" t="s">
        <v>171</v>
      </c>
      <c r="B630">
        <v>10349</v>
      </c>
      <c r="C630">
        <v>253</v>
      </c>
      <c r="D630">
        <v>100</v>
      </c>
      <c r="E630" t="s">
        <v>172</v>
      </c>
      <c r="F630">
        <v>0</v>
      </c>
      <c r="G630">
        <v>0</v>
      </c>
      <c r="H630" t="s">
        <v>324</v>
      </c>
      <c r="I630" t="s">
        <v>1024</v>
      </c>
      <c r="J630" t="s">
        <v>310</v>
      </c>
      <c r="P630" t="s">
        <v>171</v>
      </c>
      <c r="Q630">
        <v>2359</v>
      </c>
      <c r="R630">
        <v>253</v>
      </c>
      <c r="S630">
        <v>97.6</v>
      </c>
      <c r="T630" t="s">
        <v>172</v>
      </c>
      <c r="U630">
        <v>0</v>
      </c>
      <c r="V630">
        <v>0</v>
      </c>
      <c r="W630" t="s">
        <v>320</v>
      </c>
      <c r="X630" t="s">
        <v>1025</v>
      </c>
      <c r="Y630" t="s">
        <v>306</v>
      </c>
    </row>
    <row r="631" spans="1:25" x14ac:dyDescent="0.35">
      <c r="A631" t="s">
        <v>171</v>
      </c>
      <c r="B631">
        <v>10349</v>
      </c>
      <c r="C631">
        <v>253</v>
      </c>
      <c r="D631">
        <v>100</v>
      </c>
      <c r="E631" t="s">
        <v>172</v>
      </c>
      <c r="F631">
        <v>0</v>
      </c>
      <c r="G631">
        <v>0</v>
      </c>
      <c r="H631" t="s">
        <v>324</v>
      </c>
      <c r="I631" t="s">
        <v>1026</v>
      </c>
      <c r="J631" t="s">
        <v>310</v>
      </c>
      <c r="P631" t="s">
        <v>171</v>
      </c>
      <c r="Q631">
        <v>2359</v>
      </c>
      <c r="R631">
        <v>253</v>
      </c>
      <c r="S631">
        <v>97.6</v>
      </c>
      <c r="T631" t="s">
        <v>172</v>
      </c>
      <c r="U631">
        <v>0</v>
      </c>
      <c r="V631">
        <v>0</v>
      </c>
      <c r="W631" t="s">
        <v>320</v>
      </c>
      <c r="X631" t="s">
        <v>1023</v>
      </c>
      <c r="Y631" t="s">
        <v>306</v>
      </c>
    </row>
    <row r="632" spans="1:25" x14ac:dyDescent="0.35">
      <c r="A632" t="s">
        <v>171</v>
      </c>
      <c r="B632">
        <v>10349</v>
      </c>
      <c r="C632">
        <v>253</v>
      </c>
      <c r="D632">
        <v>100</v>
      </c>
      <c r="E632" t="s">
        <v>172</v>
      </c>
      <c r="F632">
        <v>0</v>
      </c>
      <c r="G632">
        <v>0</v>
      </c>
      <c r="H632" t="s">
        <v>324</v>
      </c>
      <c r="I632" t="s">
        <v>1027</v>
      </c>
      <c r="J632" t="s">
        <v>310</v>
      </c>
      <c r="P632" t="s">
        <v>171</v>
      </c>
      <c r="Q632">
        <v>2359</v>
      </c>
      <c r="R632">
        <v>253</v>
      </c>
      <c r="S632">
        <v>97.6</v>
      </c>
      <c r="T632" t="s">
        <v>172</v>
      </c>
      <c r="U632">
        <v>0</v>
      </c>
      <c r="V632">
        <v>0</v>
      </c>
      <c r="W632" t="s">
        <v>320</v>
      </c>
      <c r="X632" t="s">
        <v>1027</v>
      </c>
      <c r="Y632" t="s">
        <v>306</v>
      </c>
    </row>
    <row r="633" spans="1:25" x14ac:dyDescent="0.35">
      <c r="A633" t="s">
        <v>171</v>
      </c>
      <c r="B633">
        <v>10349</v>
      </c>
      <c r="C633">
        <v>253</v>
      </c>
      <c r="D633">
        <v>100</v>
      </c>
      <c r="E633" t="s">
        <v>172</v>
      </c>
      <c r="F633">
        <v>0</v>
      </c>
      <c r="G633">
        <v>0</v>
      </c>
      <c r="H633" t="s">
        <v>324</v>
      </c>
      <c r="I633" t="s">
        <v>1029</v>
      </c>
      <c r="J633" t="s">
        <v>310</v>
      </c>
      <c r="P633" t="s">
        <v>171</v>
      </c>
      <c r="Q633">
        <v>2359</v>
      </c>
      <c r="R633">
        <v>253</v>
      </c>
      <c r="S633">
        <v>97.6</v>
      </c>
      <c r="T633" t="s">
        <v>172</v>
      </c>
      <c r="U633">
        <v>0</v>
      </c>
      <c r="V633">
        <v>0</v>
      </c>
      <c r="W633" t="s">
        <v>320</v>
      </c>
      <c r="X633" t="s">
        <v>1026</v>
      </c>
      <c r="Y633" t="s">
        <v>306</v>
      </c>
    </row>
    <row r="634" spans="1:25" x14ac:dyDescent="0.35">
      <c r="A634" t="s">
        <v>171</v>
      </c>
      <c r="B634">
        <v>10349</v>
      </c>
      <c r="C634">
        <v>253</v>
      </c>
      <c r="D634">
        <v>100</v>
      </c>
      <c r="E634" t="s">
        <v>172</v>
      </c>
      <c r="F634">
        <v>0</v>
      </c>
      <c r="G634">
        <v>0</v>
      </c>
      <c r="H634" t="s">
        <v>324</v>
      </c>
      <c r="I634" t="s">
        <v>1025</v>
      </c>
      <c r="J634" t="s">
        <v>310</v>
      </c>
      <c r="P634" t="s">
        <v>171</v>
      </c>
      <c r="Q634">
        <v>2359</v>
      </c>
      <c r="R634">
        <v>253</v>
      </c>
      <c r="S634">
        <v>97.6</v>
      </c>
      <c r="T634" t="s">
        <v>172</v>
      </c>
      <c r="U634">
        <v>0</v>
      </c>
      <c r="V634">
        <v>0</v>
      </c>
      <c r="W634" t="s">
        <v>320</v>
      </c>
      <c r="X634" t="s">
        <v>1028</v>
      </c>
      <c r="Y634" t="s">
        <v>306</v>
      </c>
    </row>
    <row r="635" spans="1:25" x14ac:dyDescent="0.35">
      <c r="A635" t="s">
        <v>171</v>
      </c>
      <c r="B635">
        <v>10349</v>
      </c>
      <c r="C635">
        <v>253</v>
      </c>
      <c r="D635">
        <v>100</v>
      </c>
      <c r="E635" t="s">
        <v>172</v>
      </c>
      <c r="F635">
        <v>0</v>
      </c>
      <c r="G635">
        <v>0</v>
      </c>
      <c r="H635" t="s">
        <v>324</v>
      </c>
      <c r="I635" t="s">
        <v>1028</v>
      </c>
      <c r="J635" t="s">
        <v>310</v>
      </c>
      <c r="P635" t="s">
        <v>171</v>
      </c>
      <c r="Q635">
        <v>2359</v>
      </c>
      <c r="R635">
        <v>253</v>
      </c>
      <c r="S635">
        <v>97.6</v>
      </c>
      <c r="T635" t="s">
        <v>172</v>
      </c>
      <c r="U635">
        <v>0</v>
      </c>
      <c r="V635">
        <v>0</v>
      </c>
      <c r="W635" t="s">
        <v>320</v>
      </c>
      <c r="X635" t="s">
        <v>1029</v>
      </c>
      <c r="Y635" t="s">
        <v>306</v>
      </c>
    </row>
    <row r="636" spans="1:25" x14ac:dyDescent="0.35">
      <c r="A636" t="s">
        <v>171</v>
      </c>
      <c r="B636">
        <v>10349</v>
      </c>
      <c r="C636">
        <v>253</v>
      </c>
      <c r="D636">
        <v>100</v>
      </c>
      <c r="E636" t="s">
        <v>172</v>
      </c>
      <c r="F636">
        <v>0</v>
      </c>
      <c r="G636">
        <v>0</v>
      </c>
      <c r="H636" t="s">
        <v>324</v>
      </c>
      <c r="I636" t="s">
        <v>1032</v>
      </c>
      <c r="J636" t="s">
        <v>310</v>
      </c>
      <c r="P636" t="s">
        <v>171</v>
      </c>
      <c r="Q636">
        <v>2359</v>
      </c>
      <c r="R636">
        <v>253</v>
      </c>
      <c r="S636">
        <v>97.6</v>
      </c>
      <c r="T636" t="s">
        <v>172</v>
      </c>
      <c r="U636">
        <v>0</v>
      </c>
      <c r="V636">
        <v>0</v>
      </c>
      <c r="W636" t="s">
        <v>320</v>
      </c>
      <c r="X636" t="s">
        <v>1032</v>
      </c>
      <c r="Y636" t="s">
        <v>306</v>
      </c>
    </row>
    <row r="637" spans="1:25" x14ac:dyDescent="0.35">
      <c r="A637" t="s">
        <v>171</v>
      </c>
      <c r="B637">
        <v>10349</v>
      </c>
      <c r="C637">
        <v>253</v>
      </c>
      <c r="D637">
        <v>100</v>
      </c>
      <c r="E637" t="s">
        <v>172</v>
      </c>
      <c r="F637">
        <v>0</v>
      </c>
      <c r="G637">
        <v>0</v>
      </c>
      <c r="H637" t="s">
        <v>324</v>
      </c>
      <c r="I637" t="s">
        <v>1030</v>
      </c>
      <c r="J637" t="s">
        <v>310</v>
      </c>
      <c r="P637" t="s">
        <v>171</v>
      </c>
      <c r="Q637">
        <v>2359</v>
      </c>
      <c r="R637">
        <v>253</v>
      </c>
      <c r="S637">
        <v>97.6</v>
      </c>
      <c r="T637" t="s">
        <v>172</v>
      </c>
      <c r="U637">
        <v>0</v>
      </c>
      <c r="V637">
        <v>0</v>
      </c>
      <c r="W637" t="s">
        <v>320</v>
      </c>
      <c r="X637" t="s">
        <v>1030</v>
      </c>
      <c r="Y637" t="s">
        <v>306</v>
      </c>
    </row>
    <row r="638" spans="1:25" x14ac:dyDescent="0.35">
      <c r="A638" t="s">
        <v>171</v>
      </c>
      <c r="B638">
        <v>10349</v>
      </c>
      <c r="C638">
        <v>253</v>
      </c>
      <c r="D638">
        <v>100</v>
      </c>
      <c r="E638" t="s">
        <v>172</v>
      </c>
      <c r="F638">
        <v>0</v>
      </c>
      <c r="G638">
        <v>0</v>
      </c>
      <c r="H638" t="s">
        <v>324</v>
      </c>
      <c r="I638" t="s">
        <v>1031</v>
      </c>
      <c r="J638" t="s">
        <v>310</v>
      </c>
      <c r="P638" t="s">
        <v>171</v>
      </c>
      <c r="Q638">
        <v>2359</v>
      </c>
      <c r="R638">
        <v>253</v>
      </c>
      <c r="S638">
        <v>97.6</v>
      </c>
      <c r="T638" t="s">
        <v>172</v>
      </c>
      <c r="U638">
        <v>0</v>
      </c>
      <c r="V638">
        <v>0</v>
      </c>
      <c r="W638" t="s">
        <v>320</v>
      </c>
      <c r="X638" t="s">
        <v>1033</v>
      </c>
      <c r="Y638" t="s">
        <v>306</v>
      </c>
    </row>
    <row r="639" spans="1:25" x14ac:dyDescent="0.35">
      <c r="A639" t="s">
        <v>171</v>
      </c>
      <c r="B639">
        <v>10349</v>
      </c>
      <c r="C639">
        <v>253</v>
      </c>
      <c r="D639">
        <v>100</v>
      </c>
      <c r="E639" t="s">
        <v>172</v>
      </c>
      <c r="F639">
        <v>0</v>
      </c>
      <c r="G639">
        <v>0</v>
      </c>
      <c r="H639" t="s">
        <v>324</v>
      </c>
      <c r="I639" t="s">
        <v>1033</v>
      </c>
      <c r="J639" t="s">
        <v>310</v>
      </c>
      <c r="P639" t="s">
        <v>171</v>
      </c>
      <c r="Q639">
        <v>2359</v>
      </c>
      <c r="R639">
        <v>253</v>
      </c>
      <c r="S639">
        <v>97.6</v>
      </c>
      <c r="T639" t="s">
        <v>172</v>
      </c>
      <c r="U639">
        <v>0</v>
      </c>
      <c r="V639">
        <v>0</v>
      </c>
      <c r="W639" t="s">
        <v>320</v>
      </c>
      <c r="X639" t="s">
        <v>1031</v>
      </c>
      <c r="Y639" t="s">
        <v>306</v>
      </c>
    </row>
    <row r="640" spans="1:25" x14ac:dyDescent="0.35">
      <c r="A640" t="s">
        <v>171</v>
      </c>
      <c r="B640">
        <v>10349</v>
      </c>
      <c r="C640">
        <v>253</v>
      </c>
      <c r="D640">
        <v>100</v>
      </c>
      <c r="E640" t="s">
        <v>172</v>
      </c>
      <c r="F640">
        <v>0</v>
      </c>
      <c r="G640">
        <v>0</v>
      </c>
      <c r="H640" t="s">
        <v>324</v>
      </c>
      <c r="I640" t="s">
        <v>1034</v>
      </c>
      <c r="J640" t="s">
        <v>310</v>
      </c>
      <c r="P640" t="s">
        <v>171</v>
      </c>
      <c r="Q640">
        <v>2359</v>
      </c>
      <c r="R640">
        <v>253</v>
      </c>
      <c r="S640">
        <v>97.6</v>
      </c>
      <c r="T640" t="s">
        <v>172</v>
      </c>
      <c r="U640">
        <v>0</v>
      </c>
      <c r="V640">
        <v>0</v>
      </c>
      <c r="W640" t="s">
        <v>320</v>
      </c>
      <c r="X640" t="s">
        <v>1034</v>
      </c>
      <c r="Y640" t="s">
        <v>306</v>
      </c>
    </row>
    <row r="641" spans="1:25" x14ac:dyDescent="0.35">
      <c r="A641" t="s">
        <v>171</v>
      </c>
      <c r="B641">
        <v>10349</v>
      </c>
      <c r="C641">
        <v>253</v>
      </c>
      <c r="D641">
        <v>100</v>
      </c>
      <c r="E641" t="s">
        <v>172</v>
      </c>
      <c r="F641">
        <v>0</v>
      </c>
      <c r="G641">
        <v>0</v>
      </c>
      <c r="H641" t="s">
        <v>324</v>
      </c>
      <c r="I641" t="s">
        <v>1035</v>
      </c>
      <c r="J641" t="s">
        <v>310</v>
      </c>
      <c r="P641" t="s">
        <v>171</v>
      </c>
      <c r="Q641">
        <v>2359</v>
      </c>
      <c r="R641">
        <v>253</v>
      </c>
      <c r="S641">
        <v>97.6</v>
      </c>
      <c r="T641" t="s">
        <v>172</v>
      </c>
      <c r="U641">
        <v>0</v>
      </c>
      <c r="V641">
        <v>0</v>
      </c>
      <c r="W641" t="s">
        <v>320</v>
      </c>
      <c r="X641" t="s">
        <v>1035</v>
      </c>
      <c r="Y641" t="s">
        <v>306</v>
      </c>
    </row>
    <row r="642" spans="1:25" x14ac:dyDescent="0.35">
      <c r="A642" t="s">
        <v>171</v>
      </c>
      <c r="B642">
        <v>10349</v>
      </c>
      <c r="C642">
        <v>253</v>
      </c>
      <c r="D642">
        <v>100</v>
      </c>
      <c r="E642" t="s">
        <v>172</v>
      </c>
      <c r="F642">
        <v>0</v>
      </c>
      <c r="G642">
        <v>0</v>
      </c>
      <c r="H642" t="s">
        <v>324</v>
      </c>
      <c r="I642" t="s">
        <v>1038</v>
      </c>
      <c r="J642" t="s">
        <v>310</v>
      </c>
      <c r="P642" t="s">
        <v>171</v>
      </c>
      <c r="Q642">
        <v>2359</v>
      </c>
      <c r="R642">
        <v>253</v>
      </c>
      <c r="S642">
        <v>97.6</v>
      </c>
      <c r="T642" t="s">
        <v>172</v>
      </c>
      <c r="U642">
        <v>0</v>
      </c>
      <c r="V642">
        <v>0</v>
      </c>
      <c r="W642" t="s">
        <v>320</v>
      </c>
      <c r="X642" t="s">
        <v>1038</v>
      </c>
      <c r="Y642" t="s">
        <v>306</v>
      </c>
    </row>
    <row r="643" spans="1:25" x14ac:dyDescent="0.35">
      <c r="A643" t="s">
        <v>171</v>
      </c>
      <c r="B643">
        <v>10349</v>
      </c>
      <c r="C643">
        <v>253</v>
      </c>
      <c r="D643">
        <v>100</v>
      </c>
      <c r="E643" t="s">
        <v>172</v>
      </c>
      <c r="F643">
        <v>0</v>
      </c>
      <c r="G643">
        <v>0</v>
      </c>
      <c r="H643" t="s">
        <v>324</v>
      </c>
      <c r="I643" t="s">
        <v>1036</v>
      </c>
      <c r="J643" t="s">
        <v>310</v>
      </c>
      <c r="P643" t="s">
        <v>171</v>
      </c>
      <c r="Q643">
        <v>2359</v>
      </c>
      <c r="R643">
        <v>253</v>
      </c>
      <c r="S643">
        <v>97.6</v>
      </c>
      <c r="T643" t="s">
        <v>172</v>
      </c>
      <c r="U643">
        <v>0</v>
      </c>
      <c r="V643">
        <v>0</v>
      </c>
      <c r="W643" t="s">
        <v>320</v>
      </c>
      <c r="X643" t="s">
        <v>1036</v>
      </c>
      <c r="Y643" t="s">
        <v>306</v>
      </c>
    </row>
    <row r="644" spans="1:25" x14ac:dyDescent="0.35">
      <c r="A644" t="s">
        <v>171</v>
      </c>
      <c r="B644">
        <v>10349</v>
      </c>
      <c r="C644">
        <v>253</v>
      </c>
      <c r="D644">
        <v>100</v>
      </c>
      <c r="E644" t="s">
        <v>172</v>
      </c>
      <c r="F644">
        <v>0</v>
      </c>
      <c r="G644">
        <v>0</v>
      </c>
      <c r="H644" t="s">
        <v>324</v>
      </c>
      <c r="I644" t="s">
        <v>1041</v>
      </c>
      <c r="J644" t="s">
        <v>310</v>
      </c>
      <c r="P644" t="s">
        <v>171</v>
      </c>
      <c r="Q644">
        <v>2359</v>
      </c>
      <c r="R644">
        <v>253</v>
      </c>
      <c r="S644">
        <v>97.6</v>
      </c>
      <c r="T644" t="s">
        <v>172</v>
      </c>
      <c r="U644">
        <v>0</v>
      </c>
      <c r="V644">
        <v>0</v>
      </c>
      <c r="W644" t="s">
        <v>320</v>
      </c>
      <c r="X644" t="s">
        <v>1037</v>
      </c>
      <c r="Y644" t="s">
        <v>306</v>
      </c>
    </row>
    <row r="645" spans="1:25" x14ac:dyDescent="0.35">
      <c r="A645" t="s">
        <v>171</v>
      </c>
      <c r="B645">
        <v>10349</v>
      </c>
      <c r="C645">
        <v>253</v>
      </c>
      <c r="D645">
        <v>100</v>
      </c>
      <c r="E645" t="s">
        <v>172</v>
      </c>
      <c r="F645">
        <v>0</v>
      </c>
      <c r="G645">
        <v>0</v>
      </c>
      <c r="H645" t="s">
        <v>324</v>
      </c>
      <c r="I645" t="s">
        <v>1037</v>
      </c>
      <c r="J645" t="s">
        <v>310</v>
      </c>
      <c r="P645" t="s">
        <v>171</v>
      </c>
      <c r="Q645">
        <v>2359</v>
      </c>
      <c r="R645">
        <v>253</v>
      </c>
      <c r="S645">
        <v>97.6</v>
      </c>
      <c r="T645" t="s">
        <v>172</v>
      </c>
      <c r="U645">
        <v>0</v>
      </c>
      <c r="V645">
        <v>0</v>
      </c>
      <c r="W645" t="s">
        <v>320</v>
      </c>
      <c r="X645" t="s">
        <v>1041</v>
      </c>
      <c r="Y645" t="s">
        <v>306</v>
      </c>
    </row>
    <row r="646" spans="1:25" x14ac:dyDescent="0.35">
      <c r="A646" t="s">
        <v>171</v>
      </c>
      <c r="B646">
        <v>10349</v>
      </c>
      <c r="C646">
        <v>253</v>
      </c>
      <c r="D646">
        <v>100</v>
      </c>
      <c r="E646" t="s">
        <v>172</v>
      </c>
      <c r="F646">
        <v>0</v>
      </c>
      <c r="G646">
        <v>0</v>
      </c>
      <c r="H646" t="s">
        <v>324</v>
      </c>
      <c r="I646" t="s">
        <v>1039</v>
      </c>
      <c r="J646" t="s">
        <v>310</v>
      </c>
      <c r="P646" t="s">
        <v>171</v>
      </c>
      <c r="Q646">
        <v>2359</v>
      </c>
      <c r="R646">
        <v>253</v>
      </c>
      <c r="S646">
        <v>97.6</v>
      </c>
      <c r="T646" t="s">
        <v>172</v>
      </c>
      <c r="U646">
        <v>0</v>
      </c>
      <c r="V646">
        <v>0</v>
      </c>
      <c r="W646" t="s">
        <v>320</v>
      </c>
      <c r="X646" t="s">
        <v>1039</v>
      </c>
      <c r="Y646" t="s">
        <v>306</v>
      </c>
    </row>
    <row r="647" spans="1:25" x14ac:dyDescent="0.35">
      <c r="A647" t="s">
        <v>171</v>
      </c>
      <c r="B647">
        <v>10349</v>
      </c>
      <c r="C647">
        <v>253</v>
      </c>
      <c r="D647">
        <v>100</v>
      </c>
      <c r="E647" t="s">
        <v>172</v>
      </c>
      <c r="F647">
        <v>0</v>
      </c>
      <c r="G647">
        <v>0</v>
      </c>
      <c r="H647" t="s">
        <v>324</v>
      </c>
      <c r="I647" t="s">
        <v>1040</v>
      </c>
      <c r="J647" t="s">
        <v>310</v>
      </c>
      <c r="P647" t="s">
        <v>171</v>
      </c>
      <c r="Q647">
        <v>2359</v>
      </c>
      <c r="R647">
        <v>253</v>
      </c>
      <c r="S647">
        <v>97.6</v>
      </c>
      <c r="T647" t="s">
        <v>172</v>
      </c>
      <c r="U647">
        <v>0</v>
      </c>
      <c r="V647">
        <v>0</v>
      </c>
      <c r="W647" t="s">
        <v>320</v>
      </c>
      <c r="X647" t="s">
        <v>1040</v>
      </c>
      <c r="Y647" t="s">
        <v>306</v>
      </c>
    </row>
    <row r="648" spans="1:25" x14ac:dyDescent="0.35">
      <c r="A648" t="s">
        <v>171</v>
      </c>
      <c r="B648">
        <v>10349</v>
      </c>
      <c r="C648">
        <v>253</v>
      </c>
      <c r="D648">
        <v>100</v>
      </c>
      <c r="E648" t="s">
        <v>172</v>
      </c>
      <c r="F648">
        <v>0</v>
      </c>
      <c r="G648">
        <v>0</v>
      </c>
      <c r="H648" t="s">
        <v>324</v>
      </c>
      <c r="I648" t="s">
        <v>1044</v>
      </c>
      <c r="J648" t="s">
        <v>310</v>
      </c>
      <c r="P648" t="s">
        <v>171</v>
      </c>
      <c r="Q648">
        <v>2359</v>
      </c>
      <c r="R648">
        <v>253</v>
      </c>
      <c r="S648">
        <v>97.6</v>
      </c>
      <c r="T648" t="s">
        <v>172</v>
      </c>
      <c r="U648">
        <v>0</v>
      </c>
      <c r="V648">
        <v>0</v>
      </c>
      <c r="W648" t="s">
        <v>320</v>
      </c>
      <c r="X648" t="s">
        <v>1042</v>
      </c>
      <c r="Y648" t="s">
        <v>306</v>
      </c>
    </row>
    <row r="649" spans="1:25" x14ac:dyDescent="0.35">
      <c r="A649" t="s">
        <v>171</v>
      </c>
      <c r="B649">
        <v>10349</v>
      </c>
      <c r="C649">
        <v>253</v>
      </c>
      <c r="D649">
        <v>100</v>
      </c>
      <c r="E649" t="s">
        <v>172</v>
      </c>
      <c r="F649">
        <v>0</v>
      </c>
      <c r="G649">
        <v>0</v>
      </c>
      <c r="H649" t="s">
        <v>324</v>
      </c>
      <c r="I649" t="s">
        <v>1043</v>
      </c>
      <c r="J649" t="s">
        <v>310</v>
      </c>
      <c r="P649" t="s">
        <v>171</v>
      </c>
      <c r="Q649">
        <v>2359</v>
      </c>
      <c r="R649">
        <v>253</v>
      </c>
      <c r="S649">
        <v>97.6</v>
      </c>
      <c r="T649" t="s">
        <v>172</v>
      </c>
      <c r="U649">
        <v>0</v>
      </c>
      <c r="V649">
        <v>0</v>
      </c>
      <c r="W649" t="s">
        <v>320</v>
      </c>
      <c r="X649" t="s">
        <v>1044</v>
      </c>
      <c r="Y649" t="s">
        <v>306</v>
      </c>
    </row>
    <row r="650" spans="1:25" x14ac:dyDescent="0.35">
      <c r="A650" t="s">
        <v>171</v>
      </c>
      <c r="B650">
        <v>10349</v>
      </c>
      <c r="C650">
        <v>253</v>
      </c>
      <c r="D650">
        <v>100</v>
      </c>
      <c r="E650" t="s">
        <v>172</v>
      </c>
      <c r="F650">
        <v>0</v>
      </c>
      <c r="G650">
        <v>0</v>
      </c>
      <c r="H650" t="s">
        <v>324</v>
      </c>
      <c r="I650" t="s">
        <v>1045</v>
      </c>
      <c r="J650" t="s">
        <v>310</v>
      </c>
      <c r="P650" t="s">
        <v>171</v>
      </c>
      <c r="Q650">
        <v>2359</v>
      </c>
      <c r="R650">
        <v>253</v>
      </c>
      <c r="S650">
        <v>97.6</v>
      </c>
      <c r="T650" t="s">
        <v>172</v>
      </c>
      <c r="U650">
        <v>0</v>
      </c>
      <c r="V650">
        <v>0</v>
      </c>
      <c r="W650" t="s">
        <v>320</v>
      </c>
      <c r="X650" t="s">
        <v>1043</v>
      </c>
      <c r="Y650" t="s">
        <v>306</v>
      </c>
    </row>
    <row r="651" spans="1:25" x14ac:dyDescent="0.35">
      <c r="A651" t="s">
        <v>171</v>
      </c>
      <c r="B651">
        <v>10349</v>
      </c>
      <c r="C651">
        <v>253</v>
      </c>
      <c r="D651">
        <v>100</v>
      </c>
      <c r="E651" t="s">
        <v>172</v>
      </c>
      <c r="F651">
        <v>0</v>
      </c>
      <c r="G651">
        <v>0</v>
      </c>
      <c r="H651" t="s">
        <v>324</v>
      </c>
      <c r="I651" t="s">
        <v>1042</v>
      </c>
      <c r="J651" t="s">
        <v>310</v>
      </c>
      <c r="P651" t="s">
        <v>171</v>
      </c>
      <c r="Q651">
        <v>2359</v>
      </c>
      <c r="R651">
        <v>253</v>
      </c>
      <c r="S651">
        <v>97.6</v>
      </c>
      <c r="T651" t="s">
        <v>172</v>
      </c>
      <c r="U651">
        <v>0</v>
      </c>
      <c r="V651">
        <v>0</v>
      </c>
      <c r="W651" t="s">
        <v>320</v>
      </c>
      <c r="X651" t="s">
        <v>1045</v>
      </c>
      <c r="Y651" t="s">
        <v>306</v>
      </c>
    </row>
    <row r="652" spans="1:25" x14ac:dyDescent="0.35">
      <c r="A652" t="s">
        <v>171</v>
      </c>
      <c r="B652">
        <v>10349</v>
      </c>
      <c r="C652">
        <v>253</v>
      </c>
      <c r="D652">
        <v>100</v>
      </c>
      <c r="E652" t="s">
        <v>172</v>
      </c>
      <c r="F652">
        <v>0</v>
      </c>
      <c r="G652">
        <v>0</v>
      </c>
      <c r="H652" t="s">
        <v>324</v>
      </c>
      <c r="I652" t="s">
        <v>1046</v>
      </c>
      <c r="J652" t="s">
        <v>310</v>
      </c>
      <c r="P652" t="s">
        <v>171</v>
      </c>
      <c r="Q652">
        <v>2359</v>
      </c>
      <c r="R652">
        <v>253</v>
      </c>
      <c r="S652">
        <v>97.6</v>
      </c>
      <c r="T652" t="s">
        <v>172</v>
      </c>
      <c r="U652">
        <v>0</v>
      </c>
      <c r="V652">
        <v>0</v>
      </c>
      <c r="W652" t="s">
        <v>320</v>
      </c>
      <c r="X652" t="s">
        <v>1046</v>
      </c>
      <c r="Y652" t="s">
        <v>306</v>
      </c>
    </row>
    <row r="653" spans="1:25" x14ac:dyDescent="0.35">
      <c r="A653" t="s">
        <v>171</v>
      </c>
      <c r="B653">
        <v>10349</v>
      </c>
      <c r="C653">
        <v>253</v>
      </c>
      <c r="D653">
        <v>100</v>
      </c>
      <c r="E653" t="s">
        <v>172</v>
      </c>
      <c r="F653">
        <v>0</v>
      </c>
      <c r="G653">
        <v>0</v>
      </c>
      <c r="H653" t="s">
        <v>324</v>
      </c>
      <c r="I653" t="s">
        <v>1047</v>
      </c>
      <c r="J653" t="s">
        <v>310</v>
      </c>
      <c r="P653" t="s">
        <v>171</v>
      </c>
      <c r="Q653">
        <v>2359</v>
      </c>
      <c r="R653">
        <v>253</v>
      </c>
      <c r="S653">
        <v>97.6</v>
      </c>
      <c r="T653" t="s">
        <v>172</v>
      </c>
      <c r="U653">
        <v>0</v>
      </c>
      <c r="V653">
        <v>0</v>
      </c>
      <c r="W653" t="s">
        <v>320</v>
      </c>
      <c r="X653" t="s">
        <v>1048</v>
      </c>
      <c r="Y653" t="s">
        <v>306</v>
      </c>
    </row>
    <row r="654" spans="1:25" x14ac:dyDescent="0.35">
      <c r="A654" t="s">
        <v>171</v>
      </c>
      <c r="B654">
        <v>10349</v>
      </c>
      <c r="C654">
        <v>253</v>
      </c>
      <c r="D654">
        <v>100</v>
      </c>
      <c r="E654" t="s">
        <v>172</v>
      </c>
      <c r="F654">
        <v>0</v>
      </c>
      <c r="G654">
        <v>0</v>
      </c>
      <c r="H654" t="s">
        <v>324</v>
      </c>
      <c r="I654" t="s">
        <v>1048</v>
      </c>
      <c r="J654" t="s">
        <v>310</v>
      </c>
      <c r="P654" t="s">
        <v>171</v>
      </c>
      <c r="Q654">
        <v>2359</v>
      </c>
      <c r="R654">
        <v>253</v>
      </c>
      <c r="S654">
        <v>97.6</v>
      </c>
      <c r="T654" t="s">
        <v>172</v>
      </c>
      <c r="U654">
        <v>0</v>
      </c>
      <c r="V654">
        <v>0</v>
      </c>
      <c r="W654" t="s">
        <v>320</v>
      </c>
      <c r="X654" t="s">
        <v>1049</v>
      </c>
      <c r="Y654" t="s">
        <v>306</v>
      </c>
    </row>
    <row r="655" spans="1:25" x14ac:dyDescent="0.35">
      <c r="A655" t="s">
        <v>171</v>
      </c>
      <c r="B655">
        <v>10349</v>
      </c>
      <c r="C655">
        <v>253</v>
      </c>
      <c r="D655">
        <v>100</v>
      </c>
      <c r="E655" t="s">
        <v>172</v>
      </c>
      <c r="F655">
        <v>0</v>
      </c>
      <c r="G655">
        <v>0</v>
      </c>
      <c r="H655" t="s">
        <v>324</v>
      </c>
      <c r="I655" t="s">
        <v>1049</v>
      </c>
      <c r="J655" t="s">
        <v>310</v>
      </c>
      <c r="P655" t="s">
        <v>171</v>
      </c>
      <c r="Q655">
        <v>2359</v>
      </c>
      <c r="R655">
        <v>253</v>
      </c>
      <c r="S655">
        <v>97.6</v>
      </c>
      <c r="T655" t="s">
        <v>172</v>
      </c>
      <c r="U655">
        <v>0</v>
      </c>
      <c r="V655">
        <v>0</v>
      </c>
      <c r="W655" t="s">
        <v>320</v>
      </c>
      <c r="X655" t="s">
        <v>1047</v>
      </c>
      <c r="Y655" t="s">
        <v>306</v>
      </c>
    </row>
    <row r="656" spans="1:25" x14ac:dyDescent="0.35">
      <c r="A656" t="s">
        <v>171</v>
      </c>
      <c r="B656">
        <v>10349</v>
      </c>
      <c r="C656">
        <v>253</v>
      </c>
      <c r="D656">
        <v>100</v>
      </c>
      <c r="E656" t="s">
        <v>172</v>
      </c>
      <c r="F656">
        <v>0</v>
      </c>
      <c r="G656">
        <v>0</v>
      </c>
      <c r="H656" t="s">
        <v>324</v>
      </c>
      <c r="I656" t="s">
        <v>1050</v>
      </c>
      <c r="J656" t="s">
        <v>310</v>
      </c>
      <c r="P656" t="s">
        <v>171</v>
      </c>
      <c r="Q656">
        <v>2359</v>
      </c>
      <c r="R656">
        <v>253</v>
      </c>
      <c r="S656">
        <v>97.6</v>
      </c>
      <c r="T656" t="s">
        <v>172</v>
      </c>
      <c r="U656">
        <v>0</v>
      </c>
      <c r="V656">
        <v>0</v>
      </c>
      <c r="W656" t="s">
        <v>320</v>
      </c>
      <c r="X656" t="s">
        <v>1050</v>
      </c>
      <c r="Y656" t="s">
        <v>306</v>
      </c>
    </row>
    <row r="657" spans="1:25" x14ac:dyDescent="0.35">
      <c r="A657" t="s">
        <v>171</v>
      </c>
      <c r="B657">
        <v>10349</v>
      </c>
      <c r="C657">
        <v>253</v>
      </c>
      <c r="D657">
        <v>100</v>
      </c>
      <c r="E657" t="s">
        <v>172</v>
      </c>
      <c r="F657">
        <v>0</v>
      </c>
      <c r="G657">
        <v>0</v>
      </c>
      <c r="H657" t="s">
        <v>324</v>
      </c>
      <c r="I657" t="s">
        <v>1051</v>
      </c>
      <c r="J657" t="s">
        <v>310</v>
      </c>
      <c r="P657" t="s">
        <v>171</v>
      </c>
      <c r="Q657">
        <v>2359</v>
      </c>
      <c r="R657">
        <v>253</v>
      </c>
      <c r="S657">
        <v>97.6</v>
      </c>
      <c r="T657" t="s">
        <v>172</v>
      </c>
      <c r="U657">
        <v>0</v>
      </c>
      <c r="V657">
        <v>0</v>
      </c>
      <c r="W657" t="s">
        <v>320</v>
      </c>
      <c r="X657" t="s">
        <v>1051</v>
      </c>
      <c r="Y657" t="s">
        <v>306</v>
      </c>
    </row>
    <row r="658" spans="1:25" x14ac:dyDescent="0.35">
      <c r="A658" t="s">
        <v>171</v>
      </c>
      <c r="B658">
        <v>10349</v>
      </c>
      <c r="C658">
        <v>253</v>
      </c>
      <c r="D658">
        <v>100</v>
      </c>
      <c r="E658" t="s">
        <v>172</v>
      </c>
      <c r="F658">
        <v>0</v>
      </c>
      <c r="G658">
        <v>0</v>
      </c>
      <c r="H658" t="s">
        <v>324</v>
      </c>
      <c r="I658" t="s">
        <v>1052</v>
      </c>
      <c r="J658" t="s">
        <v>310</v>
      </c>
      <c r="P658" t="s">
        <v>171</v>
      </c>
      <c r="Q658">
        <v>2359</v>
      </c>
      <c r="R658">
        <v>253</v>
      </c>
      <c r="S658">
        <v>97.6</v>
      </c>
      <c r="T658" t="s">
        <v>172</v>
      </c>
      <c r="U658">
        <v>0</v>
      </c>
      <c r="V658">
        <v>0</v>
      </c>
      <c r="W658" t="s">
        <v>320</v>
      </c>
      <c r="X658" t="s">
        <v>1052</v>
      </c>
      <c r="Y658" t="s">
        <v>306</v>
      </c>
    </row>
    <row r="659" spans="1:25" x14ac:dyDescent="0.35">
      <c r="A659" t="s">
        <v>171</v>
      </c>
      <c r="B659">
        <v>10349</v>
      </c>
      <c r="C659">
        <v>253</v>
      </c>
      <c r="D659">
        <v>100</v>
      </c>
      <c r="E659" t="s">
        <v>172</v>
      </c>
      <c r="F659">
        <v>0</v>
      </c>
      <c r="G659">
        <v>0</v>
      </c>
      <c r="H659" t="s">
        <v>324</v>
      </c>
      <c r="I659" t="s">
        <v>1053</v>
      </c>
      <c r="J659" t="s">
        <v>310</v>
      </c>
      <c r="P659" t="s">
        <v>171</v>
      </c>
      <c r="Q659">
        <v>2359</v>
      </c>
      <c r="R659">
        <v>253</v>
      </c>
      <c r="S659">
        <v>97.6</v>
      </c>
      <c r="T659" t="s">
        <v>172</v>
      </c>
      <c r="U659">
        <v>0</v>
      </c>
      <c r="V659">
        <v>0</v>
      </c>
      <c r="W659" t="s">
        <v>320</v>
      </c>
      <c r="X659" t="s">
        <v>1053</v>
      </c>
      <c r="Y659" t="s">
        <v>306</v>
      </c>
    </row>
    <row r="660" spans="1:25" x14ac:dyDescent="0.35">
      <c r="A660" t="s">
        <v>171</v>
      </c>
      <c r="B660">
        <v>10349</v>
      </c>
      <c r="C660">
        <v>253</v>
      </c>
      <c r="D660">
        <v>100</v>
      </c>
      <c r="E660" t="s">
        <v>172</v>
      </c>
      <c r="F660">
        <v>0</v>
      </c>
      <c r="G660">
        <v>0</v>
      </c>
      <c r="H660" t="s">
        <v>324</v>
      </c>
      <c r="I660" t="s">
        <v>1054</v>
      </c>
      <c r="J660" t="s">
        <v>310</v>
      </c>
      <c r="P660" t="s">
        <v>171</v>
      </c>
      <c r="Q660">
        <v>2359</v>
      </c>
      <c r="R660">
        <v>253</v>
      </c>
      <c r="S660">
        <v>97.6</v>
      </c>
      <c r="T660" t="s">
        <v>172</v>
      </c>
      <c r="U660">
        <v>0</v>
      </c>
      <c r="V660">
        <v>0</v>
      </c>
      <c r="W660" t="s">
        <v>320</v>
      </c>
      <c r="X660" t="s">
        <v>1054</v>
      </c>
      <c r="Y660" t="s">
        <v>306</v>
      </c>
    </row>
    <row r="661" spans="1:25" x14ac:dyDescent="0.35">
      <c r="A661" t="s">
        <v>171</v>
      </c>
      <c r="B661">
        <v>4855</v>
      </c>
      <c r="C661">
        <v>253</v>
      </c>
      <c r="D661">
        <v>99.6</v>
      </c>
      <c r="E661" t="s">
        <v>172</v>
      </c>
      <c r="F661">
        <v>0</v>
      </c>
      <c r="G661">
        <v>0</v>
      </c>
      <c r="H661" t="s">
        <v>330</v>
      </c>
      <c r="I661" t="s">
        <v>1055</v>
      </c>
      <c r="J661" t="s">
        <v>305</v>
      </c>
      <c r="P661" t="s">
        <v>171</v>
      </c>
      <c r="Q661">
        <v>2359</v>
      </c>
      <c r="R661">
        <v>253</v>
      </c>
      <c r="S661">
        <v>97.6</v>
      </c>
      <c r="T661" t="s">
        <v>172</v>
      </c>
      <c r="U661">
        <v>0</v>
      </c>
      <c r="V661">
        <v>0</v>
      </c>
      <c r="W661" t="s">
        <v>320</v>
      </c>
      <c r="X661" t="s">
        <v>1055</v>
      </c>
      <c r="Y661" t="s">
        <v>306</v>
      </c>
    </row>
    <row r="662" spans="1:25" x14ac:dyDescent="0.35">
      <c r="A662" t="s">
        <v>171</v>
      </c>
      <c r="B662">
        <v>4855</v>
      </c>
      <c r="C662">
        <v>253</v>
      </c>
      <c r="D662">
        <v>99.6</v>
      </c>
      <c r="E662" t="s">
        <v>172</v>
      </c>
      <c r="F662">
        <v>0</v>
      </c>
      <c r="G662">
        <v>0</v>
      </c>
      <c r="H662" t="s">
        <v>330</v>
      </c>
      <c r="I662" t="s">
        <v>1056</v>
      </c>
      <c r="J662" t="s">
        <v>305</v>
      </c>
      <c r="P662" t="s">
        <v>171</v>
      </c>
      <c r="Q662">
        <v>2359</v>
      </c>
      <c r="R662">
        <v>253</v>
      </c>
      <c r="S662">
        <v>97.6</v>
      </c>
      <c r="T662" t="s">
        <v>172</v>
      </c>
      <c r="U662">
        <v>0</v>
      </c>
      <c r="V662">
        <v>0</v>
      </c>
      <c r="W662" t="s">
        <v>320</v>
      </c>
      <c r="X662" t="s">
        <v>1056</v>
      </c>
      <c r="Y662" t="s">
        <v>306</v>
      </c>
    </row>
    <row r="663" spans="1:25" x14ac:dyDescent="0.35">
      <c r="A663" t="s">
        <v>171</v>
      </c>
      <c r="B663">
        <v>4855</v>
      </c>
      <c r="C663">
        <v>253</v>
      </c>
      <c r="D663">
        <v>99.6</v>
      </c>
      <c r="E663" t="s">
        <v>172</v>
      </c>
      <c r="F663">
        <v>0</v>
      </c>
      <c r="G663">
        <v>0</v>
      </c>
      <c r="H663" t="s">
        <v>330</v>
      </c>
      <c r="I663" t="s">
        <v>1058</v>
      </c>
      <c r="J663" t="s">
        <v>305</v>
      </c>
      <c r="P663" t="s">
        <v>171</v>
      </c>
      <c r="Q663">
        <v>2359</v>
      </c>
      <c r="R663">
        <v>253</v>
      </c>
      <c r="S663">
        <v>97.6</v>
      </c>
      <c r="T663" t="s">
        <v>172</v>
      </c>
      <c r="U663">
        <v>0</v>
      </c>
      <c r="V663">
        <v>0</v>
      </c>
      <c r="W663" t="s">
        <v>320</v>
      </c>
      <c r="X663" t="s">
        <v>1057</v>
      </c>
      <c r="Y663" t="s">
        <v>306</v>
      </c>
    </row>
    <row r="664" spans="1:25" x14ac:dyDescent="0.35">
      <c r="A664" t="s">
        <v>171</v>
      </c>
      <c r="B664">
        <v>4855</v>
      </c>
      <c r="C664">
        <v>253</v>
      </c>
      <c r="D664">
        <v>99.6</v>
      </c>
      <c r="E664" t="s">
        <v>172</v>
      </c>
      <c r="F664">
        <v>0</v>
      </c>
      <c r="G664">
        <v>0</v>
      </c>
      <c r="H664" t="s">
        <v>330</v>
      </c>
      <c r="I664" t="s">
        <v>1057</v>
      </c>
      <c r="J664" t="s">
        <v>305</v>
      </c>
      <c r="P664" t="s">
        <v>171</v>
      </c>
      <c r="Q664">
        <v>2359</v>
      </c>
      <c r="R664">
        <v>253</v>
      </c>
      <c r="S664">
        <v>97.6</v>
      </c>
      <c r="T664" t="s">
        <v>172</v>
      </c>
      <c r="U664">
        <v>0</v>
      </c>
      <c r="V664">
        <v>0</v>
      </c>
      <c r="W664" t="s">
        <v>320</v>
      </c>
      <c r="X664" t="s">
        <v>1058</v>
      </c>
      <c r="Y664" t="s">
        <v>306</v>
      </c>
    </row>
    <row r="665" spans="1:25" x14ac:dyDescent="0.35">
      <c r="A665" t="s">
        <v>171</v>
      </c>
      <c r="B665">
        <v>4855</v>
      </c>
      <c r="C665">
        <v>253</v>
      </c>
      <c r="D665">
        <v>99.6</v>
      </c>
      <c r="E665" t="s">
        <v>172</v>
      </c>
      <c r="F665">
        <v>0</v>
      </c>
      <c r="G665">
        <v>0</v>
      </c>
      <c r="H665" t="s">
        <v>330</v>
      </c>
      <c r="I665" t="s">
        <v>1059</v>
      </c>
      <c r="J665" t="s">
        <v>305</v>
      </c>
      <c r="P665" t="s">
        <v>171</v>
      </c>
      <c r="Q665">
        <v>2359</v>
      </c>
      <c r="R665">
        <v>253</v>
      </c>
      <c r="S665">
        <v>97.6</v>
      </c>
      <c r="T665" t="s">
        <v>172</v>
      </c>
      <c r="U665">
        <v>0</v>
      </c>
      <c r="V665">
        <v>0</v>
      </c>
      <c r="W665" t="s">
        <v>320</v>
      </c>
      <c r="X665" t="s">
        <v>1059</v>
      </c>
      <c r="Y665" t="s">
        <v>306</v>
      </c>
    </row>
    <row r="666" spans="1:25" x14ac:dyDescent="0.35">
      <c r="A666" t="s">
        <v>171</v>
      </c>
      <c r="B666">
        <v>4855</v>
      </c>
      <c r="C666">
        <v>253</v>
      </c>
      <c r="D666">
        <v>99.6</v>
      </c>
      <c r="E666" t="s">
        <v>172</v>
      </c>
      <c r="F666">
        <v>0</v>
      </c>
      <c r="G666">
        <v>0</v>
      </c>
      <c r="H666" t="s">
        <v>330</v>
      </c>
      <c r="I666" t="s">
        <v>1060</v>
      </c>
      <c r="J666" t="s">
        <v>305</v>
      </c>
      <c r="P666" t="s">
        <v>171</v>
      </c>
      <c r="Q666">
        <v>2359</v>
      </c>
      <c r="R666">
        <v>253</v>
      </c>
      <c r="S666">
        <v>97.6</v>
      </c>
      <c r="T666" t="s">
        <v>172</v>
      </c>
      <c r="U666">
        <v>0</v>
      </c>
      <c r="V666">
        <v>0</v>
      </c>
      <c r="W666" t="s">
        <v>320</v>
      </c>
      <c r="X666" t="s">
        <v>1061</v>
      </c>
      <c r="Y666" t="s">
        <v>306</v>
      </c>
    </row>
    <row r="667" spans="1:25" x14ac:dyDescent="0.35">
      <c r="A667" t="s">
        <v>171</v>
      </c>
      <c r="B667">
        <v>4855</v>
      </c>
      <c r="C667">
        <v>253</v>
      </c>
      <c r="D667">
        <v>99.6</v>
      </c>
      <c r="E667" t="s">
        <v>172</v>
      </c>
      <c r="F667">
        <v>0</v>
      </c>
      <c r="G667">
        <v>0</v>
      </c>
      <c r="H667" t="s">
        <v>330</v>
      </c>
      <c r="I667" t="s">
        <v>1062</v>
      </c>
      <c r="J667" t="s">
        <v>305</v>
      </c>
      <c r="P667" t="s">
        <v>171</v>
      </c>
      <c r="Q667">
        <v>2359</v>
      </c>
      <c r="R667">
        <v>253</v>
      </c>
      <c r="S667">
        <v>97.6</v>
      </c>
      <c r="T667" t="s">
        <v>172</v>
      </c>
      <c r="U667">
        <v>0</v>
      </c>
      <c r="V667">
        <v>0</v>
      </c>
      <c r="W667" t="s">
        <v>320</v>
      </c>
      <c r="X667" t="s">
        <v>1060</v>
      </c>
      <c r="Y667" t="s">
        <v>306</v>
      </c>
    </row>
    <row r="668" spans="1:25" x14ac:dyDescent="0.35">
      <c r="A668" t="s">
        <v>171</v>
      </c>
      <c r="B668">
        <v>4855</v>
      </c>
      <c r="C668">
        <v>253</v>
      </c>
      <c r="D668">
        <v>99.6</v>
      </c>
      <c r="E668" t="s">
        <v>172</v>
      </c>
      <c r="F668">
        <v>0</v>
      </c>
      <c r="G668">
        <v>0</v>
      </c>
      <c r="H668" t="s">
        <v>330</v>
      </c>
      <c r="I668" t="s">
        <v>1061</v>
      </c>
      <c r="J668" t="s">
        <v>305</v>
      </c>
      <c r="P668" t="s">
        <v>171</v>
      </c>
      <c r="Q668">
        <v>2359</v>
      </c>
      <c r="R668">
        <v>253</v>
      </c>
      <c r="S668">
        <v>97.6</v>
      </c>
      <c r="T668" t="s">
        <v>172</v>
      </c>
      <c r="U668">
        <v>0</v>
      </c>
      <c r="V668">
        <v>0</v>
      </c>
      <c r="W668" t="s">
        <v>320</v>
      </c>
      <c r="X668" t="s">
        <v>1062</v>
      </c>
      <c r="Y668" t="s">
        <v>306</v>
      </c>
    </row>
    <row r="669" spans="1:25" x14ac:dyDescent="0.35">
      <c r="A669" t="s">
        <v>171</v>
      </c>
      <c r="B669">
        <v>4855</v>
      </c>
      <c r="C669">
        <v>253</v>
      </c>
      <c r="D669">
        <v>99.6</v>
      </c>
      <c r="E669" t="s">
        <v>172</v>
      </c>
      <c r="F669">
        <v>0</v>
      </c>
      <c r="G669">
        <v>0</v>
      </c>
      <c r="H669" t="s">
        <v>330</v>
      </c>
      <c r="I669" t="s">
        <v>1063</v>
      </c>
      <c r="J669" t="s">
        <v>305</v>
      </c>
      <c r="P669" t="s">
        <v>171</v>
      </c>
      <c r="Q669">
        <v>2359</v>
      </c>
      <c r="R669">
        <v>253</v>
      </c>
      <c r="S669">
        <v>97.6</v>
      </c>
      <c r="T669" t="s">
        <v>172</v>
      </c>
      <c r="U669">
        <v>0</v>
      </c>
      <c r="V669">
        <v>0</v>
      </c>
      <c r="W669" t="s">
        <v>320</v>
      </c>
      <c r="X669" t="s">
        <v>1064</v>
      </c>
      <c r="Y669" t="s">
        <v>306</v>
      </c>
    </row>
    <row r="670" spans="1:25" x14ac:dyDescent="0.35">
      <c r="A670" t="s">
        <v>171</v>
      </c>
      <c r="B670">
        <v>4855</v>
      </c>
      <c r="C670">
        <v>253</v>
      </c>
      <c r="D670">
        <v>99.6</v>
      </c>
      <c r="E670" t="s">
        <v>172</v>
      </c>
      <c r="F670">
        <v>0</v>
      </c>
      <c r="G670">
        <v>0</v>
      </c>
      <c r="H670" t="s">
        <v>330</v>
      </c>
      <c r="I670" t="s">
        <v>1064</v>
      </c>
      <c r="J670" t="s">
        <v>305</v>
      </c>
      <c r="P670" t="s">
        <v>171</v>
      </c>
      <c r="Q670">
        <v>2359</v>
      </c>
      <c r="R670">
        <v>253</v>
      </c>
      <c r="S670">
        <v>97.6</v>
      </c>
      <c r="T670" t="s">
        <v>172</v>
      </c>
      <c r="U670">
        <v>0</v>
      </c>
      <c r="V670">
        <v>0</v>
      </c>
      <c r="W670" t="s">
        <v>320</v>
      </c>
      <c r="X670" t="s">
        <v>1065</v>
      </c>
      <c r="Y670" t="s">
        <v>306</v>
      </c>
    </row>
    <row r="671" spans="1:25" x14ac:dyDescent="0.35">
      <c r="A671" t="s">
        <v>171</v>
      </c>
      <c r="B671">
        <v>4855</v>
      </c>
      <c r="C671">
        <v>253</v>
      </c>
      <c r="D671">
        <v>99.6</v>
      </c>
      <c r="E671" t="s">
        <v>172</v>
      </c>
      <c r="F671">
        <v>0</v>
      </c>
      <c r="G671">
        <v>0</v>
      </c>
      <c r="H671" t="s">
        <v>330</v>
      </c>
      <c r="I671" t="s">
        <v>1065</v>
      </c>
      <c r="J671" t="s">
        <v>305</v>
      </c>
      <c r="P671" t="s">
        <v>171</v>
      </c>
      <c r="Q671">
        <v>2359</v>
      </c>
      <c r="R671">
        <v>253</v>
      </c>
      <c r="S671">
        <v>97.6</v>
      </c>
      <c r="T671" t="s">
        <v>172</v>
      </c>
      <c r="U671">
        <v>0</v>
      </c>
      <c r="V671">
        <v>0</v>
      </c>
      <c r="W671" t="s">
        <v>320</v>
      </c>
      <c r="X671" t="s">
        <v>1066</v>
      </c>
      <c r="Y671" t="s">
        <v>306</v>
      </c>
    </row>
    <row r="672" spans="1:25" x14ac:dyDescent="0.35">
      <c r="A672" t="s">
        <v>171</v>
      </c>
      <c r="B672">
        <v>4855</v>
      </c>
      <c r="C672">
        <v>253</v>
      </c>
      <c r="D672">
        <v>99.6</v>
      </c>
      <c r="E672" t="s">
        <v>172</v>
      </c>
      <c r="F672">
        <v>0</v>
      </c>
      <c r="G672">
        <v>0</v>
      </c>
      <c r="H672" t="s">
        <v>330</v>
      </c>
      <c r="I672" t="s">
        <v>1067</v>
      </c>
      <c r="J672" t="s">
        <v>305</v>
      </c>
      <c r="P672" t="s">
        <v>171</v>
      </c>
      <c r="Q672">
        <v>2359</v>
      </c>
      <c r="R672">
        <v>253</v>
      </c>
      <c r="S672">
        <v>97.6</v>
      </c>
      <c r="T672" t="s">
        <v>172</v>
      </c>
      <c r="U672">
        <v>0</v>
      </c>
      <c r="V672">
        <v>0</v>
      </c>
      <c r="W672" t="s">
        <v>320</v>
      </c>
      <c r="X672" t="s">
        <v>1067</v>
      </c>
      <c r="Y672" t="s">
        <v>306</v>
      </c>
    </row>
    <row r="673" spans="1:25" x14ac:dyDescent="0.35">
      <c r="A673" t="s">
        <v>171</v>
      </c>
      <c r="B673">
        <v>4855</v>
      </c>
      <c r="C673">
        <v>253</v>
      </c>
      <c r="D673">
        <v>99.6</v>
      </c>
      <c r="E673" t="s">
        <v>172</v>
      </c>
      <c r="F673">
        <v>0</v>
      </c>
      <c r="G673">
        <v>0</v>
      </c>
      <c r="H673" t="s">
        <v>330</v>
      </c>
      <c r="I673" t="s">
        <v>1066</v>
      </c>
      <c r="J673" t="s">
        <v>305</v>
      </c>
      <c r="P673" t="s">
        <v>171</v>
      </c>
      <c r="Q673">
        <v>2359</v>
      </c>
      <c r="R673">
        <v>253</v>
      </c>
      <c r="S673">
        <v>97.6</v>
      </c>
      <c r="T673" t="s">
        <v>172</v>
      </c>
      <c r="U673">
        <v>0</v>
      </c>
      <c r="V673">
        <v>0</v>
      </c>
      <c r="W673" t="s">
        <v>320</v>
      </c>
      <c r="X673" t="s">
        <v>1068</v>
      </c>
      <c r="Y673" t="s">
        <v>306</v>
      </c>
    </row>
    <row r="674" spans="1:25" x14ac:dyDescent="0.35">
      <c r="A674" t="s">
        <v>171</v>
      </c>
      <c r="B674">
        <v>4855</v>
      </c>
      <c r="C674">
        <v>253</v>
      </c>
      <c r="D674">
        <v>99.6</v>
      </c>
      <c r="E674" t="s">
        <v>172</v>
      </c>
      <c r="F674">
        <v>0</v>
      </c>
      <c r="G674">
        <v>0</v>
      </c>
      <c r="H674" t="s">
        <v>330</v>
      </c>
      <c r="I674" t="s">
        <v>1068</v>
      </c>
      <c r="J674" t="s">
        <v>305</v>
      </c>
      <c r="P674" t="s">
        <v>171</v>
      </c>
      <c r="Q674">
        <v>2359</v>
      </c>
      <c r="R674">
        <v>253</v>
      </c>
      <c r="S674">
        <v>97.6</v>
      </c>
      <c r="T674" t="s">
        <v>172</v>
      </c>
      <c r="U674">
        <v>0</v>
      </c>
      <c r="V674">
        <v>0</v>
      </c>
      <c r="W674" t="s">
        <v>320</v>
      </c>
      <c r="X674" t="s">
        <v>1069</v>
      </c>
      <c r="Y674" t="s">
        <v>306</v>
      </c>
    </row>
    <row r="675" spans="1:25" x14ac:dyDescent="0.35">
      <c r="A675" t="s">
        <v>171</v>
      </c>
      <c r="B675">
        <v>4855</v>
      </c>
      <c r="C675">
        <v>253</v>
      </c>
      <c r="D675">
        <v>99.6</v>
      </c>
      <c r="E675" t="s">
        <v>172</v>
      </c>
      <c r="F675">
        <v>0</v>
      </c>
      <c r="G675">
        <v>0</v>
      </c>
      <c r="H675" t="s">
        <v>330</v>
      </c>
      <c r="I675" t="s">
        <v>1069</v>
      </c>
      <c r="J675" t="s">
        <v>305</v>
      </c>
      <c r="P675" t="s">
        <v>171</v>
      </c>
      <c r="Q675">
        <v>2359</v>
      </c>
      <c r="R675">
        <v>253</v>
      </c>
      <c r="S675">
        <v>97.6</v>
      </c>
      <c r="T675" t="s">
        <v>172</v>
      </c>
      <c r="U675">
        <v>0</v>
      </c>
      <c r="V675">
        <v>0</v>
      </c>
      <c r="W675" t="s">
        <v>320</v>
      </c>
      <c r="X675" t="s">
        <v>1070</v>
      </c>
      <c r="Y675" t="s">
        <v>306</v>
      </c>
    </row>
    <row r="676" spans="1:25" x14ac:dyDescent="0.35">
      <c r="A676" t="s">
        <v>171</v>
      </c>
      <c r="B676">
        <v>4855</v>
      </c>
      <c r="C676">
        <v>253</v>
      </c>
      <c r="D676">
        <v>99.6</v>
      </c>
      <c r="E676" t="s">
        <v>172</v>
      </c>
      <c r="F676">
        <v>0</v>
      </c>
      <c r="G676">
        <v>0</v>
      </c>
      <c r="H676" t="s">
        <v>330</v>
      </c>
      <c r="I676" t="s">
        <v>1070</v>
      </c>
      <c r="J676" t="s">
        <v>305</v>
      </c>
      <c r="P676" t="s">
        <v>171</v>
      </c>
      <c r="Q676">
        <v>2359</v>
      </c>
      <c r="R676">
        <v>253</v>
      </c>
      <c r="S676">
        <v>97.6</v>
      </c>
      <c r="T676" t="s">
        <v>172</v>
      </c>
      <c r="U676">
        <v>0</v>
      </c>
      <c r="V676">
        <v>0</v>
      </c>
      <c r="W676" t="s">
        <v>320</v>
      </c>
      <c r="X676" t="s">
        <v>1072</v>
      </c>
      <c r="Y676" t="s">
        <v>306</v>
      </c>
    </row>
    <row r="677" spans="1:25" x14ac:dyDescent="0.35">
      <c r="A677" t="s">
        <v>171</v>
      </c>
      <c r="B677">
        <v>4855</v>
      </c>
      <c r="C677">
        <v>253</v>
      </c>
      <c r="D677">
        <v>99.6</v>
      </c>
      <c r="E677" t="s">
        <v>172</v>
      </c>
      <c r="F677">
        <v>0</v>
      </c>
      <c r="G677">
        <v>0</v>
      </c>
      <c r="H677" t="s">
        <v>330</v>
      </c>
      <c r="I677" t="s">
        <v>1071</v>
      </c>
      <c r="J677" t="s">
        <v>305</v>
      </c>
      <c r="P677" t="s">
        <v>171</v>
      </c>
      <c r="Q677">
        <v>2359</v>
      </c>
      <c r="R677">
        <v>253</v>
      </c>
      <c r="S677">
        <v>97.6</v>
      </c>
      <c r="T677" t="s">
        <v>172</v>
      </c>
      <c r="U677">
        <v>0</v>
      </c>
      <c r="V677">
        <v>0</v>
      </c>
      <c r="W677" t="s">
        <v>320</v>
      </c>
      <c r="X677" t="s">
        <v>1071</v>
      </c>
      <c r="Y677" t="s">
        <v>306</v>
      </c>
    </row>
    <row r="678" spans="1:25" x14ac:dyDescent="0.35">
      <c r="A678" t="s">
        <v>171</v>
      </c>
      <c r="B678">
        <v>4855</v>
      </c>
      <c r="C678">
        <v>253</v>
      </c>
      <c r="D678">
        <v>99.6</v>
      </c>
      <c r="E678" t="s">
        <v>172</v>
      </c>
      <c r="F678">
        <v>0</v>
      </c>
      <c r="G678">
        <v>0</v>
      </c>
      <c r="H678" t="s">
        <v>330</v>
      </c>
      <c r="I678" t="s">
        <v>1072</v>
      </c>
      <c r="J678" t="s">
        <v>305</v>
      </c>
      <c r="P678" t="s">
        <v>171</v>
      </c>
      <c r="Q678">
        <v>2359</v>
      </c>
      <c r="R678">
        <v>253</v>
      </c>
      <c r="S678">
        <v>97.6</v>
      </c>
      <c r="T678" t="s">
        <v>172</v>
      </c>
      <c r="U678">
        <v>0</v>
      </c>
      <c r="V678">
        <v>0</v>
      </c>
      <c r="W678" t="s">
        <v>320</v>
      </c>
      <c r="X678" t="s">
        <v>1074</v>
      </c>
      <c r="Y678" t="s">
        <v>306</v>
      </c>
    </row>
    <row r="679" spans="1:25" x14ac:dyDescent="0.35">
      <c r="A679" t="s">
        <v>171</v>
      </c>
      <c r="B679">
        <v>4855</v>
      </c>
      <c r="C679">
        <v>253</v>
      </c>
      <c r="D679">
        <v>99.6</v>
      </c>
      <c r="E679" t="s">
        <v>172</v>
      </c>
      <c r="F679">
        <v>0</v>
      </c>
      <c r="G679">
        <v>0</v>
      </c>
      <c r="H679" t="s">
        <v>330</v>
      </c>
      <c r="I679" t="s">
        <v>1074</v>
      </c>
      <c r="J679" t="s">
        <v>305</v>
      </c>
      <c r="P679" t="s">
        <v>171</v>
      </c>
      <c r="Q679">
        <v>2359</v>
      </c>
      <c r="R679">
        <v>253</v>
      </c>
      <c r="S679">
        <v>97.6</v>
      </c>
      <c r="T679" t="s">
        <v>172</v>
      </c>
      <c r="U679">
        <v>0</v>
      </c>
      <c r="V679">
        <v>0</v>
      </c>
      <c r="W679" t="s">
        <v>320</v>
      </c>
      <c r="X679" t="s">
        <v>1073</v>
      </c>
      <c r="Y679" t="s">
        <v>306</v>
      </c>
    </row>
    <row r="680" spans="1:25" x14ac:dyDescent="0.35">
      <c r="A680" t="s">
        <v>171</v>
      </c>
      <c r="B680">
        <v>4855</v>
      </c>
      <c r="C680">
        <v>253</v>
      </c>
      <c r="D680">
        <v>99.6</v>
      </c>
      <c r="E680" t="s">
        <v>172</v>
      </c>
      <c r="F680">
        <v>0</v>
      </c>
      <c r="G680">
        <v>0</v>
      </c>
      <c r="H680" t="s">
        <v>330</v>
      </c>
      <c r="I680" t="s">
        <v>1073</v>
      </c>
      <c r="J680" t="s">
        <v>305</v>
      </c>
      <c r="P680" t="s">
        <v>171</v>
      </c>
      <c r="Q680">
        <v>2359</v>
      </c>
      <c r="R680">
        <v>253</v>
      </c>
      <c r="S680">
        <v>97.6</v>
      </c>
      <c r="T680" t="s">
        <v>172</v>
      </c>
      <c r="U680">
        <v>0</v>
      </c>
      <c r="V680">
        <v>0</v>
      </c>
      <c r="W680" t="s">
        <v>320</v>
      </c>
      <c r="X680" t="s">
        <v>1075</v>
      </c>
      <c r="Y680" t="s">
        <v>306</v>
      </c>
    </row>
    <row r="681" spans="1:25" x14ac:dyDescent="0.35">
      <c r="A681" t="s">
        <v>171</v>
      </c>
      <c r="B681">
        <v>4855</v>
      </c>
      <c r="C681">
        <v>253</v>
      </c>
      <c r="D681">
        <v>99.6</v>
      </c>
      <c r="E681" t="s">
        <v>172</v>
      </c>
      <c r="F681">
        <v>0</v>
      </c>
      <c r="G681">
        <v>0</v>
      </c>
      <c r="H681" t="s">
        <v>330</v>
      </c>
      <c r="I681" t="s">
        <v>1075</v>
      </c>
      <c r="J681" t="s">
        <v>305</v>
      </c>
      <c r="P681" t="s">
        <v>171</v>
      </c>
      <c r="Q681">
        <v>2359</v>
      </c>
      <c r="R681">
        <v>253</v>
      </c>
      <c r="S681">
        <v>97.6</v>
      </c>
      <c r="T681" t="s">
        <v>172</v>
      </c>
      <c r="U681">
        <v>0</v>
      </c>
      <c r="V681">
        <v>0</v>
      </c>
      <c r="W681" t="s">
        <v>320</v>
      </c>
      <c r="X681" t="s">
        <v>1076</v>
      </c>
      <c r="Y681" t="s">
        <v>306</v>
      </c>
    </row>
    <row r="682" spans="1:25" x14ac:dyDescent="0.35">
      <c r="A682" t="s">
        <v>171</v>
      </c>
      <c r="B682">
        <v>4855</v>
      </c>
      <c r="C682">
        <v>253</v>
      </c>
      <c r="D682">
        <v>99.6</v>
      </c>
      <c r="E682" t="s">
        <v>172</v>
      </c>
      <c r="F682">
        <v>0</v>
      </c>
      <c r="G682">
        <v>0</v>
      </c>
      <c r="H682" t="s">
        <v>330</v>
      </c>
      <c r="I682" t="s">
        <v>1076</v>
      </c>
      <c r="J682" t="s">
        <v>305</v>
      </c>
      <c r="P682" t="s">
        <v>171</v>
      </c>
      <c r="Q682">
        <v>2359</v>
      </c>
      <c r="R682">
        <v>253</v>
      </c>
      <c r="S682">
        <v>97.6</v>
      </c>
      <c r="T682" t="s">
        <v>172</v>
      </c>
      <c r="U682">
        <v>0</v>
      </c>
      <c r="V682">
        <v>0</v>
      </c>
      <c r="W682" t="s">
        <v>320</v>
      </c>
      <c r="X682" t="s">
        <v>1077</v>
      </c>
      <c r="Y682" t="s">
        <v>306</v>
      </c>
    </row>
    <row r="683" spans="1:25" x14ac:dyDescent="0.35">
      <c r="A683" t="s">
        <v>171</v>
      </c>
      <c r="B683">
        <v>4855</v>
      </c>
      <c r="C683">
        <v>253</v>
      </c>
      <c r="D683">
        <v>99.6</v>
      </c>
      <c r="E683" t="s">
        <v>172</v>
      </c>
      <c r="F683">
        <v>0</v>
      </c>
      <c r="G683">
        <v>0</v>
      </c>
      <c r="H683" t="s">
        <v>330</v>
      </c>
      <c r="I683" t="s">
        <v>1077</v>
      </c>
      <c r="J683" t="s">
        <v>305</v>
      </c>
      <c r="P683" t="s">
        <v>171</v>
      </c>
      <c r="Q683">
        <v>2359</v>
      </c>
      <c r="R683">
        <v>253</v>
      </c>
      <c r="S683">
        <v>97.6</v>
      </c>
      <c r="T683" t="s">
        <v>172</v>
      </c>
      <c r="U683">
        <v>0</v>
      </c>
      <c r="V683">
        <v>0</v>
      </c>
      <c r="W683" t="s">
        <v>320</v>
      </c>
      <c r="X683" t="s">
        <v>1078</v>
      </c>
      <c r="Y683" t="s">
        <v>306</v>
      </c>
    </row>
    <row r="684" spans="1:25" x14ac:dyDescent="0.35">
      <c r="A684" t="s">
        <v>171</v>
      </c>
      <c r="B684">
        <v>4855</v>
      </c>
      <c r="C684">
        <v>253</v>
      </c>
      <c r="D684">
        <v>99.6</v>
      </c>
      <c r="E684" t="s">
        <v>172</v>
      </c>
      <c r="F684">
        <v>0</v>
      </c>
      <c r="G684">
        <v>0</v>
      </c>
      <c r="H684" t="s">
        <v>330</v>
      </c>
      <c r="I684" t="s">
        <v>1078</v>
      </c>
      <c r="J684" t="s">
        <v>305</v>
      </c>
      <c r="P684" t="s">
        <v>171</v>
      </c>
      <c r="Q684">
        <v>2359</v>
      </c>
      <c r="R684">
        <v>253</v>
      </c>
      <c r="S684">
        <v>97.6</v>
      </c>
      <c r="T684" t="s">
        <v>172</v>
      </c>
      <c r="U684">
        <v>0</v>
      </c>
      <c r="V684">
        <v>0</v>
      </c>
      <c r="W684" t="s">
        <v>320</v>
      </c>
      <c r="X684" t="s">
        <v>1063</v>
      </c>
      <c r="Y684" t="s">
        <v>306</v>
      </c>
    </row>
    <row r="685" spans="1:25" x14ac:dyDescent="0.35">
      <c r="A685" t="s">
        <v>171</v>
      </c>
      <c r="B685">
        <v>4855</v>
      </c>
      <c r="C685">
        <v>253</v>
      </c>
      <c r="D685">
        <v>99.6</v>
      </c>
      <c r="E685" t="s">
        <v>172</v>
      </c>
      <c r="F685">
        <v>0</v>
      </c>
      <c r="G685">
        <v>0</v>
      </c>
      <c r="H685" t="s">
        <v>330</v>
      </c>
      <c r="I685" t="s">
        <v>1079</v>
      </c>
      <c r="J685" t="s">
        <v>305</v>
      </c>
      <c r="P685" t="s">
        <v>171</v>
      </c>
      <c r="Q685">
        <v>2359</v>
      </c>
      <c r="R685">
        <v>253</v>
      </c>
      <c r="S685">
        <v>97.6</v>
      </c>
      <c r="T685" t="s">
        <v>172</v>
      </c>
      <c r="U685">
        <v>0</v>
      </c>
      <c r="V685">
        <v>0</v>
      </c>
      <c r="W685" t="s">
        <v>320</v>
      </c>
      <c r="X685" t="s">
        <v>1079</v>
      </c>
      <c r="Y685" t="s">
        <v>306</v>
      </c>
    </row>
    <row r="686" spans="1:25" x14ac:dyDescent="0.35">
      <c r="A686" t="s">
        <v>171</v>
      </c>
      <c r="B686">
        <v>4855</v>
      </c>
      <c r="C686">
        <v>253</v>
      </c>
      <c r="D686">
        <v>99.6</v>
      </c>
      <c r="E686" t="s">
        <v>172</v>
      </c>
      <c r="F686">
        <v>0</v>
      </c>
      <c r="G686">
        <v>0</v>
      </c>
      <c r="H686" t="s">
        <v>330</v>
      </c>
      <c r="I686" t="s">
        <v>1080</v>
      </c>
      <c r="J686" t="s">
        <v>305</v>
      </c>
      <c r="P686" t="s">
        <v>171</v>
      </c>
      <c r="Q686">
        <v>2359</v>
      </c>
      <c r="R686">
        <v>253</v>
      </c>
      <c r="S686">
        <v>97.6</v>
      </c>
      <c r="T686" t="s">
        <v>172</v>
      </c>
      <c r="U686">
        <v>0</v>
      </c>
      <c r="V686">
        <v>0</v>
      </c>
      <c r="W686" t="s">
        <v>320</v>
      </c>
      <c r="X686" t="s">
        <v>1080</v>
      </c>
      <c r="Y686" t="s">
        <v>306</v>
      </c>
    </row>
    <row r="687" spans="1:25" x14ac:dyDescent="0.35">
      <c r="A687" t="s">
        <v>171</v>
      </c>
      <c r="B687">
        <v>4855</v>
      </c>
      <c r="C687">
        <v>253</v>
      </c>
      <c r="D687">
        <v>99.6</v>
      </c>
      <c r="E687" t="s">
        <v>172</v>
      </c>
      <c r="F687">
        <v>0</v>
      </c>
      <c r="G687">
        <v>0</v>
      </c>
      <c r="H687" t="s">
        <v>330</v>
      </c>
      <c r="I687" t="s">
        <v>1081</v>
      </c>
      <c r="J687" t="s">
        <v>305</v>
      </c>
      <c r="P687" t="s">
        <v>171</v>
      </c>
      <c r="Q687">
        <v>2359</v>
      </c>
      <c r="R687">
        <v>253</v>
      </c>
      <c r="S687">
        <v>97.6</v>
      </c>
      <c r="T687" t="s">
        <v>172</v>
      </c>
      <c r="U687">
        <v>0</v>
      </c>
      <c r="V687">
        <v>0</v>
      </c>
      <c r="W687" t="s">
        <v>320</v>
      </c>
      <c r="X687" t="s">
        <v>1081</v>
      </c>
      <c r="Y687" t="s">
        <v>306</v>
      </c>
    </row>
    <row r="688" spans="1:25" x14ac:dyDescent="0.35">
      <c r="A688" t="s">
        <v>171</v>
      </c>
      <c r="B688">
        <v>4855</v>
      </c>
      <c r="C688">
        <v>253</v>
      </c>
      <c r="D688">
        <v>99.6</v>
      </c>
      <c r="E688" t="s">
        <v>172</v>
      </c>
      <c r="F688">
        <v>0</v>
      </c>
      <c r="G688">
        <v>0</v>
      </c>
      <c r="H688" t="s">
        <v>330</v>
      </c>
      <c r="I688" t="s">
        <v>1083</v>
      </c>
      <c r="J688" t="s">
        <v>305</v>
      </c>
      <c r="P688" t="s">
        <v>171</v>
      </c>
      <c r="Q688">
        <v>2359</v>
      </c>
      <c r="R688">
        <v>253</v>
      </c>
      <c r="S688">
        <v>97.6</v>
      </c>
      <c r="T688" t="s">
        <v>172</v>
      </c>
      <c r="U688">
        <v>0</v>
      </c>
      <c r="V688">
        <v>0</v>
      </c>
      <c r="W688" t="s">
        <v>320</v>
      </c>
      <c r="X688" t="s">
        <v>1083</v>
      </c>
      <c r="Y688" t="s">
        <v>306</v>
      </c>
    </row>
    <row r="689" spans="1:25" x14ac:dyDescent="0.35">
      <c r="A689" t="s">
        <v>171</v>
      </c>
      <c r="B689">
        <v>4855</v>
      </c>
      <c r="C689">
        <v>253</v>
      </c>
      <c r="D689">
        <v>99.6</v>
      </c>
      <c r="E689" t="s">
        <v>172</v>
      </c>
      <c r="F689">
        <v>0</v>
      </c>
      <c r="G689">
        <v>0</v>
      </c>
      <c r="H689" t="s">
        <v>330</v>
      </c>
      <c r="I689" t="s">
        <v>1084</v>
      </c>
      <c r="J689" t="s">
        <v>305</v>
      </c>
      <c r="P689" t="s">
        <v>171</v>
      </c>
      <c r="Q689">
        <v>2359</v>
      </c>
      <c r="R689">
        <v>253</v>
      </c>
      <c r="S689">
        <v>97.6</v>
      </c>
      <c r="T689" t="s">
        <v>172</v>
      </c>
      <c r="U689">
        <v>0</v>
      </c>
      <c r="V689">
        <v>0</v>
      </c>
      <c r="W689" t="s">
        <v>320</v>
      </c>
      <c r="X689" t="s">
        <v>1082</v>
      </c>
      <c r="Y689" t="s">
        <v>306</v>
      </c>
    </row>
    <row r="690" spans="1:25" x14ac:dyDescent="0.35">
      <c r="A690" t="s">
        <v>171</v>
      </c>
      <c r="B690">
        <v>4855</v>
      </c>
      <c r="C690">
        <v>253</v>
      </c>
      <c r="D690">
        <v>99.6</v>
      </c>
      <c r="E690" t="s">
        <v>172</v>
      </c>
      <c r="F690">
        <v>0</v>
      </c>
      <c r="G690">
        <v>0</v>
      </c>
      <c r="H690" t="s">
        <v>330</v>
      </c>
      <c r="I690" t="s">
        <v>1082</v>
      </c>
      <c r="J690" t="s">
        <v>305</v>
      </c>
      <c r="P690" t="s">
        <v>171</v>
      </c>
      <c r="Q690">
        <v>2359</v>
      </c>
      <c r="R690">
        <v>253</v>
      </c>
      <c r="S690">
        <v>97.6</v>
      </c>
      <c r="T690" t="s">
        <v>172</v>
      </c>
      <c r="U690">
        <v>0</v>
      </c>
      <c r="V690">
        <v>0</v>
      </c>
      <c r="W690" t="s">
        <v>320</v>
      </c>
      <c r="X690" t="s">
        <v>1084</v>
      </c>
      <c r="Y690" t="s">
        <v>306</v>
      </c>
    </row>
    <row r="691" spans="1:25" x14ac:dyDescent="0.35">
      <c r="A691" t="s">
        <v>171</v>
      </c>
      <c r="B691">
        <v>2359</v>
      </c>
      <c r="C691">
        <v>253</v>
      </c>
      <c r="D691">
        <v>100</v>
      </c>
      <c r="E691" t="s">
        <v>172</v>
      </c>
      <c r="F691">
        <v>0</v>
      </c>
      <c r="G691">
        <v>0</v>
      </c>
      <c r="H691" t="s">
        <v>320</v>
      </c>
      <c r="I691" t="s">
        <v>1085</v>
      </c>
      <c r="J691" t="s">
        <v>306</v>
      </c>
      <c r="P691" t="s">
        <v>171</v>
      </c>
      <c r="Q691">
        <v>2359</v>
      </c>
      <c r="R691">
        <v>253</v>
      </c>
      <c r="S691">
        <v>97.6</v>
      </c>
      <c r="T691" t="s">
        <v>172</v>
      </c>
      <c r="U691">
        <v>0</v>
      </c>
      <c r="V691">
        <v>0</v>
      </c>
      <c r="W691" t="s">
        <v>320</v>
      </c>
      <c r="X691" t="s">
        <v>1085</v>
      </c>
      <c r="Y691" t="s">
        <v>306</v>
      </c>
    </row>
    <row r="692" spans="1:25" x14ac:dyDescent="0.35">
      <c r="A692" t="s">
        <v>171</v>
      </c>
      <c r="B692">
        <v>2359</v>
      </c>
      <c r="C692">
        <v>253</v>
      </c>
      <c r="D692">
        <v>100</v>
      </c>
      <c r="E692" t="s">
        <v>172</v>
      </c>
      <c r="F692">
        <v>0</v>
      </c>
      <c r="G692">
        <v>0</v>
      </c>
      <c r="H692" t="s">
        <v>320</v>
      </c>
      <c r="I692" t="s">
        <v>1086</v>
      </c>
      <c r="J692" t="s">
        <v>306</v>
      </c>
      <c r="P692" t="s">
        <v>171</v>
      </c>
      <c r="Q692">
        <v>2359</v>
      </c>
      <c r="R692">
        <v>253</v>
      </c>
      <c r="S692">
        <v>97.6</v>
      </c>
      <c r="T692" t="s">
        <v>172</v>
      </c>
      <c r="U692">
        <v>0</v>
      </c>
      <c r="V692">
        <v>0</v>
      </c>
      <c r="W692" t="s">
        <v>320</v>
      </c>
      <c r="X692" t="s">
        <v>1086</v>
      </c>
      <c r="Y692" t="s">
        <v>306</v>
      </c>
    </row>
    <row r="693" spans="1:25" x14ac:dyDescent="0.35">
      <c r="A693" t="s">
        <v>171</v>
      </c>
      <c r="B693">
        <v>2359</v>
      </c>
      <c r="C693">
        <v>253</v>
      </c>
      <c r="D693">
        <v>100</v>
      </c>
      <c r="E693" t="s">
        <v>172</v>
      </c>
      <c r="F693">
        <v>0</v>
      </c>
      <c r="G693">
        <v>0</v>
      </c>
      <c r="H693" t="s">
        <v>320</v>
      </c>
      <c r="I693" t="s">
        <v>1088</v>
      </c>
      <c r="J693" t="s">
        <v>306</v>
      </c>
      <c r="P693" t="s">
        <v>171</v>
      </c>
      <c r="Q693">
        <v>2359</v>
      </c>
      <c r="R693">
        <v>253</v>
      </c>
      <c r="S693">
        <v>97.6</v>
      </c>
      <c r="T693" t="s">
        <v>172</v>
      </c>
      <c r="U693">
        <v>0</v>
      </c>
      <c r="V693">
        <v>0</v>
      </c>
      <c r="W693" t="s">
        <v>320</v>
      </c>
      <c r="X693" t="s">
        <v>1087</v>
      </c>
      <c r="Y693" t="s">
        <v>306</v>
      </c>
    </row>
    <row r="694" spans="1:25" x14ac:dyDescent="0.35">
      <c r="A694" t="s">
        <v>171</v>
      </c>
      <c r="B694">
        <v>2359</v>
      </c>
      <c r="C694">
        <v>253</v>
      </c>
      <c r="D694">
        <v>100</v>
      </c>
      <c r="E694" t="s">
        <v>172</v>
      </c>
      <c r="F694">
        <v>0</v>
      </c>
      <c r="G694">
        <v>0</v>
      </c>
      <c r="H694" t="s">
        <v>320</v>
      </c>
      <c r="I694" t="s">
        <v>1089</v>
      </c>
      <c r="J694" t="s">
        <v>306</v>
      </c>
      <c r="P694" t="s">
        <v>171</v>
      </c>
      <c r="Q694">
        <v>2359</v>
      </c>
      <c r="R694">
        <v>253</v>
      </c>
      <c r="S694">
        <v>97.6</v>
      </c>
      <c r="T694" t="s">
        <v>172</v>
      </c>
      <c r="U694">
        <v>0</v>
      </c>
      <c r="V694">
        <v>0</v>
      </c>
      <c r="W694" t="s">
        <v>320</v>
      </c>
      <c r="X694" t="s">
        <v>1088</v>
      </c>
      <c r="Y694" t="s">
        <v>306</v>
      </c>
    </row>
    <row r="695" spans="1:25" x14ac:dyDescent="0.35">
      <c r="A695" t="s">
        <v>171</v>
      </c>
      <c r="B695">
        <v>2359</v>
      </c>
      <c r="C695">
        <v>253</v>
      </c>
      <c r="D695">
        <v>100</v>
      </c>
      <c r="E695" t="s">
        <v>172</v>
      </c>
      <c r="F695">
        <v>0</v>
      </c>
      <c r="G695">
        <v>0</v>
      </c>
      <c r="H695" t="s">
        <v>320</v>
      </c>
      <c r="I695" t="s">
        <v>1090</v>
      </c>
      <c r="J695" t="s">
        <v>306</v>
      </c>
      <c r="P695" t="s">
        <v>171</v>
      </c>
      <c r="Q695">
        <v>2359</v>
      </c>
      <c r="R695">
        <v>253</v>
      </c>
      <c r="S695">
        <v>97.6</v>
      </c>
      <c r="T695" t="s">
        <v>172</v>
      </c>
      <c r="U695">
        <v>0</v>
      </c>
      <c r="V695">
        <v>0</v>
      </c>
      <c r="W695" t="s">
        <v>320</v>
      </c>
      <c r="X695" t="s">
        <v>1089</v>
      </c>
      <c r="Y695" t="s">
        <v>306</v>
      </c>
    </row>
    <row r="696" spans="1:25" x14ac:dyDescent="0.35">
      <c r="A696" t="s">
        <v>171</v>
      </c>
      <c r="B696">
        <v>2359</v>
      </c>
      <c r="C696">
        <v>253</v>
      </c>
      <c r="D696">
        <v>100</v>
      </c>
      <c r="E696" t="s">
        <v>172</v>
      </c>
      <c r="F696">
        <v>0</v>
      </c>
      <c r="G696">
        <v>0</v>
      </c>
      <c r="H696" t="s">
        <v>320</v>
      </c>
      <c r="I696" t="s">
        <v>1087</v>
      </c>
      <c r="J696" t="s">
        <v>306</v>
      </c>
      <c r="P696" t="s">
        <v>171</v>
      </c>
      <c r="Q696">
        <v>2359</v>
      </c>
      <c r="R696">
        <v>253</v>
      </c>
      <c r="S696">
        <v>97.6</v>
      </c>
      <c r="T696" t="s">
        <v>172</v>
      </c>
      <c r="U696">
        <v>0</v>
      </c>
      <c r="V696">
        <v>0</v>
      </c>
      <c r="W696" t="s">
        <v>320</v>
      </c>
      <c r="X696" t="s">
        <v>1092</v>
      </c>
      <c r="Y696" t="s">
        <v>306</v>
      </c>
    </row>
    <row r="697" spans="1:25" x14ac:dyDescent="0.35">
      <c r="A697" t="s">
        <v>171</v>
      </c>
      <c r="B697">
        <v>2359</v>
      </c>
      <c r="C697">
        <v>253</v>
      </c>
      <c r="D697">
        <v>100</v>
      </c>
      <c r="E697" t="s">
        <v>172</v>
      </c>
      <c r="F697">
        <v>0</v>
      </c>
      <c r="G697">
        <v>0</v>
      </c>
      <c r="H697" t="s">
        <v>320</v>
      </c>
      <c r="I697" t="s">
        <v>1091</v>
      </c>
      <c r="J697" t="s">
        <v>306</v>
      </c>
      <c r="P697" t="s">
        <v>171</v>
      </c>
      <c r="Q697">
        <v>2359</v>
      </c>
      <c r="R697">
        <v>253</v>
      </c>
      <c r="S697">
        <v>97.6</v>
      </c>
      <c r="T697" t="s">
        <v>172</v>
      </c>
      <c r="U697">
        <v>0</v>
      </c>
      <c r="V697">
        <v>0</v>
      </c>
      <c r="W697" t="s">
        <v>320</v>
      </c>
      <c r="X697" t="s">
        <v>1091</v>
      </c>
      <c r="Y697" t="s">
        <v>306</v>
      </c>
    </row>
    <row r="698" spans="1:25" x14ac:dyDescent="0.35">
      <c r="A698" t="s">
        <v>171</v>
      </c>
      <c r="B698">
        <v>2359</v>
      </c>
      <c r="C698">
        <v>253</v>
      </c>
      <c r="D698">
        <v>100</v>
      </c>
      <c r="E698" t="s">
        <v>172</v>
      </c>
      <c r="F698">
        <v>0</v>
      </c>
      <c r="G698">
        <v>0</v>
      </c>
      <c r="H698" t="s">
        <v>320</v>
      </c>
      <c r="I698" t="s">
        <v>1093</v>
      </c>
      <c r="J698" t="s">
        <v>306</v>
      </c>
      <c r="P698" t="s">
        <v>171</v>
      </c>
      <c r="Q698">
        <v>2359</v>
      </c>
      <c r="R698">
        <v>253</v>
      </c>
      <c r="S698">
        <v>97.6</v>
      </c>
      <c r="T698" t="s">
        <v>172</v>
      </c>
      <c r="U698">
        <v>0</v>
      </c>
      <c r="V698">
        <v>0</v>
      </c>
      <c r="W698" t="s">
        <v>320</v>
      </c>
      <c r="X698" t="s">
        <v>1093</v>
      </c>
      <c r="Y698" t="s">
        <v>306</v>
      </c>
    </row>
    <row r="699" spans="1:25" x14ac:dyDescent="0.35">
      <c r="A699" t="s">
        <v>171</v>
      </c>
      <c r="B699">
        <v>2359</v>
      </c>
      <c r="C699">
        <v>253</v>
      </c>
      <c r="D699">
        <v>100</v>
      </c>
      <c r="E699" t="s">
        <v>172</v>
      </c>
      <c r="F699">
        <v>0</v>
      </c>
      <c r="G699">
        <v>0</v>
      </c>
      <c r="H699" t="s">
        <v>320</v>
      </c>
      <c r="I699" t="s">
        <v>1092</v>
      </c>
      <c r="J699" t="s">
        <v>306</v>
      </c>
      <c r="P699" t="s">
        <v>171</v>
      </c>
      <c r="Q699">
        <v>2359</v>
      </c>
      <c r="R699">
        <v>253</v>
      </c>
      <c r="S699">
        <v>97.6</v>
      </c>
      <c r="T699" t="s">
        <v>172</v>
      </c>
      <c r="U699">
        <v>0</v>
      </c>
      <c r="V699">
        <v>0</v>
      </c>
      <c r="W699" t="s">
        <v>320</v>
      </c>
      <c r="X699" t="s">
        <v>1090</v>
      </c>
      <c r="Y699" t="s">
        <v>306</v>
      </c>
    </row>
    <row r="700" spans="1:25" x14ac:dyDescent="0.35">
      <c r="A700" t="s">
        <v>171</v>
      </c>
      <c r="B700">
        <v>2359</v>
      </c>
      <c r="C700">
        <v>253</v>
      </c>
      <c r="D700">
        <v>100</v>
      </c>
      <c r="E700" t="s">
        <v>172</v>
      </c>
      <c r="F700">
        <v>0</v>
      </c>
      <c r="G700">
        <v>0</v>
      </c>
      <c r="H700" t="s">
        <v>320</v>
      </c>
      <c r="I700" t="s">
        <v>1094</v>
      </c>
      <c r="J700" t="s">
        <v>306</v>
      </c>
      <c r="P700" t="s">
        <v>171</v>
      </c>
      <c r="Q700">
        <v>2359</v>
      </c>
      <c r="R700">
        <v>253</v>
      </c>
      <c r="S700">
        <v>97.6</v>
      </c>
      <c r="T700" t="s">
        <v>172</v>
      </c>
      <c r="U700">
        <v>0</v>
      </c>
      <c r="V700">
        <v>0</v>
      </c>
      <c r="W700" t="s">
        <v>320</v>
      </c>
      <c r="X700" t="s">
        <v>1095</v>
      </c>
      <c r="Y700" t="s">
        <v>306</v>
      </c>
    </row>
    <row r="701" spans="1:25" x14ac:dyDescent="0.35">
      <c r="A701" t="s">
        <v>171</v>
      </c>
      <c r="B701">
        <v>2359</v>
      </c>
      <c r="C701">
        <v>253</v>
      </c>
      <c r="D701">
        <v>100</v>
      </c>
      <c r="E701" t="s">
        <v>172</v>
      </c>
      <c r="F701">
        <v>0</v>
      </c>
      <c r="G701">
        <v>0</v>
      </c>
      <c r="H701" t="s">
        <v>320</v>
      </c>
      <c r="I701" t="s">
        <v>1095</v>
      </c>
      <c r="J701" t="s">
        <v>306</v>
      </c>
      <c r="P701" t="s">
        <v>171</v>
      </c>
      <c r="Q701">
        <v>2359</v>
      </c>
      <c r="R701">
        <v>253</v>
      </c>
      <c r="S701">
        <v>97.6</v>
      </c>
      <c r="T701" t="s">
        <v>172</v>
      </c>
      <c r="U701">
        <v>0</v>
      </c>
      <c r="V701">
        <v>0</v>
      </c>
      <c r="W701" t="s">
        <v>320</v>
      </c>
      <c r="X701" t="s">
        <v>1094</v>
      </c>
      <c r="Y701" t="s">
        <v>306</v>
      </c>
    </row>
    <row r="702" spans="1:25" x14ac:dyDescent="0.35">
      <c r="A702" t="s">
        <v>171</v>
      </c>
      <c r="B702">
        <v>2359</v>
      </c>
      <c r="C702">
        <v>253</v>
      </c>
      <c r="D702">
        <v>100</v>
      </c>
      <c r="E702" t="s">
        <v>172</v>
      </c>
      <c r="F702">
        <v>0</v>
      </c>
      <c r="G702">
        <v>0</v>
      </c>
      <c r="H702" t="s">
        <v>320</v>
      </c>
      <c r="I702" t="s">
        <v>1098</v>
      </c>
      <c r="J702" t="s">
        <v>306</v>
      </c>
      <c r="P702" t="s">
        <v>171</v>
      </c>
      <c r="Q702">
        <v>2359</v>
      </c>
      <c r="R702">
        <v>253</v>
      </c>
      <c r="S702">
        <v>97.6</v>
      </c>
      <c r="T702" t="s">
        <v>172</v>
      </c>
      <c r="U702">
        <v>0</v>
      </c>
      <c r="V702">
        <v>0</v>
      </c>
      <c r="W702" t="s">
        <v>320</v>
      </c>
      <c r="X702" t="s">
        <v>1096</v>
      </c>
      <c r="Y702" t="s">
        <v>306</v>
      </c>
    </row>
    <row r="703" spans="1:25" x14ac:dyDescent="0.35">
      <c r="A703" t="s">
        <v>171</v>
      </c>
      <c r="B703">
        <v>2359</v>
      </c>
      <c r="C703">
        <v>253</v>
      </c>
      <c r="D703">
        <v>100</v>
      </c>
      <c r="E703" t="s">
        <v>172</v>
      </c>
      <c r="F703">
        <v>0</v>
      </c>
      <c r="G703">
        <v>0</v>
      </c>
      <c r="H703" t="s">
        <v>320</v>
      </c>
      <c r="I703" t="s">
        <v>1096</v>
      </c>
      <c r="J703" t="s">
        <v>306</v>
      </c>
      <c r="P703" t="s">
        <v>171</v>
      </c>
      <c r="Q703">
        <v>2359</v>
      </c>
      <c r="R703">
        <v>253</v>
      </c>
      <c r="S703">
        <v>97.6</v>
      </c>
      <c r="T703" t="s">
        <v>172</v>
      </c>
      <c r="U703">
        <v>0</v>
      </c>
      <c r="V703">
        <v>0</v>
      </c>
      <c r="W703" t="s">
        <v>320</v>
      </c>
      <c r="X703" t="s">
        <v>1097</v>
      </c>
      <c r="Y703" t="s">
        <v>306</v>
      </c>
    </row>
    <row r="704" spans="1:25" x14ac:dyDescent="0.35">
      <c r="A704" t="s">
        <v>171</v>
      </c>
      <c r="B704">
        <v>2359</v>
      </c>
      <c r="C704">
        <v>253</v>
      </c>
      <c r="D704">
        <v>100</v>
      </c>
      <c r="E704" t="s">
        <v>172</v>
      </c>
      <c r="F704">
        <v>0</v>
      </c>
      <c r="G704">
        <v>0</v>
      </c>
      <c r="H704" t="s">
        <v>320</v>
      </c>
      <c r="I704" t="s">
        <v>1097</v>
      </c>
      <c r="J704" t="s">
        <v>306</v>
      </c>
      <c r="P704" t="s">
        <v>171</v>
      </c>
      <c r="Q704">
        <v>2359</v>
      </c>
      <c r="R704">
        <v>253</v>
      </c>
      <c r="S704">
        <v>97.6</v>
      </c>
      <c r="T704" t="s">
        <v>172</v>
      </c>
      <c r="U704">
        <v>0</v>
      </c>
      <c r="V704">
        <v>0</v>
      </c>
      <c r="W704" t="s">
        <v>320</v>
      </c>
      <c r="X704" t="s">
        <v>1098</v>
      </c>
      <c r="Y704" t="s">
        <v>306</v>
      </c>
    </row>
    <row r="705" spans="1:25" x14ac:dyDescent="0.35">
      <c r="A705" t="s">
        <v>171</v>
      </c>
      <c r="B705">
        <v>2359</v>
      </c>
      <c r="C705">
        <v>253</v>
      </c>
      <c r="D705">
        <v>100</v>
      </c>
      <c r="E705" t="s">
        <v>172</v>
      </c>
      <c r="F705">
        <v>0</v>
      </c>
      <c r="G705">
        <v>0</v>
      </c>
      <c r="H705" t="s">
        <v>320</v>
      </c>
      <c r="I705" t="s">
        <v>1099</v>
      </c>
      <c r="J705" t="s">
        <v>306</v>
      </c>
      <c r="P705" t="s">
        <v>171</v>
      </c>
      <c r="Q705">
        <v>2359</v>
      </c>
      <c r="R705">
        <v>253</v>
      </c>
      <c r="S705">
        <v>97.6</v>
      </c>
      <c r="T705" t="s">
        <v>172</v>
      </c>
      <c r="U705">
        <v>0</v>
      </c>
      <c r="V705">
        <v>0</v>
      </c>
      <c r="W705" t="s">
        <v>320</v>
      </c>
      <c r="X705" t="s">
        <v>1099</v>
      </c>
      <c r="Y705" t="s">
        <v>306</v>
      </c>
    </row>
    <row r="706" spans="1:25" x14ac:dyDescent="0.35">
      <c r="A706" t="s">
        <v>171</v>
      </c>
      <c r="B706">
        <v>2359</v>
      </c>
      <c r="C706">
        <v>253</v>
      </c>
      <c r="D706">
        <v>100</v>
      </c>
      <c r="E706" t="s">
        <v>172</v>
      </c>
      <c r="F706">
        <v>0</v>
      </c>
      <c r="G706">
        <v>0</v>
      </c>
      <c r="H706" t="s">
        <v>320</v>
      </c>
      <c r="I706" t="s">
        <v>1100</v>
      </c>
      <c r="J706" t="s">
        <v>306</v>
      </c>
      <c r="P706" t="s">
        <v>171</v>
      </c>
      <c r="Q706">
        <v>2359</v>
      </c>
      <c r="R706">
        <v>253</v>
      </c>
      <c r="S706">
        <v>97.6</v>
      </c>
      <c r="T706" t="s">
        <v>172</v>
      </c>
      <c r="U706">
        <v>0</v>
      </c>
      <c r="V706">
        <v>0</v>
      </c>
      <c r="W706" t="s">
        <v>320</v>
      </c>
      <c r="X706" t="s">
        <v>1100</v>
      </c>
      <c r="Y706" t="s">
        <v>306</v>
      </c>
    </row>
    <row r="707" spans="1:25" x14ac:dyDescent="0.35">
      <c r="A707" t="s">
        <v>171</v>
      </c>
      <c r="B707">
        <v>2359</v>
      </c>
      <c r="C707">
        <v>253</v>
      </c>
      <c r="D707">
        <v>100</v>
      </c>
      <c r="E707" t="s">
        <v>172</v>
      </c>
      <c r="F707">
        <v>0</v>
      </c>
      <c r="G707">
        <v>0</v>
      </c>
      <c r="H707" t="s">
        <v>320</v>
      </c>
      <c r="I707" t="s">
        <v>1101</v>
      </c>
      <c r="J707" t="s">
        <v>306</v>
      </c>
      <c r="P707" t="s">
        <v>171</v>
      </c>
      <c r="Q707">
        <v>2359</v>
      </c>
      <c r="R707">
        <v>253</v>
      </c>
      <c r="S707">
        <v>97.6</v>
      </c>
      <c r="T707" t="s">
        <v>172</v>
      </c>
      <c r="U707">
        <v>0</v>
      </c>
      <c r="V707">
        <v>0</v>
      </c>
      <c r="W707" t="s">
        <v>320</v>
      </c>
      <c r="X707" t="s">
        <v>1101</v>
      </c>
      <c r="Y707" t="s">
        <v>306</v>
      </c>
    </row>
    <row r="708" spans="1:25" x14ac:dyDescent="0.35">
      <c r="A708" t="s">
        <v>171</v>
      </c>
      <c r="B708">
        <v>2359</v>
      </c>
      <c r="C708">
        <v>253</v>
      </c>
      <c r="D708">
        <v>100</v>
      </c>
      <c r="E708" t="s">
        <v>172</v>
      </c>
      <c r="F708">
        <v>0</v>
      </c>
      <c r="G708">
        <v>0</v>
      </c>
      <c r="H708" t="s">
        <v>320</v>
      </c>
      <c r="I708" t="s">
        <v>1103</v>
      </c>
      <c r="J708" t="s">
        <v>306</v>
      </c>
      <c r="P708" t="s">
        <v>171</v>
      </c>
      <c r="Q708">
        <v>2359</v>
      </c>
      <c r="R708">
        <v>253</v>
      </c>
      <c r="S708">
        <v>97.6</v>
      </c>
      <c r="T708" t="s">
        <v>172</v>
      </c>
      <c r="U708">
        <v>0</v>
      </c>
      <c r="V708">
        <v>0</v>
      </c>
      <c r="W708" t="s">
        <v>320</v>
      </c>
      <c r="X708" t="s">
        <v>1103</v>
      </c>
      <c r="Y708" t="s">
        <v>306</v>
      </c>
    </row>
    <row r="709" spans="1:25" x14ac:dyDescent="0.35">
      <c r="A709" t="s">
        <v>171</v>
      </c>
      <c r="B709">
        <v>2359</v>
      </c>
      <c r="C709">
        <v>253</v>
      </c>
      <c r="D709">
        <v>100</v>
      </c>
      <c r="E709" t="s">
        <v>172</v>
      </c>
      <c r="F709">
        <v>0</v>
      </c>
      <c r="G709">
        <v>0</v>
      </c>
      <c r="H709" t="s">
        <v>320</v>
      </c>
      <c r="I709" t="s">
        <v>1102</v>
      </c>
      <c r="J709" t="s">
        <v>306</v>
      </c>
      <c r="P709" t="s">
        <v>171</v>
      </c>
      <c r="Q709">
        <v>2359</v>
      </c>
      <c r="R709">
        <v>253</v>
      </c>
      <c r="S709">
        <v>97.6</v>
      </c>
      <c r="T709" t="s">
        <v>172</v>
      </c>
      <c r="U709">
        <v>0</v>
      </c>
      <c r="V709">
        <v>0</v>
      </c>
      <c r="W709" t="s">
        <v>320</v>
      </c>
      <c r="X709" t="s">
        <v>1102</v>
      </c>
      <c r="Y709" t="s">
        <v>306</v>
      </c>
    </row>
    <row r="710" spans="1:25" x14ac:dyDescent="0.35">
      <c r="A710" t="s">
        <v>171</v>
      </c>
      <c r="B710">
        <v>2359</v>
      </c>
      <c r="C710">
        <v>253</v>
      </c>
      <c r="D710">
        <v>100</v>
      </c>
      <c r="E710" t="s">
        <v>172</v>
      </c>
      <c r="F710">
        <v>0</v>
      </c>
      <c r="G710">
        <v>0</v>
      </c>
      <c r="H710" t="s">
        <v>320</v>
      </c>
      <c r="I710" t="s">
        <v>1104</v>
      </c>
      <c r="J710" t="s">
        <v>306</v>
      </c>
      <c r="P710" t="s">
        <v>171</v>
      </c>
      <c r="Q710">
        <v>2359</v>
      </c>
      <c r="R710">
        <v>253</v>
      </c>
      <c r="S710">
        <v>97.6</v>
      </c>
      <c r="T710" t="s">
        <v>172</v>
      </c>
      <c r="U710">
        <v>0</v>
      </c>
      <c r="V710">
        <v>0</v>
      </c>
      <c r="W710" t="s">
        <v>320</v>
      </c>
      <c r="X710" t="s">
        <v>1104</v>
      </c>
      <c r="Y710" t="s">
        <v>306</v>
      </c>
    </row>
    <row r="711" spans="1:25" x14ac:dyDescent="0.35">
      <c r="A711" t="s">
        <v>171</v>
      </c>
      <c r="B711">
        <v>2359</v>
      </c>
      <c r="C711">
        <v>253</v>
      </c>
      <c r="D711">
        <v>100</v>
      </c>
      <c r="E711" t="s">
        <v>172</v>
      </c>
      <c r="F711">
        <v>0</v>
      </c>
      <c r="G711">
        <v>0</v>
      </c>
      <c r="H711" t="s">
        <v>320</v>
      </c>
      <c r="I711" t="s">
        <v>1105</v>
      </c>
      <c r="J711" t="s">
        <v>306</v>
      </c>
      <c r="P711" t="s">
        <v>171</v>
      </c>
      <c r="Q711">
        <v>2359</v>
      </c>
      <c r="R711">
        <v>253</v>
      </c>
      <c r="S711">
        <v>97.6</v>
      </c>
      <c r="T711" t="s">
        <v>172</v>
      </c>
      <c r="U711">
        <v>0</v>
      </c>
      <c r="V711">
        <v>0</v>
      </c>
      <c r="W711" t="s">
        <v>320</v>
      </c>
      <c r="X711" t="s">
        <v>1105</v>
      </c>
      <c r="Y711" t="s">
        <v>306</v>
      </c>
    </row>
    <row r="712" spans="1:25" x14ac:dyDescent="0.35">
      <c r="A712" t="s">
        <v>171</v>
      </c>
      <c r="B712">
        <v>2359</v>
      </c>
      <c r="C712">
        <v>253</v>
      </c>
      <c r="D712">
        <v>100</v>
      </c>
      <c r="E712" t="s">
        <v>172</v>
      </c>
      <c r="F712">
        <v>0</v>
      </c>
      <c r="G712">
        <v>0</v>
      </c>
      <c r="H712" t="s">
        <v>320</v>
      </c>
      <c r="I712" t="s">
        <v>1106</v>
      </c>
      <c r="J712" t="s">
        <v>306</v>
      </c>
      <c r="P712" t="s">
        <v>171</v>
      </c>
      <c r="Q712">
        <v>2359</v>
      </c>
      <c r="R712">
        <v>253</v>
      </c>
      <c r="S712">
        <v>97.6</v>
      </c>
      <c r="T712" t="s">
        <v>172</v>
      </c>
      <c r="U712">
        <v>0</v>
      </c>
      <c r="V712">
        <v>0</v>
      </c>
      <c r="W712" t="s">
        <v>320</v>
      </c>
      <c r="X712" t="s">
        <v>1106</v>
      </c>
      <c r="Y712" t="s">
        <v>306</v>
      </c>
    </row>
    <row r="713" spans="1:25" x14ac:dyDescent="0.35">
      <c r="A713" t="s">
        <v>171</v>
      </c>
      <c r="B713">
        <v>2359</v>
      </c>
      <c r="C713">
        <v>253</v>
      </c>
      <c r="D713">
        <v>100</v>
      </c>
      <c r="E713" t="s">
        <v>172</v>
      </c>
      <c r="F713">
        <v>0</v>
      </c>
      <c r="G713">
        <v>0</v>
      </c>
      <c r="H713" t="s">
        <v>320</v>
      </c>
      <c r="I713" t="s">
        <v>1107</v>
      </c>
      <c r="J713" t="s">
        <v>306</v>
      </c>
      <c r="P713" t="s">
        <v>171</v>
      </c>
      <c r="Q713">
        <v>2359</v>
      </c>
      <c r="R713">
        <v>253</v>
      </c>
      <c r="S713">
        <v>97.6</v>
      </c>
      <c r="T713" t="s">
        <v>172</v>
      </c>
      <c r="U713">
        <v>0</v>
      </c>
      <c r="V713">
        <v>0</v>
      </c>
      <c r="W713" t="s">
        <v>320</v>
      </c>
      <c r="X713" t="s">
        <v>1107</v>
      </c>
      <c r="Y713" t="s">
        <v>306</v>
      </c>
    </row>
    <row r="714" spans="1:25" x14ac:dyDescent="0.35">
      <c r="A714" t="s">
        <v>171</v>
      </c>
      <c r="B714">
        <v>2359</v>
      </c>
      <c r="C714">
        <v>253</v>
      </c>
      <c r="D714">
        <v>100</v>
      </c>
      <c r="E714" t="s">
        <v>172</v>
      </c>
      <c r="F714">
        <v>0</v>
      </c>
      <c r="G714">
        <v>0</v>
      </c>
      <c r="H714" t="s">
        <v>320</v>
      </c>
      <c r="I714" t="s">
        <v>1109</v>
      </c>
      <c r="J714" t="s">
        <v>306</v>
      </c>
      <c r="P714" t="s">
        <v>171</v>
      </c>
      <c r="Q714">
        <v>2359</v>
      </c>
      <c r="R714">
        <v>253</v>
      </c>
      <c r="S714">
        <v>97.6</v>
      </c>
      <c r="T714" t="s">
        <v>172</v>
      </c>
      <c r="U714">
        <v>0</v>
      </c>
      <c r="V714">
        <v>0</v>
      </c>
      <c r="W714" t="s">
        <v>320</v>
      </c>
      <c r="X714" t="s">
        <v>1108</v>
      </c>
      <c r="Y714" t="s">
        <v>306</v>
      </c>
    </row>
    <row r="715" spans="1:25" x14ac:dyDescent="0.35">
      <c r="A715" t="s">
        <v>171</v>
      </c>
      <c r="B715">
        <v>2359</v>
      </c>
      <c r="C715">
        <v>253</v>
      </c>
      <c r="D715">
        <v>100</v>
      </c>
      <c r="E715" t="s">
        <v>172</v>
      </c>
      <c r="F715">
        <v>0</v>
      </c>
      <c r="G715">
        <v>0</v>
      </c>
      <c r="H715" t="s">
        <v>320</v>
      </c>
      <c r="I715" t="s">
        <v>1108</v>
      </c>
      <c r="J715" t="s">
        <v>306</v>
      </c>
      <c r="P715" t="s">
        <v>171</v>
      </c>
      <c r="Q715">
        <v>2359</v>
      </c>
      <c r="R715">
        <v>253</v>
      </c>
      <c r="S715">
        <v>97.6</v>
      </c>
      <c r="T715" t="s">
        <v>172</v>
      </c>
      <c r="U715">
        <v>0</v>
      </c>
      <c r="V715">
        <v>0</v>
      </c>
      <c r="W715" t="s">
        <v>320</v>
      </c>
      <c r="X715" t="s">
        <v>1109</v>
      </c>
      <c r="Y715" t="s">
        <v>306</v>
      </c>
    </row>
    <row r="716" spans="1:25" x14ac:dyDescent="0.35">
      <c r="A716" t="s">
        <v>171</v>
      </c>
      <c r="B716">
        <v>2359</v>
      </c>
      <c r="C716">
        <v>253</v>
      </c>
      <c r="D716">
        <v>100</v>
      </c>
      <c r="E716" t="s">
        <v>172</v>
      </c>
      <c r="F716">
        <v>0</v>
      </c>
      <c r="G716">
        <v>0</v>
      </c>
      <c r="H716" t="s">
        <v>320</v>
      </c>
      <c r="I716" t="s">
        <v>1111</v>
      </c>
      <c r="J716" t="s">
        <v>306</v>
      </c>
      <c r="P716" t="s">
        <v>171</v>
      </c>
      <c r="Q716">
        <v>2359</v>
      </c>
      <c r="R716">
        <v>253</v>
      </c>
      <c r="S716">
        <v>97.6</v>
      </c>
      <c r="T716" t="s">
        <v>172</v>
      </c>
      <c r="U716">
        <v>0</v>
      </c>
      <c r="V716">
        <v>0</v>
      </c>
      <c r="W716" t="s">
        <v>320</v>
      </c>
      <c r="X716" t="s">
        <v>1111</v>
      </c>
      <c r="Y716" t="s">
        <v>306</v>
      </c>
    </row>
    <row r="717" spans="1:25" x14ac:dyDescent="0.35">
      <c r="A717" t="s">
        <v>171</v>
      </c>
      <c r="B717">
        <v>2359</v>
      </c>
      <c r="C717">
        <v>253</v>
      </c>
      <c r="D717">
        <v>100</v>
      </c>
      <c r="E717" t="s">
        <v>172</v>
      </c>
      <c r="F717">
        <v>0</v>
      </c>
      <c r="G717">
        <v>0</v>
      </c>
      <c r="H717" t="s">
        <v>320</v>
      </c>
      <c r="I717" t="s">
        <v>1110</v>
      </c>
      <c r="J717" t="s">
        <v>306</v>
      </c>
      <c r="P717" t="s">
        <v>171</v>
      </c>
      <c r="Q717">
        <v>2359</v>
      </c>
      <c r="R717">
        <v>253</v>
      </c>
      <c r="S717">
        <v>97.6</v>
      </c>
      <c r="T717" t="s">
        <v>172</v>
      </c>
      <c r="U717">
        <v>0</v>
      </c>
      <c r="V717">
        <v>0</v>
      </c>
      <c r="W717" t="s">
        <v>320</v>
      </c>
      <c r="X717" t="s">
        <v>1110</v>
      </c>
      <c r="Y717" t="s">
        <v>306</v>
      </c>
    </row>
    <row r="718" spans="1:25" x14ac:dyDescent="0.35">
      <c r="A718" t="s">
        <v>171</v>
      </c>
      <c r="B718">
        <v>2359</v>
      </c>
      <c r="C718">
        <v>253</v>
      </c>
      <c r="D718">
        <v>100</v>
      </c>
      <c r="E718" t="s">
        <v>172</v>
      </c>
      <c r="F718">
        <v>0</v>
      </c>
      <c r="G718">
        <v>0</v>
      </c>
      <c r="H718" t="s">
        <v>320</v>
      </c>
      <c r="I718" t="s">
        <v>1112</v>
      </c>
      <c r="J718" t="s">
        <v>306</v>
      </c>
      <c r="P718" t="s">
        <v>171</v>
      </c>
      <c r="Q718">
        <v>2359</v>
      </c>
      <c r="R718">
        <v>253</v>
      </c>
      <c r="S718">
        <v>97.6</v>
      </c>
      <c r="T718" t="s">
        <v>172</v>
      </c>
      <c r="U718">
        <v>0</v>
      </c>
      <c r="V718">
        <v>0</v>
      </c>
      <c r="W718" t="s">
        <v>320</v>
      </c>
      <c r="X718" t="s">
        <v>1112</v>
      </c>
      <c r="Y718" t="s">
        <v>306</v>
      </c>
    </row>
    <row r="719" spans="1:25" x14ac:dyDescent="0.35">
      <c r="A719" t="s">
        <v>171</v>
      </c>
      <c r="B719">
        <v>2359</v>
      </c>
      <c r="C719">
        <v>253</v>
      </c>
      <c r="D719">
        <v>100</v>
      </c>
      <c r="E719" t="s">
        <v>172</v>
      </c>
      <c r="F719">
        <v>0</v>
      </c>
      <c r="G719">
        <v>0</v>
      </c>
      <c r="H719" t="s">
        <v>320</v>
      </c>
      <c r="I719" t="s">
        <v>1115</v>
      </c>
      <c r="J719" t="s">
        <v>306</v>
      </c>
      <c r="P719" t="s">
        <v>171</v>
      </c>
      <c r="Q719">
        <v>2359</v>
      </c>
      <c r="R719">
        <v>253</v>
      </c>
      <c r="S719">
        <v>97.6</v>
      </c>
      <c r="T719" t="s">
        <v>172</v>
      </c>
      <c r="U719">
        <v>0</v>
      </c>
      <c r="V719">
        <v>0</v>
      </c>
      <c r="W719" t="s">
        <v>320</v>
      </c>
      <c r="X719" t="s">
        <v>1113</v>
      </c>
      <c r="Y719" t="s">
        <v>306</v>
      </c>
    </row>
    <row r="720" spans="1:25" x14ac:dyDescent="0.35">
      <c r="A720" t="s">
        <v>171</v>
      </c>
      <c r="B720">
        <v>2359</v>
      </c>
      <c r="C720">
        <v>253</v>
      </c>
      <c r="D720">
        <v>100</v>
      </c>
      <c r="E720" t="s">
        <v>172</v>
      </c>
      <c r="F720">
        <v>0</v>
      </c>
      <c r="G720">
        <v>0</v>
      </c>
      <c r="H720" t="s">
        <v>320</v>
      </c>
      <c r="I720" t="s">
        <v>1114</v>
      </c>
      <c r="J720" t="s">
        <v>306</v>
      </c>
      <c r="P720" t="s">
        <v>171</v>
      </c>
      <c r="Q720">
        <v>2359</v>
      </c>
      <c r="R720">
        <v>253</v>
      </c>
      <c r="S720">
        <v>97.6</v>
      </c>
      <c r="T720" t="s">
        <v>172</v>
      </c>
      <c r="U720">
        <v>0</v>
      </c>
      <c r="V720">
        <v>0</v>
      </c>
      <c r="W720" t="s">
        <v>320</v>
      </c>
      <c r="X720" t="s">
        <v>1115</v>
      </c>
      <c r="Y720" t="s">
        <v>306</v>
      </c>
    </row>
    <row r="721" spans="1:25" x14ac:dyDescent="0.35">
      <c r="A721" t="s">
        <v>171</v>
      </c>
      <c r="B721">
        <v>2359</v>
      </c>
      <c r="C721">
        <v>253</v>
      </c>
      <c r="D721">
        <v>100</v>
      </c>
      <c r="E721" t="s">
        <v>172</v>
      </c>
      <c r="F721">
        <v>0</v>
      </c>
      <c r="G721">
        <v>0</v>
      </c>
      <c r="H721" t="s">
        <v>320</v>
      </c>
      <c r="I721" t="s">
        <v>1113</v>
      </c>
      <c r="J721" t="s">
        <v>306</v>
      </c>
      <c r="P721" t="s">
        <v>171</v>
      </c>
      <c r="Q721">
        <v>2359</v>
      </c>
      <c r="R721">
        <v>253</v>
      </c>
      <c r="S721">
        <v>97.6</v>
      </c>
      <c r="T721" t="s">
        <v>172</v>
      </c>
      <c r="U721">
        <v>0</v>
      </c>
      <c r="V721">
        <v>0</v>
      </c>
      <c r="W721" t="s">
        <v>320</v>
      </c>
      <c r="X721" t="s">
        <v>1114</v>
      </c>
      <c r="Y721" t="s">
        <v>306</v>
      </c>
    </row>
    <row r="722" spans="1:25" x14ac:dyDescent="0.35">
      <c r="A722" t="s">
        <v>171</v>
      </c>
      <c r="B722">
        <v>2359</v>
      </c>
      <c r="C722">
        <v>253</v>
      </c>
      <c r="D722">
        <v>100</v>
      </c>
      <c r="E722" t="s">
        <v>172</v>
      </c>
      <c r="F722">
        <v>0</v>
      </c>
      <c r="G722">
        <v>0</v>
      </c>
      <c r="H722" t="s">
        <v>320</v>
      </c>
      <c r="I722" t="s">
        <v>1116</v>
      </c>
      <c r="J722" t="s">
        <v>306</v>
      </c>
      <c r="P722" t="s">
        <v>171</v>
      </c>
      <c r="Q722">
        <v>2359</v>
      </c>
      <c r="R722">
        <v>253</v>
      </c>
      <c r="S722">
        <v>97.6</v>
      </c>
      <c r="T722" t="s">
        <v>172</v>
      </c>
      <c r="U722">
        <v>0</v>
      </c>
      <c r="V722">
        <v>0</v>
      </c>
      <c r="W722" t="s">
        <v>320</v>
      </c>
      <c r="X722" t="s">
        <v>1116</v>
      </c>
      <c r="Y722" t="s">
        <v>306</v>
      </c>
    </row>
    <row r="723" spans="1:25" x14ac:dyDescent="0.35">
      <c r="A723" t="s">
        <v>171</v>
      </c>
      <c r="B723">
        <v>2359</v>
      </c>
      <c r="C723">
        <v>253</v>
      </c>
      <c r="D723">
        <v>100</v>
      </c>
      <c r="E723" t="s">
        <v>172</v>
      </c>
      <c r="F723">
        <v>0</v>
      </c>
      <c r="G723">
        <v>0</v>
      </c>
      <c r="H723" t="s">
        <v>320</v>
      </c>
      <c r="I723" t="s">
        <v>1117</v>
      </c>
      <c r="J723" t="s">
        <v>306</v>
      </c>
      <c r="P723" t="s">
        <v>171</v>
      </c>
      <c r="Q723">
        <v>2359</v>
      </c>
      <c r="R723">
        <v>253</v>
      </c>
      <c r="S723">
        <v>97.6</v>
      </c>
      <c r="T723" t="s">
        <v>172</v>
      </c>
      <c r="U723">
        <v>0</v>
      </c>
      <c r="V723">
        <v>0</v>
      </c>
      <c r="W723" t="s">
        <v>320</v>
      </c>
      <c r="X723" t="s">
        <v>1118</v>
      </c>
      <c r="Y723" t="s">
        <v>306</v>
      </c>
    </row>
    <row r="724" spans="1:25" x14ac:dyDescent="0.35">
      <c r="A724" t="s">
        <v>171</v>
      </c>
      <c r="B724">
        <v>2359</v>
      </c>
      <c r="C724">
        <v>253</v>
      </c>
      <c r="D724">
        <v>100</v>
      </c>
      <c r="E724" t="s">
        <v>172</v>
      </c>
      <c r="F724">
        <v>0</v>
      </c>
      <c r="G724">
        <v>0</v>
      </c>
      <c r="H724" t="s">
        <v>320</v>
      </c>
      <c r="I724" t="s">
        <v>1118</v>
      </c>
      <c r="J724" t="s">
        <v>306</v>
      </c>
      <c r="P724" t="s">
        <v>171</v>
      </c>
      <c r="Q724">
        <v>2359</v>
      </c>
      <c r="R724">
        <v>253</v>
      </c>
      <c r="S724">
        <v>97.6</v>
      </c>
      <c r="T724" t="s">
        <v>172</v>
      </c>
      <c r="U724">
        <v>0</v>
      </c>
      <c r="V724">
        <v>0</v>
      </c>
      <c r="W724" t="s">
        <v>320</v>
      </c>
      <c r="X724" t="s">
        <v>1120</v>
      </c>
      <c r="Y724" t="s">
        <v>306</v>
      </c>
    </row>
    <row r="725" spans="1:25" x14ac:dyDescent="0.35">
      <c r="A725" t="s">
        <v>171</v>
      </c>
      <c r="B725">
        <v>2359</v>
      </c>
      <c r="C725">
        <v>253</v>
      </c>
      <c r="D725">
        <v>100</v>
      </c>
      <c r="E725" t="s">
        <v>172</v>
      </c>
      <c r="F725">
        <v>0</v>
      </c>
      <c r="G725">
        <v>0</v>
      </c>
      <c r="H725" t="s">
        <v>320</v>
      </c>
      <c r="I725" t="s">
        <v>1119</v>
      </c>
      <c r="J725" t="s">
        <v>306</v>
      </c>
      <c r="P725" t="s">
        <v>171</v>
      </c>
      <c r="Q725">
        <v>2359</v>
      </c>
      <c r="R725">
        <v>253</v>
      </c>
      <c r="S725">
        <v>97.6</v>
      </c>
      <c r="T725" t="s">
        <v>172</v>
      </c>
      <c r="U725">
        <v>0</v>
      </c>
      <c r="V725">
        <v>0</v>
      </c>
      <c r="W725" t="s">
        <v>320</v>
      </c>
      <c r="X725" t="s">
        <v>1117</v>
      </c>
      <c r="Y725" t="s">
        <v>306</v>
      </c>
    </row>
    <row r="726" spans="1:25" x14ac:dyDescent="0.35">
      <c r="A726" t="s">
        <v>171</v>
      </c>
      <c r="B726">
        <v>2359</v>
      </c>
      <c r="C726">
        <v>253</v>
      </c>
      <c r="D726">
        <v>100</v>
      </c>
      <c r="E726" t="s">
        <v>172</v>
      </c>
      <c r="F726">
        <v>0</v>
      </c>
      <c r="G726">
        <v>0</v>
      </c>
      <c r="H726" t="s">
        <v>320</v>
      </c>
      <c r="I726" t="s">
        <v>1120</v>
      </c>
      <c r="J726" t="s">
        <v>306</v>
      </c>
      <c r="P726" t="s">
        <v>171</v>
      </c>
      <c r="Q726">
        <v>2359</v>
      </c>
      <c r="R726">
        <v>253</v>
      </c>
      <c r="S726">
        <v>97.6</v>
      </c>
      <c r="T726" t="s">
        <v>172</v>
      </c>
      <c r="U726">
        <v>0</v>
      </c>
      <c r="V726">
        <v>0</v>
      </c>
      <c r="W726" t="s">
        <v>320</v>
      </c>
      <c r="X726" t="s">
        <v>1119</v>
      </c>
      <c r="Y726" t="s">
        <v>306</v>
      </c>
    </row>
    <row r="727" spans="1:25" x14ac:dyDescent="0.35">
      <c r="A727" t="s">
        <v>171</v>
      </c>
      <c r="B727">
        <v>2359</v>
      </c>
      <c r="C727">
        <v>253</v>
      </c>
      <c r="D727">
        <v>100</v>
      </c>
      <c r="E727" t="s">
        <v>172</v>
      </c>
      <c r="F727">
        <v>0</v>
      </c>
      <c r="G727">
        <v>0</v>
      </c>
      <c r="H727" t="s">
        <v>320</v>
      </c>
      <c r="I727" t="s">
        <v>1121</v>
      </c>
      <c r="J727" t="s">
        <v>306</v>
      </c>
      <c r="P727" t="s">
        <v>171</v>
      </c>
      <c r="Q727">
        <v>2359</v>
      </c>
      <c r="R727">
        <v>253</v>
      </c>
      <c r="S727">
        <v>97.6</v>
      </c>
      <c r="T727" t="s">
        <v>172</v>
      </c>
      <c r="U727">
        <v>0</v>
      </c>
      <c r="V727">
        <v>0</v>
      </c>
      <c r="W727" t="s">
        <v>320</v>
      </c>
      <c r="X727" t="s">
        <v>1121</v>
      </c>
      <c r="Y727" t="s">
        <v>306</v>
      </c>
    </row>
    <row r="728" spans="1:25" x14ac:dyDescent="0.35">
      <c r="A728" t="s">
        <v>171</v>
      </c>
      <c r="B728">
        <v>2359</v>
      </c>
      <c r="C728">
        <v>253</v>
      </c>
      <c r="D728">
        <v>100</v>
      </c>
      <c r="E728" t="s">
        <v>172</v>
      </c>
      <c r="F728">
        <v>0</v>
      </c>
      <c r="G728">
        <v>0</v>
      </c>
      <c r="H728" t="s">
        <v>320</v>
      </c>
      <c r="I728" t="s">
        <v>1122</v>
      </c>
      <c r="J728" t="s">
        <v>306</v>
      </c>
      <c r="P728" t="s">
        <v>171</v>
      </c>
      <c r="Q728">
        <v>2359</v>
      </c>
      <c r="R728">
        <v>253</v>
      </c>
      <c r="S728">
        <v>97.6</v>
      </c>
      <c r="T728" t="s">
        <v>172</v>
      </c>
      <c r="U728">
        <v>0</v>
      </c>
      <c r="V728">
        <v>0</v>
      </c>
      <c r="W728" t="s">
        <v>320</v>
      </c>
      <c r="X728" t="s">
        <v>1122</v>
      </c>
      <c r="Y728" t="s">
        <v>306</v>
      </c>
    </row>
    <row r="729" spans="1:25" x14ac:dyDescent="0.35">
      <c r="A729" t="s">
        <v>171</v>
      </c>
      <c r="B729">
        <v>2359</v>
      </c>
      <c r="C729">
        <v>253</v>
      </c>
      <c r="D729">
        <v>100</v>
      </c>
      <c r="E729" t="s">
        <v>172</v>
      </c>
      <c r="F729">
        <v>0</v>
      </c>
      <c r="G729">
        <v>0</v>
      </c>
      <c r="H729" t="s">
        <v>320</v>
      </c>
      <c r="I729" t="s">
        <v>1123</v>
      </c>
      <c r="J729" t="s">
        <v>306</v>
      </c>
      <c r="P729" t="s">
        <v>171</v>
      </c>
      <c r="Q729">
        <v>2359</v>
      </c>
      <c r="R729">
        <v>253</v>
      </c>
      <c r="S729">
        <v>97.6</v>
      </c>
      <c r="T729" t="s">
        <v>172</v>
      </c>
      <c r="U729">
        <v>0</v>
      </c>
      <c r="V729">
        <v>0</v>
      </c>
      <c r="W729" t="s">
        <v>320</v>
      </c>
      <c r="X729" t="s">
        <v>1125</v>
      </c>
      <c r="Y729" t="s">
        <v>306</v>
      </c>
    </row>
    <row r="730" spans="1:25" x14ac:dyDescent="0.35">
      <c r="A730" t="s">
        <v>171</v>
      </c>
      <c r="B730">
        <v>2359</v>
      </c>
      <c r="C730">
        <v>253</v>
      </c>
      <c r="D730">
        <v>100</v>
      </c>
      <c r="E730" t="s">
        <v>172</v>
      </c>
      <c r="F730">
        <v>0</v>
      </c>
      <c r="G730">
        <v>0</v>
      </c>
      <c r="H730" t="s">
        <v>320</v>
      </c>
      <c r="I730" t="s">
        <v>1124</v>
      </c>
      <c r="J730" t="s">
        <v>306</v>
      </c>
      <c r="P730" t="s">
        <v>171</v>
      </c>
      <c r="Q730">
        <v>2359</v>
      </c>
      <c r="R730">
        <v>253</v>
      </c>
      <c r="S730">
        <v>97.6</v>
      </c>
      <c r="T730" t="s">
        <v>172</v>
      </c>
      <c r="U730">
        <v>0</v>
      </c>
      <c r="V730">
        <v>0</v>
      </c>
      <c r="W730" t="s">
        <v>320</v>
      </c>
      <c r="X730" t="s">
        <v>1126</v>
      </c>
      <c r="Y730" t="s">
        <v>306</v>
      </c>
    </row>
    <row r="731" spans="1:25" x14ac:dyDescent="0.35">
      <c r="A731" t="s">
        <v>171</v>
      </c>
      <c r="B731">
        <v>2359</v>
      </c>
      <c r="C731">
        <v>253</v>
      </c>
      <c r="D731">
        <v>100</v>
      </c>
      <c r="E731" t="s">
        <v>172</v>
      </c>
      <c r="F731">
        <v>0</v>
      </c>
      <c r="G731">
        <v>0</v>
      </c>
      <c r="H731" t="s">
        <v>320</v>
      </c>
      <c r="I731" t="s">
        <v>1125</v>
      </c>
      <c r="J731" t="s">
        <v>306</v>
      </c>
      <c r="P731" t="s">
        <v>171</v>
      </c>
      <c r="Q731">
        <v>2359</v>
      </c>
      <c r="R731">
        <v>253</v>
      </c>
      <c r="S731">
        <v>97.6</v>
      </c>
      <c r="T731" t="s">
        <v>172</v>
      </c>
      <c r="U731">
        <v>0</v>
      </c>
      <c r="V731">
        <v>0</v>
      </c>
      <c r="W731" t="s">
        <v>320</v>
      </c>
      <c r="X731" t="s">
        <v>1127</v>
      </c>
      <c r="Y731" t="s">
        <v>306</v>
      </c>
    </row>
    <row r="732" spans="1:25" x14ac:dyDescent="0.35">
      <c r="A732" t="s">
        <v>171</v>
      </c>
      <c r="B732">
        <v>2359</v>
      </c>
      <c r="C732">
        <v>253</v>
      </c>
      <c r="D732">
        <v>100</v>
      </c>
      <c r="E732" t="s">
        <v>172</v>
      </c>
      <c r="F732">
        <v>0</v>
      </c>
      <c r="G732">
        <v>0</v>
      </c>
      <c r="H732" t="s">
        <v>320</v>
      </c>
      <c r="I732" t="s">
        <v>1126</v>
      </c>
      <c r="J732" t="s">
        <v>306</v>
      </c>
      <c r="P732" t="s">
        <v>171</v>
      </c>
      <c r="Q732">
        <v>2359</v>
      </c>
      <c r="R732">
        <v>253</v>
      </c>
      <c r="S732">
        <v>97.6</v>
      </c>
      <c r="T732" t="s">
        <v>172</v>
      </c>
      <c r="U732">
        <v>0</v>
      </c>
      <c r="V732">
        <v>0</v>
      </c>
      <c r="W732" t="s">
        <v>320</v>
      </c>
      <c r="X732" t="s">
        <v>1129</v>
      </c>
      <c r="Y732" t="s">
        <v>306</v>
      </c>
    </row>
    <row r="733" spans="1:25" x14ac:dyDescent="0.35">
      <c r="A733" t="s">
        <v>171</v>
      </c>
      <c r="B733">
        <v>2359</v>
      </c>
      <c r="C733">
        <v>253</v>
      </c>
      <c r="D733">
        <v>100</v>
      </c>
      <c r="E733" t="s">
        <v>172</v>
      </c>
      <c r="F733">
        <v>0</v>
      </c>
      <c r="G733">
        <v>0</v>
      </c>
      <c r="H733" t="s">
        <v>320</v>
      </c>
      <c r="I733" t="s">
        <v>1127</v>
      </c>
      <c r="J733" t="s">
        <v>306</v>
      </c>
      <c r="P733" t="s">
        <v>171</v>
      </c>
      <c r="Q733">
        <v>2359</v>
      </c>
      <c r="R733">
        <v>253</v>
      </c>
      <c r="S733">
        <v>97.6</v>
      </c>
      <c r="T733" t="s">
        <v>172</v>
      </c>
      <c r="U733">
        <v>0</v>
      </c>
      <c r="V733">
        <v>0</v>
      </c>
      <c r="W733" t="s">
        <v>320</v>
      </c>
      <c r="X733" t="s">
        <v>1123</v>
      </c>
      <c r="Y733" t="s">
        <v>306</v>
      </c>
    </row>
    <row r="734" spans="1:25" x14ac:dyDescent="0.35">
      <c r="A734" t="s">
        <v>171</v>
      </c>
      <c r="B734">
        <v>2359</v>
      </c>
      <c r="C734">
        <v>253</v>
      </c>
      <c r="D734">
        <v>100</v>
      </c>
      <c r="E734" t="s">
        <v>172</v>
      </c>
      <c r="F734">
        <v>0</v>
      </c>
      <c r="G734">
        <v>0</v>
      </c>
      <c r="H734" t="s">
        <v>320</v>
      </c>
      <c r="I734" t="s">
        <v>1129</v>
      </c>
      <c r="J734" t="s">
        <v>306</v>
      </c>
      <c r="P734" t="s">
        <v>171</v>
      </c>
      <c r="Q734">
        <v>2359</v>
      </c>
      <c r="R734">
        <v>253</v>
      </c>
      <c r="S734">
        <v>97.6</v>
      </c>
      <c r="T734" t="s">
        <v>172</v>
      </c>
      <c r="U734">
        <v>0</v>
      </c>
      <c r="V734">
        <v>0</v>
      </c>
      <c r="W734" t="s">
        <v>320</v>
      </c>
      <c r="X734" t="s">
        <v>1124</v>
      </c>
      <c r="Y734" t="s">
        <v>306</v>
      </c>
    </row>
    <row r="735" spans="1:25" x14ac:dyDescent="0.35">
      <c r="A735" t="s">
        <v>171</v>
      </c>
      <c r="B735">
        <v>2359</v>
      </c>
      <c r="C735">
        <v>253</v>
      </c>
      <c r="D735">
        <v>100</v>
      </c>
      <c r="E735" t="s">
        <v>172</v>
      </c>
      <c r="F735">
        <v>0</v>
      </c>
      <c r="G735">
        <v>0</v>
      </c>
      <c r="H735" t="s">
        <v>320</v>
      </c>
      <c r="I735" t="s">
        <v>1128</v>
      </c>
      <c r="J735" t="s">
        <v>306</v>
      </c>
      <c r="P735" t="s">
        <v>171</v>
      </c>
      <c r="Q735">
        <v>2359</v>
      </c>
      <c r="R735">
        <v>253</v>
      </c>
      <c r="S735">
        <v>97.6</v>
      </c>
      <c r="T735" t="s">
        <v>172</v>
      </c>
      <c r="U735">
        <v>0</v>
      </c>
      <c r="V735">
        <v>0</v>
      </c>
      <c r="W735" t="s">
        <v>320</v>
      </c>
      <c r="X735" t="s">
        <v>1128</v>
      </c>
      <c r="Y735" t="s">
        <v>306</v>
      </c>
    </row>
    <row r="736" spans="1:25" x14ac:dyDescent="0.35">
      <c r="A736" t="s">
        <v>171</v>
      </c>
      <c r="B736">
        <v>2359</v>
      </c>
      <c r="C736">
        <v>253</v>
      </c>
      <c r="D736">
        <v>100</v>
      </c>
      <c r="E736" t="s">
        <v>172</v>
      </c>
      <c r="F736">
        <v>0</v>
      </c>
      <c r="G736">
        <v>0</v>
      </c>
      <c r="H736" t="s">
        <v>320</v>
      </c>
      <c r="I736" t="s">
        <v>1130</v>
      </c>
      <c r="J736" t="s">
        <v>306</v>
      </c>
      <c r="P736" t="s">
        <v>171</v>
      </c>
      <c r="Q736">
        <v>2359</v>
      </c>
      <c r="R736">
        <v>253</v>
      </c>
      <c r="S736">
        <v>97.6</v>
      </c>
      <c r="T736" t="s">
        <v>172</v>
      </c>
      <c r="U736">
        <v>0</v>
      </c>
      <c r="V736">
        <v>0</v>
      </c>
      <c r="W736" t="s">
        <v>320</v>
      </c>
      <c r="X736" t="s">
        <v>1130</v>
      </c>
      <c r="Y736" t="s">
        <v>306</v>
      </c>
    </row>
    <row r="737" spans="1:25" x14ac:dyDescent="0.35">
      <c r="A737" t="s">
        <v>171</v>
      </c>
      <c r="B737">
        <v>2359</v>
      </c>
      <c r="C737">
        <v>253</v>
      </c>
      <c r="D737">
        <v>100</v>
      </c>
      <c r="E737" t="s">
        <v>172</v>
      </c>
      <c r="F737">
        <v>0</v>
      </c>
      <c r="G737">
        <v>0</v>
      </c>
      <c r="H737" t="s">
        <v>320</v>
      </c>
      <c r="I737" t="s">
        <v>1131</v>
      </c>
      <c r="J737" t="s">
        <v>306</v>
      </c>
      <c r="P737" t="s">
        <v>171</v>
      </c>
      <c r="Q737">
        <v>2359</v>
      </c>
      <c r="R737">
        <v>253</v>
      </c>
      <c r="S737">
        <v>97.6</v>
      </c>
      <c r="T737" t="s">
        <v>172</v>
      </c>
      <c r="U737">
        <v>0</v>
      </c>
      <c r="V737">
        <v>0</v>
      </c>
      <c r="W737" t="s">
        <v>320</v>
      </c>
      <c r="X737" t="s">
        <v>1131</v>
      </c>
      <c r="Y737" t="s">
        <v>306</v>
      </c>
    </row>
    <row r="738" spans="1:25" x14ac:dyDescent="0.35">
      <c r="A738" t="s">
        <v>171</v>
      </c>
      <c r="B738">
        <v>2359</v>
      </c>
      <c r="C738">
        <v>253</v>
      </c>
      <c r="D738">
        <v>100</v>
      </c>
      <c r="E738" t="s">
        <v>172</v>
      </c>
      <c r="F738">
        <v>0</v>
      </c>
      <c r="G738">
        <v>0</v>
      </c>
      <c r="H738" t="s">
        <v>320</v>
      </c>
      <c r="I738" t="s">
        <v>1132</v>
      </c>
      <c r="J738" t="s">
        <v>306</v>
      </c>
      <c r="P738" t="s">
        <v>171</v>
      </c>
      <c r="Q738">
        <v>2359</v>
      </c>
      <c r="R738">
        <v>253</v>
      </c>
      <c r="S738">
        <v>97.6</v>
      </c>
      <c r="T738" t="s">
        <v>172</v>
      </c>
      <c r="U738">
        <v>0</v>
      </c>
      <c r="V738">
        <v>0</v>
      </c>
      <c r="W738" t="s">
        <v>320</v>
      </c>
      <c r="X738" t="s">
        <v>1132</v>
      </c>
      <c r="Y738" t="s">
        <v>306</v>
      </c>
    </row>
    <row r="739" spans="1:25" x14ac:dyDescent="0.35">
      <c r="A739" t="s">
        <v>171</v>
      </c>
      <c r="B739">
        <v>2359</v>
      </c>
      <c r="C739">
        <v>253</v>
      </c>
      <c r="D739">
        <v>100</v>
      </c>
      <c r="E739" t="s">
        <v>172</v>
      </c>
      <c r="F739">
        <v>0</v>
      </c>
      <c r="G739">
        <v>0</v>
      </c>
      <c r="H739" t="s">
        <v>320</v>
      </c>
      <c r="I739" t="s">
        <v>1133</v>
      </c>
      <c r="J739" t="s">
        <v>306</v>
      </c>
      <c r="P739" t="s">
        <v>171</v>
      </c>
      <c r="Q739">
        <v>2359</v>
      </c>
      <c r="R739">
        <v>253</v>
      </c>
      <c r="S739">
        <v>97.6</v>
      </c>
      <c r="T739" t="s">
        <v>172</v>
      </c>
      <c r="U739">
        <v>0</v>
      </c>
      <c r="V739">
        <v>0</v>
      </c>
      <c r="W739" t="s">
        <v>320</v>
      </c>
      <c r="X739" t="s">
        <v>1133</v>
      </c>
      <c r="Y739" t="s">
        <v>306</v>
      </c>
    </row>
    <row r="740" spans="1:25" x14ac:dyDescent="0.35">
      <c r="A740" t="s">
        <v>171</v>
      </c>
      <c r="B740">
        <v>2359</v>
      </c>
      <c r="C740">
        <v>253</v>
      </c>
      <c r="D740">
        <v>100</v>
      </c>
      <c r="E740" t="s">
        <v>172</v>
      </c>
      <c r="F740">
        <v>0</v>
      </c>
      <c r="G740">
        <v>0</v>
      </c>
      <c r="H740" t="s">
        <v>320</v>
      </c>
      <c r="I740" t="s">
        <v>1134</v>
      </c>
      <c r="J740" t="s">
        <v>306</v>
      </c>
      <c r="P740" t="s">
        <v>171</v>
      </c>
      <c r="Q740">
        <v>2359</v>
      </c>
      <c r="R740">
        <v>253</v>
      </c>
      <c r="S740">
        <v>97.6</v>
      </c>
      <c r="T740" t="s">
        <v>172</v>
      </c>
      <c r="U740">
        <v>0</v>
      </c>
      <c r="V740">
        <v>0</v>
      </c>
      <c r="W740" t="s">
        <v>320</v>
      </c>
      <c r="X740" t="s">
        <v>1134</v>
      </c>
      <c r="Y740" t="s">
        <v>306</v>
      </c>
    </row>
    <row r="741" spans="1:25" x14ac:dyDescent="0.35">
      <c r="A741" t="s">
        <v>171</v>
      </c>
      <c r="B741">
        <v>2359</v>
      </c>
      <c r="C741">
        <v>253</v>
      </c>
      <c r="D741">
        <v>100</v>
      </c>
      <c r="E741" t="s">
        <v>172</v>
      </c>
      <c r="F741">
        <v>0</v>
      </c>
      <c r="G741">
        <v>0</v>
      </c>
      <c r="H741" t="s">
        <v>320</v>
      </c>
      <c r="I741" t="s">
        <v>1135</v>
      </c>
      <c r="J741" t="s">
        <v>306</v>
      </c>
      <c r="P741" t="s">
        <v>171</v>
      </c>
      <c r="Q741">
        <v>2359</v>
      </c>
      <c r="R741">
        <v>253</v>
      </c>
      <c r="S741">
        <v>97.6</v>
      </c>
      <c r="T741" t="s">
        <v>172</v>
      </c>
      <c r="U741">
        <v>0</v>
      </c>
      <c r="V741">
        <v>0</v>
      </c>
      <c r="W741" t="s">
        <v>320</v>
      </c>
      <c r="X741" t="s">
        <v>1136</v>
      </c>
      <c r="Y741" t="s">
        <v>306</v>
      </c>
    </row>
    <row r="742" spans="1:25" x14ac:dyDescent="0.35">
      <c r="A742" t="s">
        <v>171</v>
      </c>
      <c r="B742">
        <v>2359</v>
      </c>
      <c r="C742">
        <v>253</v>
      </c>
      <c r="D742">
        <v>100</v>
      </c>
      <c r="E742" t="s">
        <v>172</v>
      </c>
      <c r="F742">
        <v>0</v>
      </c>
      <c r="G742">
        <v>0</v>
      </c>
      <c r="H742" t="s">
        <v>320</v>
      </c>
      <c r="I742" t="s">
        <v>1137</v>
      </c>
      <c r="J742" t="s">
        <v>306</v>
      </c>
      <c r="P742" t="s">
        <v>171</v>
      </c>
      <c r="Q742">
        <v>2359</v>
      </c>
      <c r="R742">
        <v>253</v>
      </c>
      <c r="S742">
        <v>97.6</v>
      </c>
      <c r="T742" t="s">
        <v>172</v>
      </c>
      <c r="U742">
        <v>0</v>
      </c>
      <c r="V742">
        <v>0</v>
      </c>
      <c r="W742" t="s">
        <v>320</v>
      </c>
      <c r="X742" t="s">
        <v>1137</v>
      </c>
      <c r="Y742" t="s">
        <v>306</v>
      </c>
    </row>
    <row r="743" spans="1:25" x14ac:dyDescent="0.35">
      <c r="A743" t="s">
        <v>171</v>
      </c>
      <c r="B743">
        <v>2359</v>
      </c>
      <c r="C743">
        <v>253</v>
      </c>
      <c r="D743">
        <v>100</v>
      </c>
      <c r="E743" t="s">
        <v>172</v>
      </c>
      <c r="F743">
        <v>0</v>
      </c>
      <c r="G743">
        <v>0</v>
      </c>
      <c r="H743" t="s">
        <v>320</v>
      </c>
      <c r="I743" t="s">
        <v>1138</v>
      </c>
      <c r="J743" t="s">
        <v>306</v>
      </c>
      <c r="P743" t="s">
        <v>171</v>
      </c>
      <c r="Q743">
        <v>2359</v>
      </c>
      <c r="R743">
        <v>253</v>
      </c>
      <c r="S743">
        <v>97.6</v>
      </c>
      <c r="T743" t="s">
        <v>172</v>
      </c>
      <c r="U743">
        <v>0</v>
      </c>
      <c r="V743">
        <v>0</v>
      </c>
      <c r="W743" t="s">
        <v>320</v>
      </c>
      <c r="X743" t="s">
        <v>1138</v>
      </c>
      <c r="Y743" t="s">
        <v>306</v>
      </c>
    </row>
    <row r="744" spans="1:25" x14ac:dyDescent="0.35">
      <c r="A744" t="s">
        <v>171</v>
      </c>
      <c r="B744">
        <v>2359</v>
      </c>
      <c r="C744">
        <v>253</v>
      </c>
      <c r="D744">
        <v>100</v>
      </c>
      <c r="E744" t="s">
        <v>172</v>
      </c>
      <c r="F744">
        <v>0</v>
      </c>
      <c r="G744">
        <v>0</v>
      </c>
      <c r="H744" t="s">
        <v>320</v>
      </c>
      <c r="I744" t="s">
        <v>1139</v>
      </c>
      <c r="J744" t="s">
        <v>306</v>
      </c>
      <c r="P744" t="s">
        <v>171</v>
      </c>
      <c r="Q744">
        <v>2359</v>
      </c>
      <c r="R744">
        <v>253</v>
      </c>
      <c r="S744">
        <v>97.6</v>
      </c>
      <c r="T744" t="s">
        <v>172</v>
      </c>
      <c r="U744">
        <v>0</v>
      </c>
      <c r="V744">
        <v>0</v>
      </c>
      <c r="W744" t="s">
        <v>320</v>
      </c>
      <c r="X744" t="s">
        <v>1135</v>
      </c>
      <c r="Y744" t="s">
        <v>306</v>
      </c>
    </row>
    <row r="745" spans="1:25" x14ac:dyDescent="0.35">
      <c r="A745" t="s">
        <v>171</v>
      </c>
      <c r="B745">
        <v>2359</v>
      </c>
      <c r="C745">
        <v>253</v>
      </c>
      <c r="D745">
        <v>100</v>
      </c>
      <c r="E745" t="s">
        <v>172</v>
      </c>
      <c r="F745">
        <v>0</v>
      </c>
      <c r="G745">
        <v>0</v>
      </c>
      <c r="H745" t="s">
        <v>320</v>
      </c>
      <c r="I745" t="s">
        <v>1136</v>
      </c>
      <c r="J745" t="s">
        <v>306</v>
      </c>
      <c r="P745" t="s">
        <v>171</v>
      </c>
      <c r="Q745">
        <v>2359</v>
      </c>
      <c r="R745">
        <v>253</v>
      </c>
      <c r="S745">
        <v>97.6</v>
      </c>
      <c r="T745" t="s">
        <v>172</v>
      </c>
      <c r="U745">
        <v>0</v>
      </c>
      <c r="V745">
        <v>0</v>
      </c>
      <c r="W745" t="s">
        <v>320</v>
      </c>
      <c r="X745" t="s">
        <v>1139</v>
      </c>
      <c r="Y745" t="s">
        <v>306</v>
      </c>
    </row>
    <row r="746" spans="1:25" x14ac:dyDescent="0.35">
      <c r="A746" t="s">
        <v>171</v>
      </c>
      <c r="B746">
        <v>2359</v>
      </c>
      <c r="C746">
        <v>253</v>
      </c>
      <c r="D746">
        <v>100</v>
      </c>
      <c r="E746" t="s">
        <v>172</v>
      </c>
      <c r="F746">
        <v>0</v>
      </c>
      <c r="G746">
        <v>0</v>
      </c>
      <c r="H746" t="s">
        <v>320</v>
      </c>
      <c r="I746" t="s">
        <v>1140</v>
      </c>
      <c r="J746" t="s">
        <v>306</v>
      </c>
      <c r="P746" t="s">
        <v>171</v>
      </c>
      <c r="Q746">
        <v>2359</v>
      </c>
      <c r="R746">
        <v>253</v>
      </c>
      <c r="S746">
        <v>97.6</v>
      </c>
      <c r="T746" t="s">
        <v>172</v>
      </c>
      <c r="U746">
        <v>0</v>
      </c>
      <c r="V746">
        <v>0</v>
      </c>
      <c r="W746" t="s">
        <v>320</v>
      </c>
      <c r="X746" t="s">
        <v>1140</v>
      </c>
      <c r="Y746" t="s">
        <v>306</v>
      </c>
    </row>
    <row r="747" spans="1:25" x14ac:dyDescent="0.35">
      <c r="A747" t="s">
        <v>171</v>
      </c>
      <c r="B747">
        <v>2359</v>
      </c>
      <c r="C747">
        <v>253</v>
      </c>
      <c r="D747">
        <v>100</v>
      </c>
      <c r="E747" t="s">
        <v>172</v>
      </c>
      <c r="F747">
        <v>0</v>
      </c>
      <c r="G747">
        <v>0</v>
      </c>
      <c r="H747" t="s">
        <v>320</v>
      </c>
      <c r="I747" t="s">
        <v>1141</v>
      </c>
      <c r="J747" t="s">
        <v>306</v>
      </c>
      <c r="P747" t="s">
        <v>171</v>
      </c>
      <c r="Q747">
        <v>2359</v>
      </c>
      <c r="R747">
        <v>253</v>
      </c>
      <c r="S747">
        <v>97.6</v>
      </c>
      <c r="T747" t="s">
        <v>172</v>
      </c>
      <c r="U747">
        <v>0</v>
      </c>
      <c r="V747">
        <v>0</v>
      </c>
      <c r="W747" t="s">
        <v>320</v>
      </c>
      <c r="X747" t="s">
        <v>1141</v>
      </c>
      <c r="Y747" t="s">
        <v>306</v>
      </c>
    </row>
    <row r="748" spans="1:25" x14ac:dyDescent="0.35">
      <c r="A748" t="s">
        <v>171</v>
      </c>
      <c r="B748">
        <v>2359</v>
      </c>
      <c r="C748">
        <v>253</v>
      </c>
      <c r="D748">
        <v>100</v>
      </c>
      <c r="E748" t="s">
        <v>172</v>
      </c>
      <c r="F748">
        <v>0</v>
      </c>
      <c r="G748">
        <v>0</v>
      </c>
      <c r="H748" t="s">
        <v>320</v>
      </c>
      <c r="I748" t="s">
        <v>1144</v>
      </c>
      <c r="J748" t="s">
        <v>306</v>
      </c>
      <c r="P748" t="s">
        <v>171</v>
      </c>
      <c r="Q748">
        <v>2359</v>
      </c>
      <c r="R748">
        <v>253</v>
      </c>
      <c r="S748">
        <v>97.6</v>
      </c>
      <c r="T748" t="s">
        <v>172</v>
      </c>
      <c r="U748">
        <v>0</v>
      </c>
      <c r="V748">
        <v>0</v>
      </c>
      <c r="W748" t="s">
        <v>320</v>
      </c>
      <c r="X748" t="s">
        <v>1144</v>
      </c>
      <c r="Y748" t="s">
        <v>306</v>
      </c>
    </row>
    <row r="749" spans="1:25" x14ac:dyDescent="0.35">
      <c r="A749" t="s">
        <v>171</v>
      </c>
      <c r="B749">
        <v>2359</v>
      </c>
      <c r="C749">
        <v>253</v>
      </c>
      <c r="D749">
        <v>100</v>
      </c>
      <c r="E749" t="s">
        <v>172</v>
      </c>
      <c r="F749">
        <v>0</v>
      </c>
      <c r="G749">
        <v>0</v>
      </c>
      <c r="H749" t="s">
        <v>320</v>
      </c>
      <c r="I749" t="s">
        <v>1142</v>
      </c>
      <c r="J749" t="s">
        <v>306</v>
      </c>
      <c r="P749" t="s">
        <v>171</v>
      </c>
      <c r="Q749">
        <v>2359</v>
      </c>
      <c r="R749">
        <v>253</v>
      </c>
      <c r="S749">
        <v>97.6</v>
      </c>
      <c r="T749" t="s">
        <v>172</v>
      </c>
      <c r="U749">
        <v>0</v>
      </c>
      <c r="V749">
        <v>0</v>
      </c>
      <c r="W749" t="s">
        <v>320</v>
      </c>
      <c r="X749" t="s">
        <v>1142</v>
      </c>
      <c r="Y749" t="s">
        <v>306</v>
      </c>
    </row>
    <row r="750" spans="1:25" x14ac:dyDescent="0.35">
      <c r="A750" t="s">
        <v>171</v>
      </c>
      <c r="B750">
        <v>2359</v>
      </c>
      <c r="C750">
        <v>253</v>
      </c>
      <c r="D750">
        <v>100</v>
      </c>
      <c r="E750" t="s">
        <v>172</v>
      </c>
      <c r="F750">
        <v>0</v>
      </c>
      <c r="G750">
        <v>0</v>
      </c>
      <c r="H750" t="s">
        <v>320</v>
      </c>
      <c r="I750" t="s">
        <v>1145</v>
      </c>
      <c r="J750" t="s">
        <v>306</v>
      </c>
      <c r="P750" t="s">
        <v>171</v>
      </c>
      <c r="Q750">
        <v>2359</v>
      </c>
      <c r="R750">
        <v>253</v>
      </c>
      <c r="S750">
        <v>97.6</v>
      </c>
      <c r="T750" t="s">
        <v>172</v>
      </c>
      <c r="U750">
        <v>0</v>
      </c>
      <c r="V750">
        <v>0</v>
      </c>
      <c r="W750" t="s">
        <v>320</v>
      </c>
      <c r="X750" t="s">
        <v>1143</v>
      </c>
      <c r="Y750" t="s">
        <v>306</v>
      </c>
    </row>
    <row r="751" spans="1:25" x14ac:dyDescent="0.35">
      <c r="A751" t="s">
        <v>171</v>
      </c>
      <c r="B751">
        <v>2359</v>
      </c>
      <c r="C751">
        <v>253</v>
      </c>
      <c r="D751">
        <v>100</v>
      </c>
      <c r="E751" t="s">
        <v>172</v>
      </c>
      <c r="F751">
        <v>0</v>
      </c>
      <c r="G751">
        <v>0</v>
      </c>
      <c r="H751" t="s">
        <v>320</v>
      </c>
      <c r="I751" t="s">
        <v>1146</v>
      </c>
      <c r="J751" t="s">
        <v>306</v>
      </c>
      <c r="P751" t="s">
        <v>171</v>
      </c>
      <c r="Q751">
        <v>2359</v>
      </c>
      <c r="R751">
        <v>253</v>
      </c>
      <c r="S751">
        <v>97.6</v>
      </c>
      <c r="T751" t="s">
        <v>172</v>
      </c>
      <c r="U751">
        <v>0</v>
      </c>
      <c r="V751">
        <v>0</v>
      </c>
      <c r="W751" t="s">
        <v>320</v>
      </c>
      <c r="X751" t="s">
        <v>1145</v>
      </c>
      <c r="Y751" t="s">
        <v>306</v>
      </c>
    </row>
    <row r="752" spans="1:25" x14ac:dyDescent="0.35">
      <c r="A752" t="s">
        <v>171</v>
      </c>
      <c r="B752">
        <v>2359</v>
      </c>
      <c r="C752">
        <v>253</v>
      </c>
      <c r="D752">
        <v>100</v>
      </c>
      <c r="E752" t="s">
        <v>172</v>
      </c>
      <c r="F752">
        <v>0</v>
      </c>
      <c r="G752">
        <v>0</v>
      </c>
      <c r="H752" t="s">
        <v>320</v>
      </c>
      <c r="I752" t="s">
        <v>1147</v>
      </c>
      <c r="J752" t="s">
        <v>306</v>
      </c>
      <c r="P752" t="s">
        <v>171</v>
      </c>
      <c r="Q752">
        <v>2359</v>
      </c>
      <c r="R752">
        <v>253</v>
      </c>
      <c r="S752">
        <v>97.6</v>
      </c>
      <c r="T752" t="s">
        <v>172</v>
      </c>
      <c r="U752">
        <v>0</v>
      </c>
      <c r="V752">
        <v>0</v>
      </c>
      <c r="W752" t="s">
        <v>320</v>
      </c>
      <c r="X752" t="s">
        <v>1146</v>
      </c>
      <c r="Y752" t="s">
        <v>306</v>
      </c>
    </row>
    <row r="753" spans="1:25" x14ac:dyDescent="0.35">
      <c r="A753" t="s">
        <v>171</v>
      </c>
      <c r="B753">
        <v>2359</v>
      </c>
      <c r="C753">
        <v>253</v>
      </c>
      <c r="D753">
        <v>100</v>
      </c>
      <c r="E753" t="s">
        <v>172</v>
      </c>
      <c r="F753">
        <v>0</v>
      </c>
      <c r="G753">
        <v>0</v>
      </c>
      <c r="H753" t="s">
        <v>320</v>
      </c>
      <c r="I753" t="s">
        <v>1149</v>
      </c>
      <c r="J753" t="s">
        <v>306</v>
      </c>
      <c r="P753" t="s">
        <v>171</v>
      </c>
      <c r="Q753">
        <v>2359</v>
      </c>
      <c r="R753">
        <v>253</v>
      </c>
      <c r="S753">
        <v>97.6</v>
      </c>
      <c r="T753" t="s">
        <v>172</v>
      </c>
      <c r="U753">
        <v>0</v>
      </c>
      <c r="V753">
        <v>0</v>
      </c>
      <c r="W753" t="s">
        <v>320</v>
      </c>
      <c r="X753" t="s">
        <v>1147</v>
      </c>
      <c r="Y753" t="s">
        <v>306</v>
      </c>
    </row>
    <row r="754" spans="1:25" x14ac:dyDescent="0.35">
      <c r="A754" t="s">
        <v>171</v>
      </c>
      <c r="B754">
        <v>2359</v>
      </c>
      <c r="C754">
        <v>253</v>
      </c>
      <c r="D754">
        <v>100</v>
      </c>
      <c r="E754" t="s">
        <v>172</v>
      </c>
      <c r="F754">
        <v>0</v>
      </c>
      <c r="G754">
        <v>0</v>
      </c>
      <c r="H754" t="s">
        <v>320</v>
      </c>
      <c r="I754" t="s">
        <v>1148</v>
      </c>
      <c r="J754" t="s">
        <v>306</v>
      </c>
      <c r="P754" t="s">
        <v>171</v>
      </c>
      <c r="Q754">
        <v>2359</v>
      </c>
      <c r="R754">
        <v>253</v>
      </c>
      <c r="S754">
        <v>97.6</v>
      </c>
      <c r="T754" t="s">
        <v>172</v>
      </c>
      <c r="U754">
        <v>0</v>
      </c>
      <c r="V754">
        <v>0</v>
      </c>
      <c r="W754" t="s">
        <v>320</v>
      </c>
      <c r="X754" t="s">
        <v>1148</v>
      </c>
      <c r="Y754" t="s">
        <v>306</v>
      </c>
    </row>
    <row r="755" spans="1:25" x14ac:dyDescent="0.35">
      <c r="A755" t="s">
        <v>171</v>
      </c>
      <c r="B755">
        <v>2359</v>
      </c>
      <c r="C755">
        <v>253</v>
      </c>
      <c r="D755">
        <v>100</v>
      </c>
      <c r="E755" t="s">
        <v>172</v>
      </c>
      <c r="F755">
        <v>0</v>
      </c>
      <c r="G755">
        <v>0</v>
      </c>
      <c r="H755" t="s">
        <v>320</v>
      </c>
      <c r="I755" t="s">
        <v>1150</v>
      </c>
      <c r="J755" t="s">
        <v>306</v>
      </c>
      <c r="P755" t="s">
        <v>171</v>
      </c>
      <c r="Q755">
        <v>2359</v>
      </c>
      <c r="R755">
        <v>253</v>
      </c>
      <c r="S755">
        <v>97.6</v>
      </c>
      <c r="T755" t="s">
        <v>172</v>
      </c>
      <c r="U755">
        <v>0</v>
      </c>
      <c r="V755">
        <v>0</v>
      </c>
      <c r="W755" t="s">
        <v>320</v>
      </c>
      <c r="X755" t="s">
        <v>1149</v>
      </c>
      <c r="Y755" t="s">
        <v>306</v>
      </c>
    </row>
    <row r="756" spans="1:25" x14ac:dyDescent="0.35">
      <c r="A756" t="s">
        <v>171</v>
      </c>
      <c r="B756">
        <v>2359</v>
      </c>
      <c r="C756">
        <v>253</v>
      </c>
      <c r="D756">
        <v>100</v>
      </c>
      <c r="E756" t="s">
        <v>172</v>
      </c>
      <c r="F756">
        <v>0</v>
      </c>
      <c r="G756">
        <v>0</v>
      </c>
      <c r="H756" t="s">
        <v>320</v>
      </c>
      <c r="I756" t="s">
        <v>1143</v>
      </c>
      <c r="J756" t="s">
        <v>306</v>
      </c>
      <c r="P756" t="s">
        <v>171</v>
      </c>
      <c r="Q756">
        <v>2359</v>
      </c>
      <c r="R756">
        <v>253</v>
      </c>
      <c r="S756">
        <v>97.6</v>
      </c>
      <c r="T756" t="s">
        <v>172</v>
      </c>
      <c r="U756">
        <v>0</v>
      </c>
      <c r="V756">
        <v>0</v>
      </c>
      <c r="W756" t="s">
        <v>320</v>
      </c>
      <c r="X756" t="s">
        <v>1150</v>
      </c>
      <c r="Y756" t="s">
        <v>306</v>
      </c>
    </row>
    <row r="757" spans="1:25" x14ac:dyDescent="0.35">
      <c r="A757" t="s">
        <v>171</v>
      </c>
      <c r="B757">
        <v>2359</v>
      </c>
      <c r="C757">
        <v>253</v>
      </c>
      <c r="D757">
        <v>100</v>
      </c>
      <c r="E757" t="s">
        <v>172</v>
      </c>
      <c r="F757">
        <v>0</v>
      </c>
      <c r="G757">
        <v>0</v>
      </c>
      <c r="H757" t="s">
        <v>320</v>
      </c>
      <c r="I757" t="s">
        <v>1151</v>
      </c>
      <c r="J757" t="s">
        <v>306</v>
      </c>
      <c r="P757" t="s">
        <v>171</v>
      </c>
      <c r="Q757">
        <v>2359</v>
      </c>
      <c r="R757">
        <v>253</v>
      </c>
      <c r="S757">
        <v>97.6</v>
      </c>
      <c r="T757" t="s">
        <v>172</v>
      </c>
      <c r="U757">
        <v>0</v>
      </c>
      <c r="V757">
        <v>0</v>
      </c>
      <c r="W757" t="s">
        <v>320</v>
      </c>
      <c r="X757" t="s">
        <v>1151</v>
      </c>
      <c r="Y757" t="s">
        <v>306</v>
      </c>
    </row>
    <row r="758" spans="1:25" x14ac:dyDescent="0.35">
      <c r="A758" t="s">
        <v>171</v>
      </c>
      <c r="B758">
        <v>2359</v>
      </c>
      <c r="C758">
        <v>253</v>
      </c>
      <c r="D758">
        <v>100</v>
      </c>
      <c r="E758" t="s">
        <v>172</v>
      </c>
      <c r="F758">
        <v>0</v>
      </c>
      <c r="G758">
        <v>0</v>
      </c>
      <c r="H758" t="s">
        <v>320</v>
      </c>
      <c r="I758" t="s">
        <v>1152</v>
      </c>
      <c r="J758" t="s">
        <v>306</v>
      </c>
      <c r="P758" t="s">
        <v>171</v>
      </c>
      <c r="Q758">
        <v>2359</v>
      </c>
      <c r="R758">
        <v>253</v>
      </c>
      <c r="S758">
        <v>97.6</v>
      </c>
      <c r="T758" t="s">
        <v>172</v>
      </c>
      <c r="U758">
        <v>0</v>
      </c>
      <c r="V758">
        <v>0</v>
      </c>
      <c r="W758" t="s">
        <v>320</v>
      </c>
      <c r="X758" t="s">
        <v>1152</v>
      </c>
      <c r="Y758" t="s">
        <v>306</v>
      </c>
    </row>
    <row r="759" spans="1:25" x14ac:dyDescent="0.35">
      <c r="A759" t="s">
        <v>171</v>
      </c>
      <c r="B759">
        <v>2359</v>
      </c>
      <c r="C759">
        <v>253</v>
      </c>
      <c r="D759">
        <v>100</v>
      </c>
      <c r="E759" t="s">
        <v>172</v>
      </c>
      <c r="F759">
        <v>0</v>
      </c>
      <c r="G759">
        <v>0</v>
      </c>
      <c r="H759" t="s">
        <v>320</v>
      </c>
      <c r="I759" t="s">
        <v>1153</v>
      </c>
      <c r="J759" t="s">
        <v>306</v>
      </c>
      <c r="P759" t="s">
        <v>171</v>
      </c>
      <c r="Q759">
        <v>2359</v>
      </c>
      <c r="R759">
        <v>253</v>
      </c>
      <c r="S759">
        <v>97.6</v>
      </c>
      <c r="T759" t="s">
        <v>172</v>
      </c>
      <c r="U759">
        <v>0</v>
      </c>
      <c r="V759">
        <v>0</v>
      </c>
      <c r="W759" t="s">
        <v>320</v>
      </c>
      <c r="X759" t="s">
        <v>1153</v>
      </c>
      <c r="Y759" t="s">
        <v>306</v>
      </c>
    </row>
    <row r="760" spans="1:25" x14ac:dyDescent="0.35">
      <c r="A760" t="s">
        <v>171</v>
      </c>
      <c r="B760">
        <v>2359</v>
      </c>
      <c r="C760">
        <v>253</v>
      </c>
      <c r="D760">
        <v>100</v>
      </c>
      <c r="E760" t="s">
        <v>172</v>
      </c>
      <c r="F760">
        <v>0</v>
      </c>
      <c r="G760">
        <v>0</v>
      </c>
      <c r="H760" t="s">
        <v>320</v>
      </c>
      <c r="I760" t="s">
        <v>1154</v>
      </c>
      <c r="J760" t="s">
        <v>306</v>
      </c>
      <c r="P760" t="s">
        <v>171</v>
      </c>
      <c r="Q760">
        <v>2359</v>
      </c>
      <c r="R760">
        <v>253</v>
      </c>
      <c r="S760">
        <v>97.6</v>
      </c>
      <c r="T760" t="s">
        <v>172</v>
      </c>
      <c r="U760">
        <v>0</v>
      </c>
      <c r="V760">
        <v>0</v>
      </c>
      <c r="W760" t="s">
        <v>320</v>
      </c>
      <c r="X760" t="s">
        <v>1154</v>
      </c>
      <c r="Y760" t="s">
        <v>306</v>
      </c>
    </row>
    <row r="761" spans="1:25" x14ac:dyDescent="0.35">
      <c r="A761" t="s">
        <v>171</v>
      </c>
      <c r="B761">
        <v>2359</v>
      </c>
      <c r="C761">
        <v>253</v>
      </c>
      <c r="D761">
        <v>100</v>
      </c>
      <c r="E761" t="s">
        <v>172</v>
      </c>
      <c r="F761">
        <v>0</v>
      </c>
      <c r="G761">
        <v>0</v>
      </c>
      <c r="H761" t="s">
        <v>320</v>
      </c>
      <c r="I761" t="s">
        <v>1155</v>
      </c>
      <c r="J761" t="s">
        <v>306</v>
      </c>
      <c r="P761" t="s">
        <v>171</v>
      </c>
      <c r="Q761">
        <v>2359</v>
      </c>
      <c r="R761">
        <v>253</v>
      </c>
      <c r="S761">
        <v>97.6</v>
      </c>
      <c r="T761" t="s">
        <v>172</v>
      </c>
      <c r="U761">
        <v>0</v>
      </c>
      <c r="V761">
        <v>0</v>
      </c>
      <c r="W761" t="s">
        <v>320</v>
      </c>
      <c r="X761" t="s">
        <v>1155</v>
      </c>
      <c r="Y761" t="s">
        <v>306</v>
      </c>
    </row>
    <row r="762" spans="1:25" x14ac:dyDescent="0.35">
      <c r="A762" t="s">
        <v>171</v>
      </c>
      <c r="B762">
        <v>2359</v>
      </c>
      <c r="C762">
        <v>253</v>
      </c>
      <c r="D762">
        <v>100</v>
      </c>
      <c r="E762" t="s">
        <v>172</v>
      </c>
      <c r="F762">
        <v>0</v>
      </c>
      <c r="G762">
        <v>0</v>
      </c>
      <c r="H762" t="s">
        <v>320</v>
      </c>
      <c r="I762" t="s">
        <v>1156</v>
      </c>
      <c r="J762" t="s">
        <v>306</v>
      </c>
      <c r="P762" t="s">
        <v>171</v>
      </c>
      <c r="Q762">
        <v>2359</v>
      </c>
      <c r="R762">
        <v>253</v>
      </c>
      <c r="S762">
        <v>97.6</v>
      </c>
      <c r="T762" t="s">
        <v>172</v>
      </c>
      <c r="U762">
        <v>0</v>
      </c>
      <c r="V762">
        <v>0</v>
      </c>
      <c r="W762" t="s">
        <v>320</v>
      </c>
      <c r="X762" t="s">
        <v>1156</v>
      </c>
      <c r="Y762" t="s">
        <v>306</v>
      </c>
    </row>
    <row r="763" spans="1:25" x14ac:dyDescent="0.35">
      <c r="A763" t="s">
        <v>171</v>
      </c>
      <c r="B763">
        <v>2359</v>
      </c>
      <c r="C763">
        <v>253</v>
      </c>
      <c r="D763">
        <v>100</v>
      </c>
      <c r="E763" t="s">
        <v>172</v>
      </c>
      <c r="F763">
        <v>0</v>
      </c>
      <c r="G763">
        <v>0</v>
      </c>
      <c r="H763" t="s">
        <v>320</v>
      </c>
      <c r="I763" t="s">
        <v>1157</v>
      </c>
      <c r="J763" t="s">
        <v>306</v>
      </c>
      <c r="P763" t="s">
        <v>171</v>
      </c>
      <c r="Q763">
        <v>2359</v>
      </c>
      <c r="R763">
        <v>253</v>
      </c>
      <c r="S763">
        <v>97.6</v>
      </c>
      <c r="T763" t="s">
        <v>172</v>
      </c>
      <c r="U763">
        <v>0</v>
      </c>
      <c r="V763">
        <v>0</v>
      </c>
      <c r="W763" t="s">
        <v>320</v>
      </c>
      <c r="X763" t="s">
        <v>1157</v>
      </c>
      <c r="Y763" t="s">
        <v>306</v>
      </c>
    </row>
    <row r="764" spans="1:25" x14ac:dyDescent="0.35">
      <c r="A764" t="s">
        <v>171</v>
      </c>
      <c r="B764">
        <v>2359</v>
      </c>
      <c r="C764">
        <v>253</v>
      </c>
      <c r="D764">
        <v>100</v>
      </c>
      <c r="E764" t="s">
        <v>172</v>
      </c>
      <c r="F764">
        <v>0</v>
      </c>
      <c r="G764">
        <v>0</v>
      </c>
      <c r="H764" t="s">
        <v>320</v>
      </c>
      <c r="I764" t="s">
        <v>1160</v>
      </c>
      <c r="J764" t="s">
        <v>306</v>
      </c>
      <c r="P764" t="s">
        <v>171</v>
      </c>
      <c r="Q764">
        <v>2359</v>
      </c>
      <c r="R764">
        <v>253</v>
      </c>
      <c r="S764">
        <v>97.6</v>
      </c>
      <c r="T764" t="s">
        <v>172</v>
      </c>
      <c r="U764">
        <v>0</v>
      </c>
      <c r="V764">
        <v>0</v>
      </c>
      <c r="W764" t="s">
        <v>320</v>
      </c>
      <c r="X764" t="s">
        <v>1158</v>
      </c>
      <c r="Y764" t="s">
        <v>306</v>
      </c>
    </row>
    <row r="765" spans="1:25" x14ac:dyDescent="0.35">
      <c r="A765" t="s">
        <v>171</v>
      </c>
      <c r="B765">
        <v>2359</v>
      </c>
      <c r="C765">
        <v>253</v>
      </c>
      <c r="D765">
        <v>100</v>
      </c>
      <c r="E765" t="s">
        <v>172</v>
      </c>
      <c r="F765">
        <v>0</v>
      </c>
      <c r="G765">
        <v>0</v>
      </c>
      <c r="H765" t="s">
        <v>320</v>
      </c>
      <c r="I765" t="s">
        <v>1163</v>
      </c>
      <c r="J765" t="s">
        <v>306</v>
      </c>
      <c r="P765" t="s">
        <v>171</v>
      </c>
      <c r="Q765">
        <v>2359</v>
      </c>
      <c r="R765">
        <v>253</v>
      </c>
      <c r="S765">
        <v>97.6</v>
      </c>
      <c r="T765" t="s">
        <v>172</v>
      </c>
      <c r="U765">
        <v>0</v>
      </c>
      <c r="V765">
        <v>0</v>
      </c>
      <c r="W765" t="s">
        <v>320</v>
      </c>
      <c r="X765" t="s">
        <v>1159</v>
      </c>
      <c r="Y765" t="s">
        <v>306</v>
      </c>
    </row>
    <row r="766" spans="1:25" x14ac:dyDescent="0.35">
      <c r="A766" t="s">
        <v>171</v>
      </c>
      <c r="B766">
        <v>2359</v>
      </c>
      <c r="C766">
        <v>253</v>
      </c>
      <c r="D766">
        <v>100</v>
      </c>
      <c r="E766" t="s">
        <v>172</v>
      </c>
      <c r="F766">
        <v>0</v>
      </c>
      <c r="G766">
        <v>0</v>
      </c>
      <c r="H766" t="s">
        <v>320</v>
      </c>
      <c r="I766" t="s">
        <v>1158</v>
      </c>
      <c r="J766" t="s">
        <v>306</v>
      </c>
      <c r="P766" t="s">
        <v>171</v>
      </c>
      <c r="Q766">
        <v>2359</v>
      </c>
      <c r="R766">
        <v>253</v>
      </c>
      <c r="S766">
        <v>97.6</v>
      </c>
      <c r="T766" t="s">
        <v>172</v>
      </c>
      <c r="U766">
        <v>0</v>
      </c>
      <c r="V766">
        <v>0</v>
      </c>
      <c r="W766" t="s">
        <v>320</v>
      </c>
      <c r="X766" t="s">
        <v>1160</v>
      </c>
      <c r="Y766" t="s">
        <v>306</v>
      </c>
    </row>
    <row r="767" spans="1:25" x14ac:dyDescent="0.35">
      <c r="A767" t="s">
        <v>171</v>
      </c>
      <c r="B767">
        <v>2359</v>
      </c>
      <c r="C767">
        <v>253</v>
      </c>
      <c r="D767">
        <v>100</v>
      </c>
      <c r="E767" t="s">
        <v>172</v>
      </c>
      <c r="F767">
        <v>0</v>
      </c>
      <c r="G767">
        <v>0</v>
      </c>
      <c r="H767" t="s">
        <v>320</v>
      </c>
      <c r="I767" t="s">
        <v>1161</v>
      </c>
      <c r="J767" t="s">
        <v>306</v>
      </c>
      <c r="P767" t="s">
        <v>171</v>
      </c>
      <c r="Q767">
        <v>2359</v>
      </c>
      <c r="R767">
        <v>253</v>
      </c>
      <c r="S767">
        <v>97.6</v>
      </c>
      <c r="T767" t="s">
        <v>172</v>
      </c>
      <c r="U767">
        <v>0</v>
      </c>
      <c r="V767">
        <v>0</v>
      </c>
      <c r="W767" t="s">
        <v>320</v>
      </c>
      <c r="X767" t="s">
        <v>1163</v>
      </c>
      <c r="Y767" t="s">
        <v>306</v>
      </c>
    </row>
    <row r="768" spans="1:25" x14ac:dyDescent="0.35">
      <c r="A768" t="s">
        <v>171</v>
      </c>
      <c r="B768">
        <v>2359</v>
      </c>
      <c r="C768">
        <v>253</v>
      </c>
      <c r="D768">
        <v>100</v>
      </c>
      <c r="E768" t="s">
        <v>172</v>
      </c>
      <c r="F768">
        <v>0</v>
      </c>
      <c r="G768">
        <v>0</v>
      </c>
      <c r="H768" t="s">
        <v>320</v>
      </c>
      <c r="I768" t="s">
        <v>1162</v>
      </c>
      <c r="J768" t="s">
        <v>306</v>
      </c>
      <c r="P768" t="s">
        <v>171</v>
      </c>
      <c r="Q768">
        <v>2359</v>
      </c>
      <c r="R768">
        <v>253</v>
      </c>
      <c r="S768">
        <v>97.6</v>
      </c>
      <c r="T768" t="s">
        <v>172</v>
      </c>
      <c r="U768">
        <v>0</v>
      </c>
      <c r="V768">
        <v>0</v>
      </c>
      <c r="W768" t="s">
        <v>320</v>
      </c>
      <c r="X768" t="s">
        <v>1162</v>
      </c>
      <c r="Y768" t="s">
        <v>306</v>
      </c>
    </row>
    <row r="769" spans="1:25" x14ac:dyDescent="0.35">
      <c r="A769" t="s">
        <v>171</v>
      </c>
      <c r="B769">
        <v>2359</v>
      </c>
      <c r="C769">
        <v>253</v>
      </c>
      <c r="D769">
        <v>100</v>
      </c>
      <c r="E769" t="s">
        <v>172</v>
      </c>
      <c r="F769">
        <v>0</v>
      </c>
      <c r="G769">
        <v>0</v>
      </c>
      <c r="H769" t="s">
        <v>320</v>
      </c>
      <c r="I769" t="s">
        <v>1164</v>
      </c>
      <c r="J769" t="s">
        <v>306</v>
      </c>
      <c r="P769" t="s">
        <v>171</v>
      </c>
      <c r="Q769">
        <v>2359</v>
      </c>
      <c r="R769">
        <v>253</v>
      </c>
      <c r="S769">
        <v>97.6</v>
      </c>
      <c r="T769" t="s">
        <v>172</v>
      </c>
      <c r="U769">
        <v>0</v>
      </c>
      <c r="V769">
        <v>0</v>
      </c>
      <c r="W769" t="s">
        <v>320</v>
      </c>
      <c r="X769" t="s">
        <v>1161</v>
      </c>
      <c r="Y769" t="s">
        <v>306</v>
      </c>
    </row>
    <row r="770" spans="1:25" x14ac:dyDescent="0.35">
      <c r="A770" t="s">
        <v>171</v>
      </c>
      <c r="B770">
        <v>2359</v>
      </c>
      <c r="C770">
        <v>253</v>
      </c>
      <c r="D770">
        <v>100</v>
      </c>
      <c r="E770" t="s">
        <v>172</v>
      </c>
      <c r="F770">
        <v>0</v>
      </c>
      <c r="G770">
        <v>0</v>
      </c>
      <c r="H770" t="s">
        <v>320</v>
      </c>
      <c r="I770" t="s">
        <v>1159</v>
      </c>
      <c r="J770" t="s">
        <v>306</v>
      </c>
      <c r="P770" t="s">
        <v>171</v>
      </c>
      <c r="Q770">
        <v>2359</v>
      </c>
      <c r="R770">
        <v>253</v>
      </c>
      <c r="S770">
        <v>97.6</v>
      </c>
      <c r="T770" t="s">
        <v>172</v>
      </c>
      <c r="U770">
        <v>0</v>
      </c>
      <c r="V770">
        <v>0</v>
      </c>
      <c r="W770" t="s">
        <v>320</v>
      </c>
      <c r="X770" t="s">
        <v>1164</v>
      </c>
      <c r="Y770" t="s">
        <v>306</v>
      </c>
    </row>
    <row r="771" spans="1:25" x14ac:dyDescent="0.35">
      <c r="A771" t="s">
        <v>171</v>
      </c>
      <c r="B771">
        <v>2359</v>
      </c>
      <c r="C771">
        <v>253</v>
      </c>
      <c r="D771">
        <v>100</v>
      </c>
      <c r="E771" t="s">
        <v>172</v>
      </c>
      <c r="F771">
        <v>0</v>
      </c>
      <c r="G771">
        <v>0</v>
      </c>
      <c r="H771" t="s">
        <v>320</v>
      </c>
      <c r="I771" t="s">
        <v>1167</v>
      </c>
      <c r="J771" t="s">
        <v>306</v>
      </c>
      <c r="P771" t="s">
        <v>171</v>
      </c>
      <c r="Q771">
        <v>2359</v>
      </c>
      <c r="R771">
        <v>253</v>
      </c>
      <c r="S771">
        <v>97.6</v>
      </c>
      <c r="T771" t="s">
        <v>172</v>
      </c>
      <c r="U771">
        <v>0</v>
      </c>
      <c r="V771">
        <v>0</v>
      </c>
      <c r="W771" t="s">
        <v>320</v>
      </c>
      <c r="X771" t="s">
        <v>1165</v>
      </c>
      <c r="Y771" t="s">
        <v>306</v>
      </c>
    </row>
    <row r="772" spans="1:25" x14ac:dyDescent="0.35">
      <c r="A772" t="s">
        <v>171</v>
      </c>
      <c r="B772">
        <v>2359</v>
      </c>
      <c r="C772">
        <v>253</v>
      </c>
      <c r="D772">
        <v>100</v>
      </c>
      <c r="E772" t="s">
        <v>172</v>
      </c>
      <c r="F772">
        <v>0</v>
      </c>
      <c r="G772">
        <v>0</v>
      </c>
      <c r="H772" t="s">
        <v>320</v>
      </c>
      <c r="I772" t="s">
        <v>1166</v>
      </c>
      <c r="J772" t="s">
        <v>306</v>
      </c>
      <c r="P772" t="s">
        <v>171</v>
      </c>
      <c r="Q772">
        <v>2359</v>
      </c>
      <c r="R772">
        <v>253</v>
      </c>
      <c r="S772">
        <v>97.6</v>
      </c>
      <c r="T772" t="s">
        <v>172</v>
      </c>
      <c r="U772">
        <v>0</v>
      </c>
      <c r="V772">
        <v>0</v>
      </c>
      <c r="W772" t="s">
        <v>320</v>
      </c>
      <c r="X772" t="s">
        <v>1166</v>
      </c>
      <c r="Y772" t="s">
        <v>306</v>
      </c>
    </row>
    <row r="773" spans="1:25" x14ac:dyDescent="0.35">
      <c r="A773" t="s">
        <v>171</v>
      </c>
      <c r="B773">
        <v>2359</v>
      </c>
      <c r="C773">
        <v>253</v>
      </c>
      <c r="D773">
        <v>100</v>
      </c>
      <c r="E773" t="s">
        <v>172</v>
      </c>
      <c r="F773">
        <v>0</v>
      </c>
      <c r="G773">
        <v>0</v>
      </c>
      <c r="H773" t="s">
        <v>320</v>
      </c>
      <c r="I773" t="s">
        <v>1168</v>
      </c>
      <c r="J773" t="s">
        <v>306</v>
      </c>
      <c r="P773" t="s">
        <v>171</v>
      </c>
      <c r="Q773">
        <v>2359</v>
      </c>
      <c r="R773">
        <v>253</v>
      </c>
      <c r="S773">
        <v>97.6</v>
      </c>
      <c r="T773" t="s">
        <v>172</v>
      </c>
      <c r="U773">
        <v>0</v>
      </c>
      <c r="V773">
        <v>0</v>
      </c>
      <c r="W773" t="s">
        <v>320</v>
      </c>
      <c r="X773" t="s">
        <v>1167</v>
      </c>
      <c r="Y773" t="s">
        <v>306</v>
      </c>
    </row>
    <row r="774" spans="1:25" x14ac:dyDescent="0.35">
      <c r="A774" t="s">
        <v>171</v>
      </c>
      <c r="B774">
        <v>2359</v>
      </c>
      <c r="C774">
        <v>253</v>
      </c>
      <c r="D774">
        <v>100</v>
      </c>
      <c r="E774" t="s">
        <v>172</v>
      </c>
      <c r="F774">
        <v>0</v>
      </c>
      <c r="G774">
        <v>0</v>
      </c>
      <c r="H774" t="s">
        <v>320</v>
      </c>
      <c r="I774" t="s">
        <v>1171</v>
      </c>
      <c r="J774" t="s">
        <v>306</v>
      </c>
      <c r="P774" t="s">
        <v>171</v>
      </c>
      <c r="Q774">
        <v>2359</v>
      </c>
      <c r="R774">
        <v>253</v>
      </c>
      <c r="S774">
        <v>97.6</v>
      </c>
      <c r="T774" t="s">
        <v>172</v>
      </c>
      <c r="U774">
        <v>0</v>
      </c>
      <c r="V774">
        <v>0</v>
      </c>
      <c r="W774" t="s">
        <v>320</v>
      </c>
      <c r="X774" t="s">
        <v>1168</v>
      </c>
      <c r="Y774" t="s">
        <v>306</v>
      </c>
    </row>
    <row r="775" spans="1:25" x14ac:dyDescent="0.35">
      <c r="A775" t="s">
        <v>171</v>
      </c>
      <c r="B775">
        <v>2359</v>
      </c>
      <c r="C775">
        <v>253</v>
      </c>
      <c r="D775">
        <v>100</v>
      </c>
      <c r="E775" t="s">
        <v>172</v>
      </c>
      <c r="F775">
        <v>0</v>
      </c>
      <c r="G775">
        <v>0</v>
      </c>
      <c r="H775" t="s">
        <v>320</v>
      </c>
      <c r="I775" t="s">
        <v>1169</v>
      </c>
      <c r="J775" t="s">
        <v>306</v>
      </c>
      <c r="P775" t="s">
        <v>171</v>
      </c>
      <c r="Q775">
        <v>2359</v>
      </c>
      <c r="R775">
        <v>253</v>
      </c>
      <c r="S775">
        <v>97.6</v>
      </c>
      <c r="T775" t="s">
        <v>172</v>
      </c>
      <c r="U775">
        <v>0</v>
      </c>
      <c r="V775">
        <v>0</v>
      </c>
      <c r="W775" t="s">
        <v>320</v>
      </c>
      <c r="X775" t="s">
        <v>1171</v>
      </c>
      <c r="Y775" t="s">
        <v>306</v>
      </c>
    </row>
    <row r="776" spans="1:25" x14ac:dyDescent="0.35">
      <c r="A776" t="s">
        <v>171</v>
      </c>
      <c r="B776">
        <v>2359</v>
      </c>
      <c r="C776">
        <v>253</v>
      </c>
      <c r="D776">
        <v>100</v>
      </c>
      <c r="E776" t="s">
        <v>172</v>
      </c>
      <c r="F776">
        <v>0</v>
      </c>
      <c r="G776">
        <v>0</v>
      </c>
      <c r="H776" t="s">
        <v>320</v>
      </c>
      <c r="I776" t="s">
        <v>1170</v>
      </c>
      <c r="J776" t="s">
        <v>306</v>
      </c>
      <c r="P776" t="s">
        <v>171</v>
      </c>
      <c r="Q776">
        <v>2359</v>
      </c>
      <c r="R776">
        <v>253</v>
      </c>
      <c r="S776">
        <v>97.6</v>
      </c>
      <c r="T776" t="s">
        <v>172</v>
      </c>
      <c r="U776">
        <v>0</v>
      </c>
      <c r="V776">
        <v>0</v>
      </c>
      <c r="W776" t="s">
        <v>320</v>
      </c>
      <c r="X776" t="s">
        <v>1170</v>
      </c>
      <c r="Y776" t="s">
        <v>306</v>
      </c>
    </row>
    <row r="777" spans="1:25" x14ac:dyDescent="0.35">
      <c r="A777" t="s">
        <v>171</v>
      </c>
      <c r="B777">
        <v>2359</v>
      </c>
      <c r="C777">
        <v>253</v>
      </c>
      <c r="D777">
        <v>100</v>
      </c>
      <c r="E777" t="s">
        <v>172</v>
      </c>
      <c r="F777">
        <v>0</v>
      </c>
      <c r="G777">
        <v>0</v>
      </c>
      <c r="H777" t="s">
        <v>320</v>
      </c>
      <c r="I777" t="s">
        <v>1173</v>
      </c>
      <c r="J777" t="s">
        <v>306</v>
      </c>
      <c r="P777" t="s">
        <v>171</v>
      </c>
      <c r="Q777">
        <v>2359</v>
      </c>
      <c r="R777">
        <v>253</v>
      </c>
      <c r="S777">
        <v>97.6</v>
      </c>
      <c r="T777" t="s">
        <v>172</v>
      </c>
      <c r="U777">
        <v>0</v>
      </c>
      <c r="V777">
        <v>0</v>
      </c>
      <c r="W777" t="s">
        <v>320</v>
      </c>
      <c r="X777" t="s">
        <v>1169</v>
      </c>
      <c r="Y777" t="s">
        <v>306</v>
      </c>
    </row>
    <row r="778" spans="1:25" x14ac:dyDescent="0.35">
      <c r="A778" t="s">
        <v>171</v>
      </c>
      <c r="B778">
        <v>2359</v>
      </c>
      <c r="C778">
        <v>253</v>
      </c>
      <c r="D778">
        <v>100</v>
      </c>
      <c r="E778" t="s">
        <v>172</v>
      </c>
      <c r="F778">
        <v>0</v>
      </c>
      <c r="G778">
        <v>0</v>
      </c>
      <c r="H778" t="s">
        <v>320</v>
      </c>
      <c r="I778" t="s">
        <v>1172</v>
      </c>
      <c r="J778" t="s">
        <v>306</v>
      </c>
      <c r="P778" t="s">
        <v>171</v>
      </c>
      <c r="Q778">
        <v>2359</v>
      </c>
      <c r="R778">
        <v>253</v>
      </c>
      <c r="S778">
        <v>97.6</v>
      </c>
      <c r="T778" t="s">
        <v>172</v>
      </c>
      <c r="U778">
        <v>0</v>
      </c>
      <c r="V778">
        <v>0</v>
      </c>
      <c r="W778" t="s">
        <v>320</v>
      </c>
      <c r="X778" t="s">
        <v>1172</v>
      </c>
      <c r="Y778" t="s">
        <v>306</v>
      </c>
    </row>
    <row r="779" spans="1:25" x14ac:dyDescent="0.35">
      <c r="A779" t="s">
        <v>171</v>
      </c>
      <c r="B779">
        <v>2359</v>
      </c>
      <c r="C779">
        <v>253</v>
      </c>
      <c r="D779">
        <v>100</v>
      </c>
      <c r="E779" t="s">
        <v>172</v>
      </c>
      <c r="F779">
        <v>0</v>
      </c>
      <c r="G779">
        <v>0</v>
      </c>
      <c r="H779" t="s">
        <v>320</v>
      </c>
      <c r="I779" t="s">
        <v>1174</v>
      </c>
      <c r="J779" t="s">
        <v>306</v>
      </c>
      <c r="P779" t="s">
        <v>171</v>
      </c>
      <c r="Q779">
        <v>2359</v>
      </c>
      <c r="R779">
        <v>253</v>
      </c>
      <c r="S779">
        <v>97.6</v>
      </c>
      <c r="T779" t="s">
        <v>172</v>
      </c>
      <c r="U779">
        <v>0</v>
      </c>
      <c r="V779">
        <v>0</v>
      </c>
      <c r="W779" t="s">
        <v>320</v>
      </c>
      <c r="X779" t="s">
        <v>1173</v>
      </c>
      <c r="Y779" t="s">
        <v>306</v>
      </c>
    </row>
    <row r="780" spans="1:25" x14ac:dyDescent="0.35">
      <c r="A780" t="s">
        <v>171</v>
      </c>
      <c r="B780">
        <v>2359</v>
      </c>
      <c r="C780">
        <v>253</v>
      </c>
      <c r="D780">
        <v>100</v>
      </c>
      <c r="E780" t="s">
        <v>172</v>
      </c>
      <c r="F780">
        <v>0</v>
      </c>
      <c r="G780">
        <v>0</v>
      </c>
      <c r="H780" t="s">
        <v>320</v>
      </c>
      <c r="I780" t="s">
        <v>1175</v>
      </c>
      <c r="J780" t="s">
        <v>306</v>
      </c>
      <c r="P780" t="s">
        <v>171</v>
      </c>
      <c r="Q780">
        <v>2359</v>
      </c>
      <c r="R780">
        <v>253</v>
      </c>
      <c r="S780">
        <v>97.6</v>
      </c>
      <c r="T780" t="s">
        <v>172</v>
      </c>
      <c r="U780">
        <v>0</v>
      </c>
      <c r="V780">
        <v>0</v>
      </c>
      <c r="W780" t="s">
        <v>320</v>
      </c>
      <c r="X780" t="s">
        <v>1174</v>
      </c>
      <c r="Y780" t="s">
        <v>306</v>
      </c>
    </row>
    <row r="781" spans="1:25" x14ac:dyDescent="0.35">
      <c r="A781" t="s">
        <v>171</v>
      </c>
      <c r="B781">
        <v>2359</v>
      </c>
      <c r="C781">
        <v>253</v>
      </c>
      <c r="D781">
        <v>100</v>
      </c>
      <c r="E781" t="s">
        <v>172</v>
      </c>
      <c r="F781">
        <v>0</v>
      </c>
      <c r="G781">
        <v>0</v>
      </c>
      <c r="H781" t="s">
        <v>320</v>
      </c>
      <c r="I781" t="s">
        <v>1177</v>
      </c>
      <c r="J781" t="s">
        <v>306</v>
      </c>
      <c r="P781" t="s">
        <v>171</v>
      </c>
      <c r="Q781">
        <v>2359</v>
      </c>
      <c r="R781">
        <v>253</v>
      </c>
      <c r="S781">
        <v>97.6</v>
      </c>
      <c r="T781" t="s">
        <v>172</v>
      </c>
      <c r="U781">
        <v>0</v>
      </c>
      <c r="V781">
        <v>0</v>
      </c>
      <c r="W781" t="s">
        <v>320</v>
      </c>
      <c r="X781" t="s">
        <v>1175</v>
      </c>
      <c r="Y781" t="s">
        <v>306</v>
      </c>
    </row>
    <row r="782" spans="1:25" x14ac:dyDescent="0.35">
      <c r="A782" t="s">
        <v>171</v>
      </c>
      <c r="B782">
        <v>2359</v>
      </c>
      <c r="C782">
        <v>253</v>
      </c>
      <c r="D782">
        <v>100</v>
      </c>
      <c r="E782" t="s">
        <v>172</v>
      </c>
      <c r="F782">
        <v>0</v>
      </c>
      <c r="G782">
        <v>0</v>
      </c>
      <c r="H782" t="s">
        <v>320</v>
      </c>
      <c r="I782" t="s">
        <v>1178</v>
      </c>
      <c r="J782" t="s">
        <v>306</v>
      </c>
      <c r="P782" t="s">
        <v>171</v>
      </c>
      <c r="Q782">
        <v>2359</v>
      </c>
      <c r="R782">
        <v>253</v>
      </c>
      <c r="S782">
        <v>97.6</v>
      </c>
      <c r="T782" t="s">
        <v>172</v>
      </c>
      <c r="U782">
        <v>0</v>
      </c>
      <c r="V782">
        <v>0</v>
      </c>
      <c r="W782" t="s">
        <v>320</v>
      </c>
      <c r="X782" t="s">
        <v>1177</v>
      </c>
      <c r="Y782" t="s">
        <v>306</v>
      </c>
    </row>
    <row r="783" spans="1:25" x14ac:dyDescent="0.35">
      <c r="A783" t="s">
        <v>171</v>
      </c>
      <c r="B783">
        <v>2359</v>
      </c>
      <c r="C783">
        <v>253</v>
      </c>
      <c r="D783">
        <v>100</v>
      </c>
      <c r="E783" t="s">
        <v>172</v>
      </c>
      <c r="F783">
        <v>0</v>
      </c>
      <c r="G783">
        <v>0</v>
      </c>
      <c r="H783" t="s">
        <v>320</v>
      </c>
      <c r="I783" t="s">
        <v>1179</v>
      </c>
      <c r="J783" t="s">
        <v>306</v>
      </c>
      <c r="P783" t="s">
        <v>171</v>
      </c>
      <c r="Q783">
        <v>2359</v>
      </c>
      <c r="R783">
        <v>253</v>
      </c>
      <c r="S783">
        <v>97.6</v>
      </c>
      <c r="T783" t="s">
        <v>172</v>
      </c>
      <c r="U783">
        <v>0</v>
      </c>
      <c r="V783">
        <v>0</v>
      </c>
      <c r="W783" t="s">
        <v>320</v>
      </c>
      <c r="X783" t="s">
        <v>1176</v>
      </c>
      <c r="Y783" t="s">
        <v>306</v>
      </c>
    </row>
    <row r="784" spans="1:25" x14ac:dyDescent="0.35">
      <c r="A784" t="s">
        <v>171</v>
      </c>
      <c r="B784">
        <v>2359</v>
      </c>
      <c r="C784">
        <v>253</v>
      </c>
      <c r="D784">
        <v>100</v>
      </c>
      <c r="E784" t="s">
        <v>172</v>
      </c>
      <c r="F784">
        <v>0</v>
      </c>
      <c r="G784">
        <v>0</v>
      </c>
      <c r="H784" t="s">
        <v>320</v>
      </c>
      <c r="I784" t="s">
        <v>1176</v>
      </c>
      <c r="J784" t="s">
        <v>306</v>
      </c>
      <c r="P784" t="s">
        <v>171</v>
      </c>
      <c r="Q784">
        <v>2359</v>
      </c>
      <c r="R784">
        <v>253</v>
      </c>
      <c r="S784">
        <v>97.6</v>
      </c>
      <c r="T784" t="s">
        <v>172</v>
      </c>
      <c r="U784">
        <v>0</v>
      </c>
      <c r="V784">
        <v>0</v>
      </c>
      <c r="W784" t="s">
        <v>320</v>
      </c>
      <c r="X784" t="s">
        <v>1179</v>
      </c>
      <c r="Y784" t="s">
        <v>306</v>
      </c>
    </row>
    <row r="785" spans="1:25" x14ac:dyDescent="0.35">
      <c r="A785" t="s">
        <v>171</v>
      </c>
      <c r="B785">
        <v>2359</v>
      </c>
      <c r="C785">
        <v>253</v>
      </c>
      <c r="D785">
        <v>100</v>
      </c>
      <c r="E785" t="s">
        <v>172</v>
      </c>
      <c r="F785">
        <v>0</v>
      </c>
      <c r="G785">
        <v>0</v>
      </c>
      <c r="H785" t="s">
        <v>320</v>
      </c>
      <c r="I785" t="s">
        <v>1180</v>
      </c>
      <c r="J785" t="s">
        <v>306</v>
      </c>
      <c r="P785" t="s">
        <v>171</v>
      </c>
      <c r="Q785">
        <v>2359</v>
      </c>
      <c r="R785">
        <v>253</v>
      </c>
      <c r="S785">
        <v>97.6</v>
      </c>
      <c r="T785" t="s">
        <v>172</v>
      </c>
      <c r="U785">
        <v>0</v>
      </c>
      <c r="V785">
        <v>0</v>
      </c>
      <c r="W785" t="s">
        <v>320</v>
      </c>
      <c r="X785" t="s">
        <v>1180</v>
      </c>
      <c r="Y785" t="s">
        <v>306</v>
      </c>
    </row>
    <row r="786" spans="1:25" x14ac:dyDescent="0.35">
      <c r="A786" t="s">
        <v>171</v>
      </c>
      <c r="B786">
        <v>2359</v>
      </c>
      <c r="C786">
        <v>253</v>
      </c>
      <c r="D786">
        <v>100</v>
      </c>
      <c r="E786" t="s">
        <v>172</v>
      </c>
      <c r="F786">
        <v>0</v>
      </c>
      <c r="G786">
        <v>0</v>
      </c>
      <c r="H786" t="s">
        <v>320</v>
      </c>
      <c r="I786" t="s">
        <v>1181</v>
      </c>
      <c r="J786" t="s">
        <v>306</v>
      </c>
      <c r="P786" t="s">
        <v>171</v>
      </c>
      <c r="Q786">
        <v>2359</v>
      </c>
      <c r="R786">
        <v>253</v>
      </c>
      <c r="S786">
        <v>97.6</v>
      </c>
      <c r="T786" t="s">
        <v>172</v>
      </c>
      <c r="U786">
        <v>0</v>
      </c>
      <c r="V786">
        <v>0</v>
      </c>
      <c r="W786" t="s">
        <v>320</v>
      </c>
      <c r="X786" t="s">
        <v>1181</v>
      </c>
      <c r="Y786" t="s">
        <v>306</v>
      </c>
    </row>
    <row r="787" spans="1:25" x14ac:dyDescent="0.35">
      <c r="A787" t="s">
        <v>171</v>
      </c>
      <c r="B787">
        <v>2359</v>
      </c>
      <c r="C787">
        <v>253</v>
      </c>
      <c r="D787">
        <v>100</v>
      </c>
      <c r="E787" t="s">
        <v>172</v>
      </c>
      <c r="F787">
        <v>0</v>
      </c>
      <c r="G787">
        <v>0</v>
      </c>
      <c r="H787" t="s">
        <v>320</v>
      </c>
      <c r="I787" t="s">
        <v>1182</v>
      </c>
      <c r="J787" t="s">
        <v>306</v>
      </c>
      <c r="P787" t="s">
        <v>171</v>
      </c>
      <c r="Q787">
        <v>2359</v>
      </c>
      <c r="R787">
        <v>253</v>
      </c>
      <c r="S787">
        <v>97.6</v>
      </c>
      <c r="T787" t="s">
        <v>172</v>
      </c>
      <c r="U787">
        <v>0</v>
      </c>
      <c r="V787">
        <v>0</v>
      </c>
      <c r="W787" t="s">
        <v>320</v>
      </c>
      <c r="X787" t="s">
        <v>1178</v>
      </c>
      <c r="Y787" t="s">
        <v>306</v>
      </c>
    </row>
    <row r="788" spans="1:25" x14ac:dyDescent="0.35">
      <c r="A788" t="s">
        <v>171</v>
      </c>
      <c r="B788">
        <v>2359</v>
      </c>
      <c r="C788">
        <v>253</v>
      </c>
      <c r="D788">
        <v>100</v>
      </c>
      <c r="E788" t="s">
        <v>172</v>
      </c>
      <c r="F788">
        <v>0</v>
      </c>
      <c r="G788">
        <v>0</v>
      </c>
      <c r="H788" t="s">
        <v>320</v>
      </c>
      <c r="I788" t="s">
        <v>1183</v>
      </c>
      <c r="J788" t="s">
        <v>306</v>
      </c>
      <c r="P788" t="s">
        <v>171</v>
      </c>
      <c r="Q788">
        <v>2359</v>
      </c>
      <c r="R788">
        <v>253</v>
      </c>
      <c r="S788">
        <v>97.6</v>
      </c>
      <c r="T788" t="s">
        <v>172</v>
      </c>
      <c r="U788">
        <v>0</v>
      </c>
      <c r="V788">
        <v>0</v>
      </c>
      <c r="W788" t="s">
        <v>320</v>
      </c>
      <c r="X788" t="s">
        <v>1183</v>
      </c>
      <c r="Y788" t="s">
        <v>306</v>
      </c>
    </row>
    <row r="789" spans="1:25" x14ac:dyDescent="0.35">
      <c r="A789" t="s">
        <v>171</v>
      </c>
      <c r="B789">
        <v>2359</v>
      </c>
      <c r="C789">
        <v>253</v>
      </c>
      <c r="D789">
        <v>100</v>
      </c>
      <c r="E789" t="s">
        <v>172</v>
      </c>
      <c r="F789">
        <v>0</v>
      </c>
      <c r="G789">
        <v>0</v>
      </c>
      <c r="H789" t="s">
        <v>320</v>
      </c>
      <c r="I789" t="s">
        <v>1184</v>
      </c>
      <c r="J789" t="s">
        <v>306</v>
      </c>
      <c r="P789" t="s">
        <v>171</v>
      </c>
      <c r="Q789">
        <v>2359</v>
      </c>
      <c r="R789">
        <v>253</v>
      </c>
      <c r="S789">
        <v>97.6</v>
      </c>
      <c r="T789" t="s">
        <v>172</v>
      </c>
      <c r="U789">
        <v>0</v>
      </c>
      <c r="V789">
        <v>0</v>
      </c>
      <c r="W789" t="s">
        <v>320</v>
      </c>
      <c r="X789" t="s">
        <v>1182</v>
      </c>
      <c r="Y789" t="s">
        <v>306</v>
      </c>
    </row>
    <row r="790" spans="1:25" x14ac:dyDescent="0.35">
      <c r="A790" t="s">
        <v>171</v>
      </c>
      <c r="B790">
        <v>2359</v>
      </c>
      <c r="C790">
        <v>253</v>
      </c>
      <c r="D790">
        <v>100</v>
      </c>
      <c r="E790" t="s">
        <v>172</v>
      </c>
      <c r="F790">
        <v>0</v>
      </c>
      <c r="G790">
        <v>0</v>
      </c>
      <c r="H790" t="s">
        <v>320</v>
      </c>
      <c r="I790" t="s">
        <v>1185</v>
      </c>
      <c r="J790" t="s">
        <v>306</v>
      </c>
      <c r="P790" t="s">
        <v>171</v>
      </c>
      <c r="Q790">
        <v>2359</v>
      </c>
      <c r="R790">
        <v>253</v>
      </c>
      <c r="S790">
        <v>97.6</v>
      </c>
      <c r="T790" t="s">
        <v>172</v>
      </c>
      <c r="U790">
        <v>0</v>
      </c>
      <c r="V790">
        <v>0</v>
      </c>
      <c r="W790" t="s">
        <v>320</v>
      </c>
      <c r="X790" t="s">
        <v>1184</v>
      </c>
      <c r="Y790" t="s">
        <v>306</v>
      </c>
    </row>
    <row r="791" spans="1:25" x14ac:dyDescent="0.35">
      <c r="A791" t="s">
        <v>171</v>
      </c>
      <c r="B791">
        <v>2359</v>
      </c>
      <c r="C791">
        <v>253</v>
      </c>
      <c r="D791">
        <v>100</v>
      </c>
      <c r="E791" t="s">
        <v>172</v>
      </c>
      <c r="F791">
        <v>0</v>
      </c>
      <c r="G791">
        <v>0</v>
      </c>
      <c r="H791" t="s">
        <v>320</v>
      </c>
      <c r="I791" t="s">
        <v>1186</v>
      </c>
      <c r="J791" t="s">
        <v>306</v>
      </c>
      <c r="P791" t="s">
        <v>171</v>
      </c>
      <c r="Q791">
        <v>2359</v>
      </c>
      <c r="R791">
        <v>253</v>
      </c>
      <c r="S791">
        <v>97.6</v>
      </c>
      <c r="T791" t="s">
        <v>172</v>
      </c>
      <c r="U791">
        <v>0</v>
      </c>
      <c r="V791">
        <v>0</v>
      </c>
      <c r="W791" t="s">
        <v>320</v>
      </c>
      <c r="X791" t="s">
        <v>1185</v>
      </c>
      <c r="Y791" t="s">
        <v>306</v>
      </c>
    </row>
    <row r="792" spans="1:25" x14ac:dyDescent="0.35">
      <c r="A792" t="s">
        <v>171</v>
      </c>
      <c r="B792">
        <v>2359</v>
      </c>
      <c r="C792">
        <v>253</v>
      </c>
      <c r="D792">
        <v>100</v>
      </c>
      <c r="E792" t="s">
        <v>172</v>
      </c>
      <c r="F792">
        <v>0</v>
      </c>
      <c r="G792">
        <v>0</v>
      </c>
      <c r="H792" t="s">
        <v>320</v>
      </c>
      <c r="I792" t="s">
        <v>1188</v>
      </c>
      <c r="J792" t="s">
        <v>306</v>
      </c>
      <c r="P792" t="s">
        <v>171</v>
      </c>
      <c r="Q792">
        <v>2359</v>
      </c>
      <c r="R792">
        <v>253</v>
      </c>
      <c r="S792">
        <v>97.6</v>
      </c>
      <c r="T792" t="s">
        <v>172</v>
      </c>
      <c r="U792">
        <v>0</v>
      </c>
      <c r="V792">
        <v>0</v>
      </c>
      <c r="W792" t="s">
        <v>320</v>
      </c>
      <c r="X792" t="s">
        <v>1188</v>
      </c>
      <c r="Y792" t="s">
        <v>306</v>
      </c>
    </row>
    <row r="793" spans="1:25" x14ac:dyDescent="0.35">
      <c r="A793" t="s">
        <v>171</v>
      </c>
      <c r="B793">
        <v>2359</v>
      </c>
      <c r="C793">
        <v>253</v>
      </c>
      <c r="D793">
        <v>100</v>
      </c>
      <c r="E793" t="s">
        <v>172</v>
      </c>
      <c r="F793">
        <v>0</v>
      </c>
      <c r="G793">
        <v>0</v>
      </c>
      <c r="H793" t="s">
        <v>320</v>
      </c>
      <c r="I793" t="s">
        <v>1187</v>
      </c>
      <c r="J793" t="s">
        <v>306</v>
      </c>
      <c r="P793" t="s">
        <v>171</v>
      </c>
      <c r="Q793">
        <v>2359</v>
      </c>
      <c r="R793">
        <v>253</v>
      </c>
      <c r="S793">
        <v>97.6</v>
      </c>
      <c r="T793" t="s">
        <v>172</v>
      </c>
      <c r="U793">
        <v>0</v>
      </c>
      <c r="V793">
        <v>0</v>
      </c>
      <c r="W793" t="s">
        <v>320</v>
      </c>
      <c r="X793" t="s">
        <v>1186</v>
      </c>
      <c r="Y793" t="s">
        <v>306</v>
      </c>
    </row>
    <row r="794" spans="1:25" x14ac:dyDescent="0.35">
      <c r="A794" t="s">
        <v>171</v>
      </c>
      <c r="B794">
        <v>2359</v>
      </c>
      <c r="C794">
        <v>253</v>
      </c>
      <c r="D794">
        <v>100</v>
      </c>
      <c r="E794" t="s">
        <v>172</v>
      </c>
      <c r="F794">
        <v>0</v>
      </c>
      <c r="G794">
        <v>0</v>
      </c>
      <c r="H794" t="s">
        <v>320</v>
      </c>
      <c r="I794" t="s">
        <v>1189</v>
      </c>
      <c r="J794" t="s">
        <v>306</v>
      </c>
      <c r="P794" t="s">
        <v>171</v>
      </c>
      <c r="Q794">
        <v>2359</v>
      </c>
      <c r="R794">
        <v>253</v>
      </c>
      <c r="S794">
        <v>97.6</v>
      </c>
      <c r="T794" t="s">
        <v>172</v>
      </c>
      <c r="U794">
        <v>0</v>
      </c>
      <c r="V794">
        <v>0</v>
      </c>
      <c r="W794" t="s">
        <v>320</v>
      </c>
      <c r="X794" t="s">
        <v>1187</v>
      </c>
      <c r="Y794" t="s">
        <v>306</v>
      </c>
    </row>
    <row r="795" spans="1:25" x14ac:dyDescent="0.35">
      <c r="A795" t="s">
        <v>171</v>
      </c>
      <c r="B795">
        <v>2359</v>
      </c>
      <c r="C795">
        <v>253</v>
      </c>
      <c r="D795">
        <v>100</v>
      </c>
      <c r="E795" t="s">
        <v>172</v>
      </c>
      <c r="F795">
        <v>0</v>
      </c>
      <c r="G795">
        <v>0</v>
      </c>
      <c r="H795" t="s">
        <v>320</v>
      </c>
      <c r="I795" t="s">
        <v>1165</v>
      </c>
      <c r="J795" t="s">
        <v>306</v>
      </c>
      <c r="P795" t="s">
        <v>171</v>
      </c>
      <c r="Q795">
        <v>2359</v>
      </c>
      <c r="R795">
        <v>253</v>
      </c>
      <c r="S795">
        <v>97.6</v>
      </c>
      <c r="T795" t="s">
        <v>172</v>
      </c>
      <c r="U795">
        <v>0</v>
      </c>
      <c r="V795">
        <v>0</v>
      </c>
      <c r="W795" t="s">
        <v>320</v>
      </c>
      <c r="X795" t="s">
        <v>1189</v>
      </c>
      <c r="Y795" t="s">
        <v>306</v>
      </c>
    </row>
    <row r="796" spans="1:25" x14ac:dyDescent="0.35">
      <c r="A796" t="s">
        <v>171</v>
      </c>
      <c r="B796">
        <v>2359</v>
      </c>
      <c r="C796">
        <v>253</v>
      </c>
      <c r="D796">
        <v>100</v>
      </c>
      <c r="E796" t="s">
        <v>172</v>
      </c>
      <c r="F796">
        <v>0</v>
      </c>
      <c r="G796">
        <v>0</v>
      </c>
      <c r="H796" t="s">
        <v>320</v>
      </c>
      <c r="I796" t="s">
        <v>1191</v>
      </c>
      <c r="J796" t="s">
        <v>306</v>
      </c>
      <c r="P796" t="s">
        <v>171</v>
      </c>
      <c r="Q796">
        <v>2359</v>
      </c>
      <c r="R796">
        <v>253</v>
      </c>
      <c r="S796">
        <v>97.6</v>
      </c>
      <c r="T796" t="s">
        <v>172</v>
      </c>
      <c r="U796">
        <v>0</v>
      </c>
      <c r="V796">
        <v>0</v>
      </c>
      <c r="W796" t="s">
        <v>320</v>
      </c>
      <c r="X796" t="s">
        <v>1190</v>
      </c>
      <c r="Y796" t="s">
        <v>306</v>
      </c>
    </row>
    <row r="797" spans="1:25" x14ac:dyDescent="0.35">
      <c r="A797" t="s">
        <v>171</v>
      </c>
      <c r="B797">
        <v>2359</v>
      </c>
      <c r="C797">
        <v>253</v>
      </c>
      <c r="D797">
        <v>100</v>
      </c>
      <c r="E797" t="s">
        <v>172</v>
      </c>
      <c r="F797">
        <v>0</v>
      </c>
      <c r="G797">
        <v>0</v>
      </c>
      <c r="H797" t="s">
        <v>320</v>
      </c>
      <c r="I797" t="s">
        <v>1192</v>
      </c>
      <c r="J797" t="s">
        <v>306</v>
      </c>
      <c r="P797" t="s">
        <v>171</v>
      </c>
      <c r="Q797">
        <v>2359</v>
      </c>
      <c r="R797">
        <v>253</v>
      </c>
      <c r="S797">
        <v>97.6</v>
      </c>
      <c r="T797" t="s">
        <v>172</v>
      </c>
      <c r="U797">
        <v>0</v>
      </c>
      <c r="V797">
        <v>0</v>
      </c>
      <c r="W797" t="s">
        <v>320</v>
      </c>
      <c r="X797" t="s">
        <v>1191</v>
      </c>
      <c r="Y797" t="s">
        <v>306</v>
      </c>
    </row>
    <row r="798" spans="1:25" x14ac:dyDescent="0.35">
      <c r="A798" t="s">
        <v>171</v>
      </c>
      <c r="B798">
        <v>2359</v>
      </c>
      <c r="C798">
        <v>253</v>
      </c>
      <c r="D798">
        <v>100</v>
      </c>
      <c r="E798" t="s">
        <v>172</v>
      </c>
      <c r="F798">
        <v>0</v>
      </c>
      <c r="G798">
        <v>0</v>
      </c>
      <c r="H798" t="s">
        <v>320</v>
      </c>
      <c r="I798" t="s">
        <v>1194</v>
      </c>
      <c r="J798" t="s">
        <v>306</v>
      </c>
      <c r="P798" t="s">
        <v>171</v>
      </c>
      <c r="Q798">
        <v>2359</v>
      </c>
      <c r="R798">
        <v>253</v>
      </c>
      <c r="S798">
        <v>97.6</v>
      </c>
      <c r="T798" t="s">
        <v>172</v>
      </c>
      <c r="U798">
        <v>0</v>
      </c>
      <c r="V798">
        <v>0</v>
      </c>
      <c r="W798" t="s">
        <v>320</v>
      </c>
      <c r="X798" t="s">
        <v>1192</v>
      </c>
      <c r="Y798" t="s">
        <v>306</v>
      </c>
    </row>
    <row r="799" spans="1:25" x14ac:dyDescent="0.35">
      <c r="A799" t="s">
        <v>171</v>
      </c>
      <c r="B799">
        <v>2359</v>
      </c>
      <c r="C799">
        <v>253</v>
      </c>
      <c r="D799">
        <v>100</v>
      </c>
      <c r="E799" t="s">
        <v>172</v>
      </c>
      <c r="F799">
        <v>0</v>
      </c>
      <c r="G799">
        <v>0</v>
      </c>
      <c r="H799" t="s">
        <v>320</v>
      </c>
      <c r="I799" t="s">
        <v>1193</v>
      </c>
      <c r="J799" t="s">
        <v>306</v>
      </c>
      <c r="P799" t="s">
        <v>171</v>
      </c>
      <c r="Q799">
        <v>2359</v>
      </c>
      <c r="R799">
        <v>253</v>
      </c>
      <c r="S799">
        <v>97.6</v>
      </c>
      <c r="T799" t="s">
        <v>172</v>
      </c>
      <c r="U799">
        <v>0</v>
      </c>
      <c r="V799">
        <v>0</v>
      </c>
      <c r="W799" t="s">
        <v>320</v>
      </c>
      <c r="X799" t="s">
        <v>1194</v>
      </c>
      <c r="Y799" t="s">
        <v>306</v>
      </c>
    </row>
    <row r="800" spans="1:25" x14ac:dyDescent="0.35">
      <c r="A800" t="s">
        <v>171</v>
      </c>
      <c r="B800">
        <v>2359</v>
      </c>
      <c r="C800">
        <v>253</v>
      </c>
      <c r="D800">
        <v>100</v>
      </c>
      <c r="E800" t="s">
        <v>172</v>
      </c>
      <c r="F800">
        <v>0</v>
      </c>
      <c r="G800">
        <v>0</v>
      </c>
      <c r="H800" t="s">
        <v>320</v>
      </c>
      <c r="I800" t="s">
        <v>1195</v>
      </c>
      <c r="J800" t="s">
        <v>306</v>
      </c>
      <c r="P800" t="s">
        <v>171</v>
      </c>
      <c r="Q800">
        <v>2359</v>
      </c>
      <c r="R800">
        <v>253</v>
      </c>
      <c r="S800">
        <v>97.6</v>
      </c>
      <c r="T800" t="s">
        <v>172</v>
      </c>
      <c r="U800">
        <v>0</v>
      </c>
      <c r="V800">
        <v>0</v>
      </c>
      <c r="W800" t="s">
        <v>320</v>
      </c>
      <c r="X800" t="s">
        <v>1193</v>
      </c>
      <c r="Y800" t="s">
        <v>306</v>
      </c>
    </row>
    <row r="801" spans="1:25" x14ac:dyDescent="0.35">
      <c r="A801" t="s">
        <v>171</v>
      </c>
      <c r="B801">
        <v>2359</v>
      </c>
      <c r="C801">
        <v>253</v>
      </c>
      <c r="D801">
        <v>100</v>
      </c>
      <c r="E801" t="s">
        <v>172</v>
      </c>
      <c r="F801">
        <v>0</v>
      </c>
      <c r="G801">
        <v>0</v>
      </c>
      <c r="H801" t="s">
        <v>320</v>
      </c>
      <c r="I801" t="s">
        <v>1197</v>
      </c>
      <c r="J801" t="s">
        <v>306</v>
      </c>
      <c r="P801" t="s">
        <v>171</v>
      </c>
      <c r="Q801">
        <v>2359</v>
      </c>
      <c r="R801">
        <v>253</v>
      </c>
      <c r="S801">
        <v>97.6</v>
      </c>
      <c r="T801" t="s">
        <v>172</v>
      </c>
      <c r="U801">
        <v>0</v>
      </c>
      <c r="V801">
        <v>0</v>
      </c>
      <c r="W801" t="s">
        <v>320</v>
      </c>
      <c r="X801" t="s">
        <v>1196</v>
      </c>
      <c r="Y801" t="s">
        <v>306</v>
      </c>
    </row>
    <row r="802" spans="1:25" x14ac:dyDescent="0.35">
      <c r="A802" t="s">
        <v>171</v>
      </c>
      <c r="B802">
        <v>2359</v>
      </c>
      <c r="C802">
        <v>253</v>
      </c>
      <c r="D802">
        <v>100</v>
      </c>
      <c r="E802" t="s">
        <v>172</v>
      </c>
      <c r="F802">
        <v>0</v>
      </c>
      <c r="G802">
        <v>0</v>
      </c>
      <c r="H802" t="s">
        <v>320</v>
      </c>
      <c r="I802" t="s">
        <v>1190</v>
      </c>
      <c r="J802" t="s">
        <v>306</v>
      </c>
      <c r="P802" t="s">
        <v>171</v>
      </c>
      <c r="Q802">
        <v>2359</v>
      </c>
      <c r="R802">
        <v>253</v>
      </c>
      <c r="S802">
        <v>97.6</v>
      </c>
      <c r="T802" t="s">
        <v>172</v>
      </c>
      <c r="U802">
        <v>0</v>
      </c>
      <c r="V802">
        <v>0</v>
      </c>
      <c r="W802" t="s">
        <v>320</v>
      </c>
      <c r="X802" t="s">
        <v>1195</v>
      </c>
      <c r="Y802" t="s">
        <v>306</v>
      </c>
    </row>
    <row r="803" spans="1:25" x14ac:dyDescent="0.35">
      <c r="A803" t="s">
        <v>171</v>
      </c>
      <c r="B803">
        <v>2359</v>
      </c>
      <c r="C803">
        <v>253</v>
      </c>
      <c r="D803">
        <v>100</v>
      </c>
      <c r="E803" t="s">
        <v>172</v>
      </c>
      <c r="F803">
        <v>0</v>
      </c>
      <c r="G803">
        <v>0</v>
      </c>
      <c r="H803" t="s">
        <v>320</v>
      </c>
      <c r="I803" t="s">
        <v>1198</v>
      </c>
      <c r="J803" t="s">
        <v>306</v>
      </c>
      <c r="P803" t="s">
        <v>171</v>
      </c>
      <c r="Q803">
        <v>2359</v>
      </c>
      <c r="R803">
        <v>253</v>
      </c>
      <c r="S803">
        <v>97.6</v>
      </c>
      <c r="T803" t="s">
        <v>172</v>
      </c>
      <c r="U803">
        <v>0</v>
      </c>
      <c r="V803">
        <v>0</v>
      </c>
      <c r="W803" t="s">
        <v>320</v>
      </c>
      <c r="X803" t="s">
        <v>1197</v>
      </c>
      <c r="Y803" t="s">
        <v>306</v>
      </c>
    </row>
    <row r="804" spans="1:25" x14ac:dyDescent="0.35">
      <c r="A804" t="s">
        <v>171</v>
      </c>
      <c r="B804">
        <v>2359</v>
      </c>
      <c r="C804">
        <v>253</v>
      </c>
      <c r="D804">
        <v>100</v>
      </c>
      <c r="E804" t="s">
        <v>172</v>
      </c>
      <c r="F804">
        <v>0</v>
      </c>
      <c r="G804">
        <v>0</v>
      </c>
      <c r="H804" t="s">
        <v>320</v>
      </c>
      <c r="I804" t="s">
        <v>1199</v>
      </c>
      <c r="J804" t="s">
        <v>306</v>
      </c>
      <c r="P804" t="s">
        <v>171</v>
      </c>
      <c r="Q804">
        <v>2359</v>
      </c>
      <c r="R804">
        <v>253</v>
      </c>
      <c r="S804">
        <v>97.6</v>
      </c>
      <c r="T804" t="s">
        <v>172</v>
      </c>
      <c r="U804">
        <v>0</v>
      </c>
      <c r="V804">
        <v>0</v>
      </c>
      <c r="W804" t="s">
        <v>320</v>
      </c>
      <c r="X804" t="s">
        <v>1198</v>
      </c>
      <c r="Y804" t="s">
        <v>306</v>
      </c>
    </row>
    <row r="805" spans="1:25" x14ac:dyDescent="0.35">
      <c r="A805" t="s">
        <v>171</v>
      </c>
      <c r="B805">
        <v>2359</v>
      </c>
      <c r="C805">
        <v>253</v>
      </c>
      <c r="D805">
        <v>100</v>
      </c>
      <c r="E805" t="s">
        <v>172</v>
      </c>
      <c r="F805">
        <v>0</v>
      </c>
      <c r="G805">
        <v>0</v>
      </c>
      <c r="H805" t="s">
        <v>320</v>
      </c>
      <c r="I805" t="s">
        <v>1196</v>
      </c>
      <c r="J805" t="s">
        <v>306</v>
      </c>
      <c r="P805" t="s">
        <v>171</v>
      </c>
      <c r="Q805">
        <v>2359</v>
      </c>
      <c r="R805">
        <v>253</v>
      </c>
      <c r="S805">
        <v>97.6</v>
      </c>
      <c r="T805" t="s">
        <v>172</v>
      </c>
      <c r="U805">
        <v>0</v>
      </c>
      <c r="V805">
        <v>0</v>
      </c>
      <c r="W805" t="s">
        <v>320</v>
      </c>
      <c r="X805" t="s">
        <v>1199</v>
      </c>
      <c r="Y805" t="s">
        <v>306</v>
      </c>
    </row>
    <row r="806" spans="1:25" x14ac:dyDescent="0.35">
      <c r="A806" t="s">
        <v>171</v>
      </c>
      <c r="B806">
        <v>2359</v>
      </c>
      <c r="C806">
        <v>253</v>
      </c>
      <c r="D806">
        <v>100</v>
      </c>
      <c r="E806" t="s">
        <v>172</v>
      </c>
      <c r="F806">
        <v>0</v>
      </c>
      <c r="G806">
        <v>0</v>
      </c>
      <c r="H806" t="s">
        <v>320</v>
      </c>
      <c r="I806" t="s">
        <v>1200</v>
      </c>
      <c r="J806" t="s">
        <v>306</v>
      </c>
      <c r="P806" t="s">
        <v>171</v>
      </c>
      <c r="Q806">
        <v>2359</v>
      </c>
      <c r="R806">
        <v>253</v>
      </c>
      <c r="S806">
        <v>97.6</v>
      </c>
      <c r="T806" t="s">
        <v>172</v>
      </c>
      <c r="U806">
        <v>0</v>
      </c>
      <c r="V806">
        <v>0</v>
      </c>
      <c r="W806" t="s">
        <v>320</v>
      </c>
      <c r="X806" t="s">
        <v>1201</v>
      </c>
      <c r="Y806" t="s">
        <v>306</v>
      </c>
    </row>
    <row r="807" spans="1:25" x14ac:dyDescent="0.35">
      <c r="A807" t="s">
        <v>171</v>
      </c>
      <c r="B807">
        <v>2359</v>
      </c>
      <c r="C807">
        <v>253</v>
      </c>
      <c r="D807">
        <v>100</v>
      </c>
      <c r="E807" t="s">
        <v>172</v>
      </c>
      <c r="F807">
        <v>0</v>
      </c>
      <c r="G807">
        <v>0</v>
      </c>
      <c r="H807" t="s">
        <v>320</v>
      </c>
      <c r="I807" t="s">
        <v>1201</v>
      </c>
      <c r="J807" t="s">
        <v>306</v>
      </c>
      <c r="P807" t="s">
        <v>171</v>
      </c>
      <c r="Q807">
        <v>2359</v>
      </c>
      <c r="R807">
        <v>253</v>
      </c>
      <c r="S807">
        <v>97.6</v>
      </c>
      <c r="T807" t="s">
        <v>172</v>
      </c>
      <c r="U807">
        <v>0</v>
      </c>
      <c r="V807">
        <v>0</v>
      </c>
      <c r="W807" t="s">
        <v>320</v>
      </c>
      <c r="X807" t="s">
        <v>1200</v>
      </c>
      <c r="Y807" t="s">
        <v>306</v>
      </c>
    </row>
    <row r="808" spans="1:25" x14ac:dyDescent="0.35">
      <c r="A808" t="s">
        <v>171</v>
      </c>
      <c r="B808">
        <v>2359</v>
      </c>
      <c r="C808">
        <v>253</v>
      </c>
      <c r="D808">
        <v>100</v>
      </c>
      <c r="E808" t="s">
        <v>172</v>
      </c>
      <c r="F808">
        <v>0</v>
      </c>
      <c r="G808">
        <v>0</v>
      </c>
      <c r="H808" t="s">
        <v>320</v>
      </c>
      <c r="I808" t="s">
        <v>1203</v>
      </c>
      <c r="J808" t="s">
        <v>306</v>
      </c>
      <c r="P808" t="s">
        <v>171</v>
      </c>
      <c r="Q808">
        <v>2359</v>
      </c>
      <c r="R808">
        <v>253</v>
      </c>
      <c r="S808">
        <v>97.6</v>
      </c>
      <c r="T808" t="s">
        <v>172</v>
      </c>
      <c r="U808">
        <v>0</v>
      </c>
      <c r="V808">
        <v>0</v>
      </c>
      <c r="W808" t="s">
        <v>320</v>
      </c>
      <c r="X808" t="s">
        <v>1202</v>
      </c>
      <c r="Y808" t="s">
        <v>306</v>
      </c>
    </row>
    <row r="809" spans="1:25" x14ac:dyDescent="0.35">
      <c r="A809" t="s">
        <v>171</v>
      </c>
      <c r="B809">
        <v>2359</v>
      </c>
      <c r="C809">
        <v>253</v>
      </c>
      <c r="D809">
        <v>100</v>
      </c>
      <c r="E809" t="s">
        <v>172</v>
      </c>
      <c r="F809">
        <v>0</v>
      </c>
      <c r="G809">
        <v>0</v>
      </c>
      <c r="H809" t="s">
        <v>320</v>
      </c>
      <c r="I809" t="s">
        <v>1202</v>
      </c>
      <c r="J809" t="s">
        <v>306</v>
      </c>
      <c r="P809" t="s">
        <v>171</v>
      </c>
      <c r="Q809">
        <v>2359</v>
      </c>
      <c r="R809">
        <v>253</v>
      </c>
      <c r="S809">
        <v>97.6</v>
      </c>
      <c r="T809" t="s">
        <v>172</v>
      </c>
      <c r="U809">
        <v>0</v>
      </c>
      <c r="V809">
        <v>0</v>
      </c>
      <c r="W809" t="s">
        <v>320</v>
      </c>
      <c r="X809" t="s">
        <v>1203</v>
      </c>
      <c r="Y809" t="s">
        <v>306</v>
      </c>
    </row>
    <row r="810" spans="1:25" x14ac:dyDescent="0.35">
      <c r="A810" t="s">
        <v>171</v>
      </c>
      <c r="B810">
        <v>2359</v>
      </c>
      <c r="C810">
        <v>253</v>
      </c>
      <c r="D810">
        <v>100</v>
      </c>
      <c r="E810" t="s">
        <v>172</v>
      </c>
      <c r="F810">
        <v>0</v>
      </c>
      <c r="G810">
        <v>0</v>
      </c>
      <c r="H810" t="s">
        <v>320</v>
      </c>
      <c r="I810" t="s">
        <v>1204</v>
      </c>
      <c r="J810" t="s">
        <v>306</v>
      </c>
      <c r="P810" t="s">
        <v>171</v>
      </c>
      <c r="Q810">
        <v>2359</v>
      </c>
      <c r="R810">
        <v>253</v>
      </c>
      <c r="S810">
        <v>97.6</v>
      </c>
      <c r="T810" t="s">
        <v>172</v>
      </c>
      <c r="U810">
        <v>0</v>
      </c>
      <c r="V810">
        <v>0</v>
      </c>
      <c r="W810" t="s">
        <v>320</v>
      </c>
      <c r="X810" t="s">
        <v>1204</v>
      </c>
      <c r="Y810" t="s">
        <v>306</v>
      </c>
    </row>
    <row r="811" spans="1:25" x14ac:dyDescent="0.35">
      <c r="A811" t="s">
        <v>171</v>
      </c>
      <c r="B811">
        <v>2359</v>
      </c>
      <c r="C811">
        <v>253</v>
      </c>
      <c r="D811">
        <v>100</v>
      </c>
      <c r="E811" t="s">
        <v>172</v>
      </c>
      <c r="F811">
        <v>0</v>
      </c>
      <c r="G811">
        <v>0</v>
      </c>
      <c r="H811" t="s">
        <v>320</v>
      </c>
      <c r="I811" t="s">
        <v>1208</v>
      </c>
      <c r="J811" t="s">
        <v>306</v>
      </c>
      <c r="P811" t="s">
        <v>171</v>
      </c>
      <c r="Q811">
        <v>2359</v>
      </c>
      <c r="R811">
        <v>253</v>
      </c>
      <c r="S811">
        <v>97.6</v>
      </c>
      <c r="T811" t="s">
        <v>172</v>
      </c>
      <c r="U811">
        <v>0</v>
      </c>
      <c r="V811">
        <v>0</v>
      </c>
      <c r="W811" t="s">
        <v>320</v>
      </c>
      <c r="X811" t="s">
        <v>1205</v>
      </c>
      <c r="Y811" t="s">
        <v>306</v>
      </c>
    </row>
    <row r="812" spans="1:25" x14ac:dyDescent="0.35">
      <c r="A812" t="s">
        <v>171</v>
      </c>
      <c r="B812">
        <v>2359</v>
      </c>
      <c r="C812">
        <v>253</v>
      </c>
      <c r="D812">
        <v>100</v>
      </c>
      <c r="E812" t="s">
        <v>172</v>
      </c>
      <c r="F812">
        <v>0</v>
      </c>
      <c r="G812">
        <v>0</v>
      </c>
      <c r="H812" t="s">
        <v>320</v>
      </c>
      <c r="I812" t="s">
        <v>1206</v>
      </c>
      <c r="J812" t="s">
        <v>306</v>
      </c>
      <c r="P812" t="s">
        <v>171</v>
      </c>
      <c r="Q812">
        <v>2359</v>
      </c>
      <c r="R812">
        <v>253</v>
      </c>
      <c r="S812">
        <v>97.6</v>
      </c>
      <c r="T812" t="s">
        <v>172</v>
      </c>
      <c r="U812">
        <v>0</v>
      </c>
      <c r="V812">
        <v>0</v>
      </c>
      <c r="W812" t="s">
        <v>320</v>
      </c>
      <c r="X812" t="s">
        <v>1208</v>
      </c>
      <c r="Y812" t="s">
        <v>306</v>
      </c>
    </row>
    <row r="813" spans="1:25" x14ac:dyDescent="0.35">
      <c r="A813" t="s">
        <v>171</v>
      </c>
      <c r="B813">
        <v>2359</v>
      </c>
      <c r="C813">
        <v>253</v>
      </c>
      <c r="D813">
        <v>100</v>
      </c>
      <c r="E813" t="s">
        <v>172</v>
      </c>
      <c r="F813">
        <v>0</v>
      </c>
      <c r="G813">
        <v>0</v>
      </c>
      <c r="H813" t="s">
        <v>320</v>
      </c>
      <c r="I813" t="s">
        <v>1205</v>
      </c>
      <c r="J813" t="s">
        <v>306</v>
      </c>
      <c r="P813" t="s">
        <v>171</v>
      </c>
      <c r="Q813">
        <v>2359</v>
      </c>
      <c r="R813">
        <v>253</v>
      </c>
      <c r="S813">
        <v>97.6</v>
      </c>
      <c r="T813" t="s">
        <v>172</v>
      </c>
      <c r="U813">
        <v>0</v>
      </c>
      <c r="V813">
        <v>0</v>
      </c>
      <c r="W813" t="s">
        <v>320</v>
      </c>
      <c r="X813" t="s">
        <v>1207</v>
      </c>
      <c r="Y813" t="s">
        <v>306</v>
      </c>
    </row>
    <row r="814" spans="1:25" x14ac:dyDescent="0.35">
      <c r="A814" t="s">
        <v>171</v>
      </c>
      <c r="B814">
        <v>2359</v>
      </c>
      <c r="C814">
        <v>253</v>
      </c>
      <c r="D814">
        <v>100</v>
      </c>
      <c r="E814" t="s">
        <v>172</v>
      </c>
      <c r="F814">
        <v>0</v>
      </c>
      <c r="G814">
        <v>0</v>
      </c>
      <c r="H814" t="s">
        <v>320</v>
      </c>
      <c r="I814" t="s">
        <v>1207</v>
      </c>
      <c r="J814" t="s">
        <v>306</v>
      </c>
      <c r="P814" t="s">
        <v>171</v>
      </c>
      <c r="Q814">
        <v>2359</v>
      </c>
      <c r="R814">
        <v>253</v>
      </c>
      <c r="S814">
        <v>97.6</v>
      </c>
      <c r="T814" t="s">
        <v>172</v>
      </c>
      <c r="U814">
        <v>0</v>
      </c>
      <c r="V814">
        <v>0</v>
      </c>
      <c r="W814" t="s">
        <v>320</v>
      </c>
      <c r="X814" t="s">
        <v>1206</v>
      </c>
      <c r="Y814" t="s">
        <v>306</v>
      </c>
    </row>
    <row r="815" spans="1:25" x14ac:dyDescent="0.35">
      <c r="A815" t="s">
        <v>171</v>
      </c>
      <c r="B815">
        <v>2359</v>
      </c>
      <c r="C815">
        <v>253</v>
      </c>
      <c r="D815">
        <v>100</v>
      </c>
      <c r="E815" t="s">
        <v>172</v>
      </c>
      <c r="F815">
        <v>0</v>
      </c>
      <c r="G815">
        <v>0</v>
      </c>
      <c r="H815" t="s">
        <v>320</v>
      </c>
      <c r="I815" t="s">
        <v>1209</v>
      </c>
      <c r="J815" t="s">
        <v>306</v>
      </c>
      <c r="P815" t="s">
        <v>171</v>
      </c>
      <c r="Q815">
        <v>2359</v>
      </c>
      <c r="R815">
        <v>253</v>
      </c>
      <c r="S815">
        <v>97.6</v>
      </c>
      <c r="T815" t="s">
        <v>172</v>
      </c>
      <c r="U815">
        <v>0</v>
      </c>
      <c r="V815">
        <v>0</v>
      </c>
      <c r="W815" t="s">
        <v>320</v>
      </c>
      <c r="X815" t="s">
        <v>1209</v>
      </c>
      <c r="Y815" t="s">
        <v>306</v>
      </c>
    </row>
    <row r="816" spans="1:25" x14ac:dyDescent="0.35">
      <c r="A816" t="s">
        <v>171</v>
      </c>
      <c r="B816">
        <v>2359</v>
      </c>
      <c r="C816">
        <v>253</v>
      </c>
      <c r="D816">
        <v>100</v>
      </c>
      <c r="E816" t="s">
        <v>172</v>
      </c>
      <c r="F816">
        <v>0</v>
      </c>
      <c r="G816">
        <v>0</v>
      </c>
      <c r="H816" t="s">
        <v>320</v>
      </c>
      <c r="I816" t="s">
        <v>1210</v>
      </c>
      <c r="J816" t="s">
        <v>306</v>
      </c>
      <c r="P816" t="s">
        <v>171</v>
      </c>
      <c r="Q816">
        <v>2359</v>
      </c>
      <c r="R816">
        <v>253</v>
      </c>
      <c r="S816">
        <v>97.6</v>
      </c>
      <c r="T816" t="s">
        <v>172</v>
      </c>
      <c r="U816">
        <v>0</v>
      </c>
      <c r="V816">
        <v>0</v>
      </c>
      <c r="W816" t="s">
        <v>320</v>
      </c>
      <c r="X816" t="s">
        <v>1210</v>
      </c>
      <c r="Y816" t="s">
        <v>306</v>
      </c>
    </row>
    <row r="817" spans="1:25" x14ac:dyDescent="0.35">
      <c r="A817" t="s">
        <v>171</v>
      </c>
      <c r="B817">
        <v>2359</v>
      </c>
      <c r="C817">
        <v>253</v>
      </c>
      <c r="D817">
        <v>100</v>
      </c>
      <c r="E817" t="s">
        <v>172</v>
      </c>
      <c r="F817">
        <v>0</v>
      </c>
      <c r="G817">
        <v>0</v>
      </c>
      <c r="H817" t="s">
        <v>320</v>
      </c>
      <c r="I817" t="s">
        <v>1211</v>
      </c>
      <c r="J817" t="s">
        <v>306</v>
      </c>
      <c r="P817" t="s">
        <v>171</v>
      </c>
      <c r="Q817">
        <v>2359</v>
      </c>
      <c r="R817">
        <v>253</v>
      </c>
      <c r="S817">
        <v>97.6</v>
      </c>
      <c r="T817" t="s">
        <v>172</v>
      </c>
      <c r="U817">
        <v>0</v>
      </c>
      <c r="V817">
        <v>0</v>
      </c>
      <c r="W817" t="s">
        <v>320</v>
      </c>
      <c r="X817" t="s">
        <v>1211</v>
      </c>
      <c r="Y817" t="s">
        <v>306</v>
      </c>
    </row>
    <row r="818" spans="1:25" x14ac:dyDescent="0.35">
      <c r="A818" t="s">
        <v>171</v>
      </c>
      <c r="B818">
        <v>2359</v>
      </c>
      <c r="C818">
        <v>253</v>
      </c>
      <c r="D818">
        <v>100</v>
      </c>
      <c r="E818" t="s">
        <v>172</v>
      </c>
      <c r="F818">
        <v>0</v>
      </c>
      <c r="G818">
        <v>0</v>
      </c>
      <c r="H818" t="s">
        <v>320</v>
      </c>
      <c r="I818" t="s">
        <v>1213</v>
      </c>
      <c r="J818" t="s">
        <v>306</v>
      </c>
      <c r="P818" t="s">
        <v>171</v>
      </c>
      <c r="Q818">
        <v>2359</v>
      </c>
      <c r="R818">
        <v>253</v>
      </c>
      <c r="S818">
        <v>97.6</v>
      </c>
      <c r="T818" t="s">
        <v>172</v>
      </c>
      <c r="U818">
        <v>0</v>
      </c>
      <c r="V818">
        <v>0</v>
      </c>
      <c r="W818" t="s">
        <v>320</v>
      </c>
      <c r="X818" t="s">
        <v>1213</v>
      </c>
      <c r="Y818" t="s">
        <v>306</v>
      </c>
    </row>
    <row r="819" spans="1:25" x14ac:dyDescent="0.35">
      <c r="A819" t="s">
        <v>171</v>
      </c>
      <c r="B819">
        <v>2359</v>
      </c>
      <c r="C819">
        <v>253</v>
      </c>
      <c r="D819">
        <v>100</v>
      </c>
      <c r="E819" t="s">
        <v>172</v>
      </c>
      <c r="F819">
        <v>0</v>
      </c>
      <c r="G819">
        <v>0</v>
      </c>
      <c r="H819" t="s">
        <v>320</v>
      </c>
      <c r="I819" t="s">
        <v>1212</v>
      </c>
      <c r="J819" t="s">
        <v>306</v>
      </c>
      <c r="P819" t="s">
        <v>171</v>
      </c>
      <c r="Q819">
        <v>2359</v>
      </c>
      <c r="R819">
        <v>253</v>
      </c>
      <c r="S819">
        <v>97.6</v>
      </c>
      <c r="T819" t="s">
        <v>172</v>
      </c>
      <c r="U819">
        <v>0</v>
      </c>
      <c r="V819">
        <v>0</v>
      </c>
      <c r="W819" t="s">
        <v>320</v>
      </c>
      <c r="X819" t="s">
        <v>1212</v>
      </c>
      <c r="Y819" t="s">
        <v>306</v>
      </c>
    </row>
    <row r="820" spans="1:25" x14ac:dyDescent="0.35">
      <c r="A820" t="s">
        <v>171</v>
      </c>
      <c r="B820">
        <v>2359</v>
      </c>
      <c r="C820">
        <v>253</v>
      </c>
      <c r="D820">
        <v>100</v>
      </c>
      <c r="E820" t="s">
        <v>172</v>
      </c>
      <c r="F820">
        <v>0</v>
      </c>
      <c r="G820">
        <v>0</v>
      </c>
      <c r="H820" t="s">
        <v>320</v>
      </c>
      <c r="I820" t="s">
        <v>1215</v>
      </c>
      <c r="J820" t="s">
        <v>306</v>
      </c>
      <c r="P820" t="s">
        <v>171</v>
      </c>
      <c r="Q820">
        <v>2359</v>
      </c>
      <c r="R820">
        <v>253</v>
      </c>
      <c r="S820">
        <v>97.6</v>
      </c>
      <c r="T820" t="s">
        <v>172</v>
      </c>
      <c r="U820">
        <v>0</v>
      </c>
      <c r="V820">
        <v>0</v>
      </c>
      <c r="W820" t="s">
        <v>320</v>
      </c>
      <c r="X820" t="s">
        <v>1215</v>
      </c>
      <c r="Y820" t="s">
        <v>306</v>
      </c>
    </row>
    <row r="821" spans="1:25" x14ac:dyDescent="0.35">
      <c r="A821" t="s">
        <v>171</v>
      </c>
      <c r="B821">
        <v>2359</v>
      </c>
      <c r="C821">
        <v>253</v>
      </c>
      <c r="D821">
        <v>100</v>
      </c>
      <c r="E821" t="s">
        <v>172</v>
      </c>
      <c r="F821">
        <v>0</v>
      </c>
      <c r="G821">
        <v>0</v>
      </c>
      <c r="H821" t="s">
        <v>320</v>
      </c>
      <c r="I821" t="s">
        <v>1216</v>
      </c>
      <c r="J821" t="s">
        <v>306</v>
      </c>
      <c r="P821" t="s">
        <v>171</v>
      </c>
      <c r="Q821">
        <v>2359</v>
      </c>
      <c r="R821">
        <v>253</v>
      </c>
      <c r="S821">
        <v>97.6</v>
      </c>
      <c r="T821" t="s">
        <v>172</v>
      </c>
      <c r="U821">
        <v>0</v>
      </c>
      <c r="V821">
        <v>0</v>
      </c>
      <c r="W821" t="s">
        <v>320</v>
      </c>
      <c r="X821" t="s">
        <v>1214</v>
      </c>
      <c r="Y821" t="s">
        <v>306</v>
      </c>
    </row>
    <row r="822" spans="1:25" x14ac:dyDescent="0.35">
      <c r="A822" t="s">
        <v>171</v>
      </c>
      <c r="B822">
        <v>2359</v>
      </c>
      <c r="C822">
        <v>253</v>
      </c>
      <c r="D822">
        <v>100</v>
      </c>
      <c r="E822" t="s">
        <v>172</v>
      </c>
      <c r="F822">
        <v>0</v>
      </c>
      <c r="G822">
        <v>0</v>
      </c>
      <c r="H822" t="s">
        <v>320</v>
      </c>
      <c r="I822" t="s">
        <v>1217</v>
      </c>
      <c r="J822" t="s">
        <v>306</v>
      </c>
      <c r="P822" t="s">
        <v>171</v>
      </c>
      <c r="Q822">
        <v>2359</v>
      </c>
      <c r="R822">
        <v>253</v>
      </c>
      <c r="S822">
        <v>97.6</v>
      </c>
      <c r="T822" t="s">
        <v>172</v>
      </c>
      <c r="U822">
        <v>0</v>
      </c>
      <c r="V822">
        <v>0</v>
      </c>
      <c r="W822" t="s">
        <v>320</v>
      </c>
      <c r="X822" t="s">
        <v>1217</v>
      </c>
      <c r="Y822" t="s">
        <v>306</v>
      </c>
    </row>
    <row r="823" spans="1:25" x14ac:dyDescent="0.35">
      <c r="A823" t="s">
        <v>171</v>
      </c>
      <c r="B823">
        <v>2359</v>
      </c>
      <c r="C823">
        <v>253</v>
      </c>
      <c r="D823">
        <v>100</v>
      </c>
      <c r="E823" t="s">
        <v>172</v>
      </c>
      <c r="F823">
        <v>0</v>
      </c>
      <c r="G823">
        <v>0</v>
      </c>
      <c r="H823" t="s">
        <v>320</v>
      </c>
      <c r="I823" t="s">
        <v>1218</v>
      </c>
      <c r="J823" t="s">
        <v>306</v>
      </c>
      <c r="P823" t="s">
        <v>171</v>
      </c>
      <c r="Q823">
        <v>2359</v>
      </c>
      <c r="R823">
        <v>253</v>
      </c>
      <c r="S823">
        <v>97.6</v>
      </c>
      <c r="T823" t="s">
        <v>172</v>
      </c>
      <c r="U823">
        <v>0</v>
      </c>
      <c r="V823">
        <v>0</v>
      </c>
      <c r="W823" t="s">
        <v>320</v>
      </c>
      <c r="X823" t="s">
        <v>1216</v>
      </c>
      <c r="Y823" t="s">
        <v>306</v>
      </c>
    </row>
    <row r="824" spans="1:25" x14ac:dyDescent="0.35">
      <c r="A824" t="s">
        <v>171</v>
      </c>
      <c r="B824">
        <v>2359</v>
      </c>
      <c r="C824">
        <v>253</v>
      </c>
      <c r="D824">
        <v>100</v>
      </c>
      <c r="E824" t="s">
        <v>172</v>
      </c>
      <c r="F824">
        <v>0</v>
      </c>
      <c r="G824">
        <v>0</v>
      </c>
      <c r="H824" t="s">
        <v>320</v>
      </c>
      <c r="I824" t="s">
        <v>1214</v>
      </c>
      <c r="J824" t="s">
        <v>306</v>
      </c>
      <c r="P824" t="s">
        <v>171</v>
      </c>
      <c r="Q824">
        <v>13206</v>
      </c>
      <c r="R824">
        <v>253</v>
      </c>
      <c r="S824">
        <v>99.6</v>
      </c>
      <c r="T824" t="s">
        <v>172</v>
      </c>
      <c r="U824">
        <v>0</v>
      </c>
      <c r="V824">
        <v>0</v>
      </c>
      <c r="W824" t="s">
        <v>325</v>
      </c>
      <c r="X824" t="s">
        <v>1219</v>
      </c>
      <c r="Y824" t="s">
        <v>311</v>
      </c>
    </row>
    <row r="825" spans="1:25" x14ac:dyDescent="0.35">
      <c r="A825" t="s">
        <v>171</v>
      </c>
      <c r="B825">
        <v>2359</v>
      </c>
      <c r="C825">
        <v>253</v>
      </c>
      <c r="D825">
        <v>100</v>
      </c>
      <c r="E825" t="s">
        <v>172</v>
      </c>
      <c r="F825">
        <v>0</v>
      </c>
      <c r="G825">
        <v>0</v>
      </c>
      <c r="H825" t="s">
        <v>320</v>
      </c>
      <c r="I825" t="s">
        <v>1220</v>
      </c>
      <c r="J825" t="s">
        <v>306</v>
      </c>
      <c r="P825" t="s">
        <v>171</v>
      </c>
      <c r="Q825">
        <v>13206</v>
      </c>
      <c r="R825">
        <v>253</v>
      </c>
      <c r="S825">
        <v>99.6</v>
      </c>
      <c r="T825" t="s">
        <v>172</v>
      </c>
      <c r="U825">
        <v>0</v>
      </c>
      <c r="V825">
        <v>0</v>
      </c>
      <c r="W825" t="s">
        <v>325</v>
      </c>
      <c r="X825" t="s">
        <v>1218</v>
      </c>
      <c r="Y825" t="s">
        <v>311</v>
      </c>
    </row>
    <row r="826" spans="1:25" x14ac:dyDescent="0.35">
      <c r="A826" t="s">
        <v>171</v>
      </c>
      <c r="B826">
        <v>2359</v>
      </c>
      <c r="C826">
        <v>253</v>
      </c>
      <c r="D826">
        <v>100</v>
      </c>
      <c r="E826" t="s">
        <v>172</v>
      </c>
      <c r="F826">
        <v>0</v>
      </c>
      <c r="G826">
        <v>0</v>
      </c>
      <c r="H826" t="s">
        <v>320</v>
      </c>
      <c r="I826" t="s">
        <v>1221</v>
      </c>
      <c r="J826" t="s">
        <v>306</v>
      </c>
      <c r="P826" t="s">
        <v>171</v>
      </c>
      <c r="Q826">
        <v>13206</v>
      </c>
      <c r="R826">
        <v>253</v>
      </c>
      <c r="S826">
        <v>99.6</v>
      </c>
      <c r="T826" t="s">
        <v>172</v>
      </c>
      <c r="U826">
        <v>0</v>
      </c>
      <c r="V826">
        <v>0</v>
      </c>
      <c r="W826" t="s">
        <v>325</v>
      </c>
      <c r="X826" t="s">
        <v>1220</v>
      </c>
      <c r="Y826" t="s">
        <v>311</v>
      </c>
    </row>
    <row r="827" spans="1:25" x14ac:dyDescent="0.35">
      <c r="A827" t="s">
        <v>171</v>
      </c>
      <c r="B827">
        <v>2359</v>
      </c>
      <c r="C827">
        <v>253</v>
      </c>
      <c r="D827">
        <v>100</v>
      </c>
      <c r="E827" t="s">
        <v>172</v>
      </c>
      <c r="F827">
        <v>0</v>
      </c>
      <c r="G827">
        <v>0</v>
      </c>
      <c r="H827" t="s">
        <v>320</v>
      </c>
      <c r="I827" t="s">
        <v>1219</v>
      </c>
      <c r="J827" t="s">
        <v>306</v>
      </c>
      <c r="P827" t="s">
        <v>171</v>
      </c>
      <c r="Q827">
        <v>13206</v>
      </c>
      <c r="R827">
        <v>253</v>
      </c>
      <c r="S827">
        <v>99.6</v>
      </c>
      <c r="T827" t="s">
        <v>172</v>
      </c>
      <c r="U827">
        <v>0</v>
      </c>
      <c r="V827">
        <v>0</v>
      </c>
      <c r="W827" t="s">
        <v>325</v>
      </c>
      <c r="X827" t="s">
        <v>1221</v>
      </c>
      <c r="Y827" t="s">
        <v>311</v>
      </c>
    </row>
    <row r="828" spans="1:25" x14ac:dyDescent="0.35">
      <c r="A828" t="s">
        <v>171</v>
      </c>
      <c r="B828">
        <v>2359</v>
      </c>
      <c r="C828">
        <v>253</v>
      </c>
      <c r="D828">
        <v>100</v>
      </c>
      <c r="E828" t="s">
        <v>172</v>
      </c>
      <c r="F828">
        <v>0</v>
      </c>
      <c r="G828">
        <v>0</v>
      </c>
      <c r="H828" t="s">
        <v>320</v>
      </c>
      <c r="I828" t="s">
        <v>1222</v>
      </c>
      <c r="J828" t="s">
        <v>306</v>
      </c>
      <c r="P828" t="s">
        <v>171</v>
      </c>
      <c r="Q828">
        <v>13206</v>
      </c>
      <c r="R828">
        <v>253</v>
      </c>
      <c r="S828">
        <v>99.6</v>
      </c>
      <c r="T828" t="s">
        <v>172</v>
      </c>
      <c r="U828">
        <v>0</v>
      </c>
      <c r="V828">
        <v>0</v>
      </c>
      <c r="W828" t="s">
        <v>325</v>
      </c>
      <c r="X828" t="s">
        <v>1223</v>
      </c>
      <c r="Y828" t="s">
        <v>311</v>
      </c>
    </row>
    <row r="829" spans="1:25" x14ac:dyDescent="0.35">
      <c r="A829" t="s">
        <v>171</v>
      </c>
      <c r="B829">
        <v>2359</v>
      </c>
      <c r="C829">
        <v>253</v>
      </c>
      <c r="D829">
        <v>100</v>
      </c>
      <c r="E829" t="s">
        <v>172</v>
      </c>
      <c r="F829">
        <v>0</v>
      </c>
      <c r="G829">
        <v>0</v>
      </c>
      <c r="H829" t="s">
        <v>320</v>
      </c>
      <c r="I829" t="s">
        <v>1223</v>
      </c>
      <c r="J829" t="s">
        <v>306</v>
      </c>
      <c r="P829" t="s">
        <v>171</v>
      </c>
      <c r="Q829">
        <v>13206</v>
      </c>
      <c r="R829">
        <v>253</v>
      </c>
      <c r="S829">
        <v>99.6</v>
      </c>
      <c r="T829" t="s">
        <v>172</v>
      </c>
      <c r="U829">
        <v>0</v>
      </c>
      <c r="V829">
        <v>0</v>
      </c>
      <c r="W829" t="s">
        <v>325</v>
      </c>
      <c r="X829" t="s">
        <v>1222</v>
      </c>
      <c r="Y829" t="s">
        <v>311</v>
      </c>
    </row>
    <row r="830" spans="1:25" x14ac:dyDescent="0.35">
      <c r="A830" t="s">
        <v>171</v>
      </c>
      <c r="B830">
        <v>2359</v>
      </c>
      <c r="C830">
        <v>253</v>
      </c>
      <c r="D830">
        <v>100</v>
      </c>
      <c r="E830" t="s">
        <v>172</v>
      </c>
      <c r="F830">
        <v>0</v>
      </c>
      <c r="G830">
        <v>0</v>
      </c>
      <c r="H830" t="s">
        <v>320</v>
      </c>
      <c r="I830" t="s">
        <v>1224</v>
      </c>
      <c r="J830" t="s">
        <v>306</v>
      </c>
      <c r="P830" t="s">
        <v>171</v>
      </c>
      <c r="Q830">
        <v>13206</v>
      </c>
      <c r="R830">
        <v>253</v>
      </c>
      <c r="S830">
        <v>99.6</v>
      </c>
      <c r="T830" t="s">
        <v>172</v>
      </c>
      <c r="U830">
        <v>0</v>
      </c>
      <c r="V830">
        <v>0</v>
      </c>
      <c r="W830" t="s">
        <v>325</v>
      </c>
      <c r="X830" t="s">
        <v>1224</v>
      </c>
      <c r="Y830" t="s">
        <v>311</v>
      </c>
    </row>
    <row r="831" spans="1:25" x14ac:dyDescent="0.35">
      <c r="A831" t="s">
        <v>171</v>
      </c>
      <c r="B831">
        <v>2359</v>
      </c>
      <c r="C831">
        <v>253</v>
      </c>
      <c r="D831">
        <v>100</v>
      </c>
      <c r="E831" t="s">
        <v>172</v>
      </c>
      <c r="F831">
        <v>0</v>
      </c>
      <c r="G831">
        <v>0</v>
      </c>
      <c r="H831" t="s">
        <v>320</v>
      </c>
      <c r="I831" t="s">
        <v>1225</v>
      </c>
      <c r="J831" t="s">
        <v>306</v>
      </c>
      <c r="P831" t="s">
        <v>171</v>
      </c>
      <c r="Q831">
        <v>13206</v>
      </c>
      <c r="R831">
        <v>253</v>
      </c>
      <c r="S831">
        <v>99.6</v>
      </c>
      <c r="T831" t="s">
        <v>172</v>
      </c>
      <c r="U831">
        <v>0</v>
      </c>
      <c r="V831">
        <v>0</v>
      </c>
      <c r="W831" t="s">
        <v>325</v>
      </c>
      <c r="X831" t="s">
        <v>1225</v>
      </c>
      <c r="Y831" t="s">
        <v>311</v>
      </c>
    </row>
    <row r="832" spans="1:25" x14ac:dyDescent="0.35">
      <c r="A832" t="s">
        <v>171</v>
      </c>
      <c r="B832">
        <v>2359</v>
      </c>
      <c r="C832">
        <v>253</v>
      </c>
      <c r="D832">
        <v>100</v>
      </c>
      <c r="E832" t="s">
        <v>172</v>
      </c>
      <c r="F832">
        <v>0</v>
      </c>
      <c r="G832">
        <v>0</v>
      </c>
      <c r="H832" t="s">
        <v>320</v>
      </c>
      <c r="I832" t="s">
        <v>1226</v>
      </c>
      <c r="J832" t="s">
        <v>306</v>
      </c>
      <c r="P832" t="s">
        <v>171</v>
      </c>
      <c r="Q832">
        <v>13206</v>
      </c>
      <c r="R832">
        <v>253</v>
      </c>
      <c r="S832">
        <v>99.6</v>
      </c>
      <c r="T832" t="s">
        <v>172</v>
      </c>
      <c r="U832">
        <v>0</v>
      </c>
      <c r="V832">
        <v>0</v>
      </c>
      <c r="W832" t="s">
        <v>325</v>
      </c>
      <c r="X832" t="s">
        <v>1228</v>
      </c>
      <c r="Y832" t="s">
        <v>311</v>
      </c>
    </row>
    <row r="833" spans="1:25" x14ac:dyDescent="0.35">
      <c r="A833" t="s">
        <v>171</v>
      </c>
      <c r="B833">
        <v>2359</v>
      </c>
      <c r="C833">
        <v>253</v>
      </c>
      <c r="D833">
        <v>100</v>
      </c>
      <c r="E833" t="s">
        <v>172</v>
      </c>
      <c r="F833">
        <v>0</v>
      </c>
      <c r="G833">
        <v>0</v>
      </c>
      <c r="H833" t="s">
        <v>320</v>
      </c>
      <c r="I833" t="s">
        <v>1228</v>
      </c>
      <c r="J833" t="s">
        <v>306</v>
      </c>
      <c r="P833" t="s">
        <v>171</v>
      </c>
      <c r="Q833">
        <v>13206</v>
      </c>
      <c r="R833">
        <v>253</v>
      </c>
      <c r="S833">
        <v>99.6</v>
      </c>
      <c r="T833" t="s">
        <v>172</v>
      </c>
      <c r="U833">
        <v>0</v>
      </c>
      <c r="V833">
        <v>0</v>
      </c>
      <c r="W833" t="s">
        <v>325</v>
      </c>
      <c r="X833" t="s">
        <v>1226</v>
      </c>
      <c r="Y833" t="s">
        <v>311</v>
      </c>
    </row>
    <row r="834" spans="1:25" x14ac:dyDescent="0.35">
      <c r="A834" t="s">
        <v>171</v>
      </c>
      <c r="B834">
        <v>2359</v>
      </c>
      <c r="C834">
        <v>253</v>
      </c>
      <c r="D834">
        <v>100</v>
      </c>
      <c r="E834" t="s">
        <v>172</v>
      </c>
      <c r="F834">
        <v>0</v>
      </c>
      <c r="G834">
        <v>0</v>
      </c>
      <c r="H834" t="s">
        <v>320</v>
      </c>
      <c r="I834" t="s">
        <v>1229</v>
      </c>
      <c r="J834" t="s">
        <v>306</v>
      </c>
      <c r="P834" t="s">
        <v>171</v>
      </c>
      <c r="Q834">
        <v>13206</v>
      </c>
      <c r="R834">
        <v>253</v>
      </c>
      <c r="S834">
        <v>99.6</v>
      </c>
      <c r="T834" t="s">
        <v>172</v>
      </c>
      <c r="U834">
        <v>0</v>
      </c>
      <c r="V834">
        <v>0</v>
      </c>
      <c r="W834" t="s">
        <v>325</v>
      </c>
      <c r="X834" t="s">
        <v>1227</v>
      </c>
      <c r="Y834" t="s">
        <v>311</v>
      </c>
    </row>
    <row r="835" spans="1:25" x14ac:dyDescent="0.35">
      <c r="A835" t="s">
        <v>171</v>
      </c>
      <c r="B835">
        <v>2359</v>
      </c>
      <c r="C835">
        <v>253</v>
      </c>
      <c r="D835">
        <v>100</v>
      </c>
      <c r="E835" t="s">
        <v>172</v>
      </c>
      <c r="F835">
        <v>0</v>
      </c>
      <c r="G835">
        <v>0</v>
      </c>
      <c r="H835" t="s">
        <v>320</v>
      </c>
      <c r="I835" t="s">
        <v>1227</v>
      </c>
      <c r="J835" t="s">
        <v>306</v>
      </c>
      <c r="P835" t="s">
        <v>171</v>
      </c>
      <c r="Q835">
        <v>13206</v>
      </c>
      <c r="R835">
        <v>253</v>
      </c>
      <c r="S835">
        <v>99.6</v>
      </c>
      <c r="T835" t="s">
        <v>172</v>
      </c>
      <c r="U835">
        <v>0</v>
      </c>
      <c r="V835">
        <v>0</v>
      </c>
      <c r="W835" t="s">
        <v>325</v>
      </c>
      <c r="X835" t="s">
        <v>1229</v>
      </c>
      <c r="Y835" t="s">
        <v>311</v>
      </c>
    </row>
    <row r="836" spans="1:25" x14ac:dyDescent="0.35">
      <c r="A836" t="s">
        <v>171</v>
      </c>
      <c r="B836">
        <v>2359</v>
      </c>
      <c r="C836">
        <v>253</v>
      </c>
      <c r="D836">
        <v>100</v>
      </c>
      <c r="E836" t="s">
        <v>172</v>
      </c>
      <c r="F836">
        <v>0</v>
      </c>
      <c r="G836">
        <v>0</v>
      </c>
      <c r="H836" t="s">
        <v>320</v>
      </c>
      <c r="I836" t="s">
        <v>1231</v>
      </c>
      <c r="J836" t="s">
        <v>306</v>
      </c>
      <c r="P836" t="s">
        <v>171</v>
      </c>
      <c r="Q836">
        <v>13206</v>
      </c>
      <c r="R836">
        <v>253</v>
      </c>
      <c r="S836">
        <v>99.6</v>
      </c>
      <c r="T836" t="s">
        <v>172</v>
      </c>
      <c r="U836">
        <v>0</v>
      </c>
      <c r="V836">
        <v>0</v>
      </c>
      <c r="W836" t="s">
        <v>325</v>
      </c>
      <c r="X836" t="s">
        <v>1231</v>
      </c>
      <c r="Y836" t="s">
        <v>311</v>
      </c>
    </row>
    <row r="837" spans="1:25" x14ac:dyDescent="0.35">
      <c r="A837" t="s">
        <v>171</v>
      </c>
      <c r="B837">
        <v>2359</v>
      </c>
      <c r="C837">
        <v>253</v>
      </c>
      <c r="D837">
        <v>100</v>
      </c>
      <c r="E837" t="s">
        <v>172</v>
      </c>
      <c r="F837">
        <v>0</v>
      </c>
      <c r="G837">
        <v>0</v>
      </c>
      <c r="H837" t="s">
        <v>320</v>
      </c>
      <c r="I837" t="s">
        <v>1230</v>
      </c>
      <c r="J837" t="s">
        <v>306</v>
      </c>
      <c r="P837" t="s">
        <v>171</v>
      </c>
      <c r="Q837">
        <v>13206</v>
      </c>
      <c r="R837">
        <v>253</v>
      </c>
      <c r="S837">
        <v>99.6</v>
      </c>
      <c r="T837" t="s">
        <v>172</v>
      </c>
      <c r="U837">
        <v>0</v>
      </c>
      <c r="V837">
        <v>0</v>
      </c>
      <c r="W837" t="s">
        <v>325</v>
      </c>
      <c r="X837" t="s">
        <v>1232</v>
      </c>
      <c r="Y837" t="s">
        <v>311</v>
      </c>
    </row>
    <row r="838" spans="1:25" x14ac:dyDescent="0.35">
      <c r="A838" t="s">
        <v>171</v>
      </c>
      <c r="B838">
        <v>2359</v>
      </c>
      <c r="C838">
        <v>253</v>
      </c>
      <c r="D838">
        <v>100</v>
      </c>
      <c r="E838" t="s">
        <v>172</v>
      </c>
      <c r="F838">
        <v>0</v>
      </c>
      <c r="G838">
        <v>0</v>
      </c>
      <c r="H838" t="s">
        <v>320</v>
      </c>
      <c r="I838" t="s">
        <v>1232</v>
      </c>
      <c r="J838" t="s">
        <v>306</v>
      </c>
      <c r="P838" t="s">
        <v>171</v>
      </c>
      <c r="Q838">
        <v>13206</v>
      </c>
      <c r="R838">
        <v>253</v>
      </c>
      <c r="S838">
        <v>99.6</v>
      </c>
      <c r="T838" t="s">
        <v>172</v>
      </c>
      <c r="U838">
        <v>0</v>
      </c>
      <c r="V838">
        <v>0</v>
      </c>
      <c r="W838" t="s">
        <v>325</v>
      </c>
      <c r="X838" t="s">
        <v>1233</v>
      </c>
      <c r="Y838" t="s">
        <v>311</v>
      </c>
    </row>
    <row r="839" spans="1:25" x14ac:dyDescent="0.35">
      <c r="A839" t="s">
        <v>171</v>
      </c>
      <c r="B839">
        <v>2359</v>
      </c>
      <c r="C839">
        <v>253</v>
      </c>
      <c r="D839">
        <v>100</v>
      </c>
      <c r="E839" t="s">
        <v>172</v>
      </c>
      <c r="F839">
        <v>0</v>
      </c>
      <c r="G839">
        <v>0</v>
      </c>
      <c r="H839" t="s">
        <v>320</v>
      </c>
      <c r="I839" t="s">
        <v>1233</v>
      </c>
      <c r="J839" t="s">
        <v>306</v>
      </c>
      <c r="P839" t="s">
        <v>171</v>
      </c>
      <c r="Q839">
        <v>13206</v>
      </c>
      <c r="R839">
        <v>253</v>
      </c>
      <c r="S839">
        <v>99.6</v>
      </c>
      <c r="T839" t="s">
        <v>172</v>
      </c>
      <c r="U839">
        <v>0</v>
      </c>
      <c r="V839">
        <v>0</v>
      </c>
      <c r="W839" t="s">
        <v>325</v>
      </c>
      <c r="X839" t="s">
        <v>1234</v>
      </c>
      <c r="Y839" t="s">
        <v>311</v>
      </c>
    </row>
    <row r="840" spans="1:25" x14ac:dyDescent="0.35">
      <c r="A840" t="s">
        <v>171</v>
      </c>
      <c r="B840">
        <v>2359</v>
      </c>
      <c r="C840">
        <v>253</v>
      </c>
      <c r="D840">
        <v>100</v>
      </c>
      <c r="E840" t="s">
        <v>172</v>
      </c>
      <c r="F840">
        <v>0</v>
      </c>
      <c r="G840">
        <v>0</v>
      </c>
      <c r="H840" t="s">
        <v>320</v>
      </c>
      <c r="I840" t="s">
        <v>1234</v>
      </c>
      <c r="J840" t="s">
        <v>306</v>
      </c>
      <c r="P840" t="s">
        <v>171</v>
      </c>
      <c r="Q840">
        <v>13206</v>
      </c>
      <c r="R840">
        <v>253</v>
      </c>
      <c r="S840">
        <v>99.6</v>
      </c>
      <c r="T840" t="s">
        <v>172</v>
      </c>
      <c r="U840">
        <v>0</v>
      </c>
      <c r="V840">
        <v>0</v>
      </c>
      <c r="W840" t="s">
        <v>325</v>
      </c>
      <c r="X840" t="s">
        <v>1236</v>
      </c>
      <c r="Y840" t="s">
        <v>311</v>
      </c>
    </row>
    <row r="841" spans="1:25" x14ac:dyDescent="0.35">
      <c r="A841" t="s">
        <v>171</v>
      </c>
      <c r="B841">
        <v>2359</v>
      </c>
      <c r="C841">
        <v>253</v>
      </c>
      <c r="D841">
        <v>100</v>
      </c>
      <c r="E841" t="s">
        <v>172</v>
      </c>
      <c r="F841">
        <v>0</v>
      </c>
      <c r="G841">
        <v>0</v>
      </c>
      <c r="H841" t="s">
        <v>320</v>
      </c>
      <c r="I841" t="s">
        <v>1235</v>
      </c>
      <c r="J841" t="s">
        <v>306</v>
      </c>
      <c r="P841" t="s">
        <v>171</v>
      </c>
      <c r="Q841">
        <v>13206</v>
      </c>
      <c r="R841">
        <v>253</v>
      </c>
      <c r="S841">
        <v>99.6</v>
      </c>
      <c r="T841" t="s">
        <v>172</v>
      </c>
      <c r="U841">
        <v>0</v>
      </c>
      <c r="V841">
        <v>0</v>
      </c>
      <c r="W841" t="s">
        <v>325</v>
      </c>
      <c r="X841" t="s">
        <v>1235</v>
      </c>
      <c r="Y841" t="s">
        <v>311</v>
      </c>
    </row>
    <row r="842" spans="1:25" x14ac:dyDescent="0.35">
      <c r="A842" t="s">
        <v>171</v>
      </c>
      <c r="B842">
        <v>2359</v>
      </c>
      <c r="C842">
        <v>253</v>
      </c>
      <c r="D842">
        <v>100</v>
      </c>
      <c r="E842" t="s">
        <v>172</v>
      </c>
      <c r="F842">
        <v>0</v>
      </c>
      <c r="G842">
        <v>0</v>
      </c>
      <c r="H842" t="s">
        <v>320</v>
      </c>
      <c r="I842" t="s">
        <v>1236</v>
      </c>
      <c r="J842" t="s">
        <v>306</v>
      </c>
      <c r="P842" t="s">
        <v>171</v>
      </c>
      <c r="Q842">
        <v>13206</v>
      </c>
      <c r="R842">
        <v>253</v>
      </c>
      <c r="S842">
        <v>99.6</v>
      </c>
      <c r="T842" t="s">
        <v>172</v>
      </c>
      <c r="U842">
        <v>0</v>
      </c>
      <c r="V842">
        <v>0</v>
      </c>
      <c r="W842" t="s">
        <v>325</v>
      </c>
      <c r="X842" t="s">
        <v>1230</v>
      </c>
      <c r="Y842" t="s">
        <v>311</v>
      </c>
    </row>
    <row r="843" spans="1:25" x14ac:dyDescent="0.35">
      <c r="A843" t="s">
        <v>171</v>
      </c>
      <c r="B843">
        <v>2359</v>
      </c>
      <c r="C843">
        <v>253</v>
      </c>
      <c r="D843">
        <v>100</v>
      </c>
      <c r="E843" t="s">
        <v>172</v>
      </c>
      <c r="F843">
        <v>0</v>
      </c>
      <c r="G843">
        <v>0</v>
      </c>
      <c r="H843" t="s">
        <v>320</v>
      </c>
      <c r="I843" t="s">
        <v>1238</v>
      </c>
      <c r="J843" t="s">
        <v>306</v>
      </c>
      <c r="P843" t="s">
        <v>171</v>
      </c>
      <c r="Q843">
        <v>13206</v>
      </c>
      <c r="R843">
        <v>253</v>
      </c>
      <c r="S843">
        <v>99.6</v>
      </c>
      <c r="T843" t="s">
        <v>172</v>
      </c>
      <c r="U843">
        <v>0</v>
      </c>
      <c r="V843">
        <v>0</v>
      </c>
      <c r="W843" t="s">
        <v>325</v>
      </c>
      <c r="X843" t="s">
        <v>1237</v>
      </c>
      <c r="Y843" t="s">
        <v>311</v>
      </c>
    </row>
    <row r="844" spans="1:25" x14ac:dyDescent="0.35">
      <c r="A844" t="s">
        <v>171</v>
      </c>
      <c r="B844">
        <v>2359</v>
      </c>
      <c r="C844">
        <v>253</v>
      </c>
      <c r="D844">
        <v>100</v>
      </c>
      <c r="E844" t="s">
        <v>172</v>
      </c>
      <c r="F844">
        <v>0</v>
      </c>
      <c r="G844">
        <v>0</v>
      </c>
      <c r="H844" t="s">
        <v>320</v>
      </c>
      <c r="I844" t="s">
        <v>1239</v>
      </c>
      <c r="J844" t="s">
        <v>306</v>
      </c>
      <c r="P844" t="s">
        <v>171</v>
      </c>
      <c r="Q844">
        <v>13206</v>
      </c>
      <c r="R844">
        <v>253</v>
      </c>
      <c r="S844">
        <v>99.6</v>
      </c>
      <c r="T844" t="s">
        <v>172</v>
      </c>
      <c r="U844">
        <v>0</v>
      </c>
      <c r="V844">
        <v>0</v>
      </c>
      <c r="W844" t="s">
        <v>325</v>
      </c>
      <c r="X844" t="s">
        <v>1238</v>
      </c>
      <c r="Y844" t="s">
        <v>311</v>
      </c>
    </row>
    <row r="845" spans="1:25" x14ac:dyDescent="0.35">
      <c r="A845" t="s">
        <v>171</v>
      </c>
      <c r="B845">
        <v>2359</v>
      </c>
      <c r="C845">
        <v>253</v>
      </c>
      <c r="D845">
        <v>100</v>
      </c>
      <c r="E845" t="s">
        <v>172</v>
      </c>
      <c r="F845">
        <v>0</v>
      </c>
      <c r="G845">
        <v>0</v>
      </c>
      <c r="H845" t="s">
        <v>320</v>
      </c>
      <c r="I845" t="s">
        <v>1241</v>
      </c>
      <c r="J845" t="s">
        <v>306</v>
      </c>
      <c r="P845" t="s">
        <v>171</v>
      </c>
      <c r="Q845">
        <v>13206</v>
      </c>
      <c r="R845">
        <v>253</v>
      </c>
      <c r="S845">
        <v>99.6</v>
      </c>
      <c r="T845" t="s">
        <v>172</v>
      </c>
      <c r="U845">
        <v>0</v>
      </c>
      <c r="V845">
        <v>0</v>
      </c>
      <c r="W845" t="s">
        <v>325</v>
      </c>
      <c r="X845" t="s">
        <v>1239</v>
      </c>
      <c r="Y845" t="s">
        <v>311</v>
      </c>
    </row>
    <row r="846" spans="1:25" x14ac:dyDescent="0.35">
      <c r="A846" t="s">
        <v>171</v>
      </c>
      <c r="B846">
        <v>2359</v>
      </c>
      <c r="C846">
        <v>253</v>
      </c>
      <c r="D846">
        <v>100</v>
      </c>
      <c r="E846" t="s">
        <v>172</v>
      </c>
      <c r="F846">
        <v>0</v>
      </c>
      <c r="G846">
        <v>0</v>
      </c>
      <c r="H846" t="s">
        <v>320</v>
      </c>
      <c r="I846" t="s">
        <v>1237</v>
      </c>
      <c r="J846" t="s">
        <v>306</v>
      </c>
      <c r="P846" t="s">
        <v>171</v>
      </c>
      <c r="Q846">
        <v>13206</v>
      </c>
      <c r="R846">
        <v>253</v>
      </c>
      <c r="S846">
        <v>99.6</v>
      </c>
      <c r="T846" t="s">
        <v>172</v>
      </c>
      <c r="U846">
        <v>0</v>
      </c>
      <c r="V846">
        <v>0</v>
      </c>
      <c r="W846" t="s">
        <v>325</v>
      </c>
      <c r="X846" t="s">
        <v>1240</v>
      </c>
      <c r="Y846" t="s">
        <v>311</v>
      </c>
    </row>
    <row r="847" spans="1:25" x14ac:dyDescent="0.35">
      <c r="A847" t="s">
        <v>171</v>
      </c>
      <c r="B847">
        <v>2359</v>
      </c>
      <c r="C847">
        <v>253</v>
      </c>
      <c r="D847">
        <v>100</v>
      </c>
      <c r="E847" t="s">
        <v>172</v>
      </c>
      <c r="F847">
        <v>0</v>
      </c>
      <c r="G847">
        <v>0</v>
      </c>
      <c r="H847" t="s">
        <v>320</v>
      </c>
      <c r="I847" t="s">
        <v>1240</v>
      </c>
      <c r="J847" t="s">
        <v>306</v>
      </c>
      <c r="P847" t="s">
        <v>171</v>
      </c>
      <c r="Q847">
        <v>13206</v>
      </c>
      <c r="R847">
        <v>253</v>
      </c>
      <c r="S847">
        <v>99.6</v>
      </c>
      <c r="T847" t="s">
        <v>172</v>
      </c>
      <c r="U847">
        <v>0</v>
      </c>
      <c r="V847">
        <v>0</v>
      </c>
      <c r="W847" t="s">
        <v>325</v>
      </c>
      <c r="X847" t="s">
        <v>1241</v>
      </c>
      <c r="Y847" t="s">
        <v>311</v>
      </c>
    </row>
    <row r="848" spans="1:25" x14ac:dyDescent="0.35">
      <c r="A848" t="s">
        <v>171</v>
      </c>
      <c r="B848">
        <v>2359</v>
      </c>
      <c r="C848">
        <v>253</v>
      </c>
      <c r="D848">
        <v>100</v>
      </c>
      <c r="E848" t="s">
        <v>172</v>
      </c>
      <c r="F848">
        <v>0</v>
      </c>
      <c r="G848">
        <v>0</v>
      </c>
      <c r="H848" t="s">
        <v>320</v>
      </c>
      <c r="I848" t="s">
        <v>1243</v>
      </c>
      <c r="J848" t="s">
        <v>306</v>
      </c>
      <c r="P848" t="s">
        <v>171</v>
      </c>
      <c r="Q848">
        <v>13206</v>
      </c>
      <c r="R848">
        <v>253</v>
      </c>
      <c r="S848">
        <v>99.6</v>
      </c>
      <c r="T848" t="s">
        <v>172</v>
      </c>
      <c r="U848">
        <v>0</v>
      </c>
      <c r="V848">
        <v>0</v>
      </c>
      <c r="W848" t="s">
        <v>325</v>
      </c>
      <c r="X848" t="s">
        <v>1242</v>
      </c>
      <c r="Y848" t="s">
        <v>311</v>
      </c>
    </row>
    <row r="849" spans="1:25" x14ac:dyDescent="0.35">
      <c r="A849" t="s">
        <v>171</v>
      </c>
      <c r="B849">
        <v>2359</v>
      </c>
      <c r="C849">
        <v>253</v>
      </c>
      <c r="D849">
        <v>100</v>
      </c>
      <c r="E849" t="s">
        <v>172</v>
      </c>
      <c r="F849">
        <v>0</v>
      </c>
      <c r="G849">
        <v>0</v>
      </c>
      <c r="H849" t="s">
        <v>320</v>
      </c>
      <c r="I849" t="s">
        <v>1244</v>
      </c>
      <c r="J849" t="s">
        <v>306</v>
      </c>
      <c r="P849" t="s">
        <v>171</v>
      </c>
      <c r="Q849">
        <v>13206</v>
      </c>
      <c r="R849">
        <v>253</v>
      </c>
      <c r="S849">
        <v>99.6</v>
      </c>
      <c r="T849" t="s">
        <v>172</v>
      </c>
      <c r="U849">
        <v>0</v>
      </c>
      <c r="V849">
        <v>0</v>
      </c>
      <c r="W849" t="s">
        <v>325</v>
      </c>
      <c r="X849" t="s">
        <v>1243</v>
      </c>
      <c r="Y849" t="s">
        <v>311</v>
      </c>
    </row>
    <row r="850" spans="1:25" x14ac:dyDescent="0.35">
      <c r="A850" t="s">
        <v>171</v>
      </c>
      <c r="B850">
        <v>2359</v>
      </c>
      <c r="C850">
        <v>253</v>
      </c>
      <c r="D850">
        <v>100</v>
      </c>
      <c r="E850" t="s">
        <v>172</v>
      </c>
      <c r="F850">
        <v>0</v>
      </c>
      <c r="G850">
        <v>0</v>
      </c>
      <c r="H850" t="s">
        <v>320</v>
      </c>
      <c r="I850" t="s">
        <v>1242</v>
      </c>
      <c r="J850" t="s">
        <v>306</v>
      </c>
      <c r="P850" t="s">
        <v>171</v>
      </c>
      <c r="Q850">
        <v>13206</v>
      </c>
      <c r="R850">
        <v>253</v>
      </c>
      <c r="S850">
        <v>99.6</v>
      </c>
      <c r="T850" t="s">
        <v>172</v>
      </c>
      <c r="U850">
        <v>0</v>
      </c>
      <c r="V850">
        <v>0</v>
      </c>
      <c r="W850" t="s">
        <v>325</v>
      </c>
      <c r="X850" t="s">
        <v>1244</v>
      </c>
      <c r="Y850" t="s">
        <v>311</v>
      </c>
    </row>
    <row r="851" spans="1:25" x14ac:dyDescent="0.35">
      <c r="A851" t="s">
        <v>171</v>
      </c>
      <c r="B851">
        <v>2359</v>
      </c>
      <c r="C851">
        <v>253</v>
      </c>
      <c r="D851">
        <v>100</v>
      </c>
      <c r="E851" t="s">
        <v>172</v>
      </c>
      <c r="F851">
        <v>0</v>
      </c>
      <c r="G851">
        <v>0</v>
      </c>
      <c r="H851" t="s">
        <v>320</v>
      </c>
      <c r="I851" t="s">
        <v>1247</v>
      </c>
      <c r="J851" t="s">
        <v>306</v>
      </c>
      <c r="P851" t="s">
        <v>171</v>
      </c>
      <c r="Q851">
        <v>13206</v>
      </c>
      <c r="R851">
        <v>253</v>
      </c>
      <c r="S851">
        <v>99.6</v>
      </c>
      <c r="T851" t="s">
        <v>172</v>
      </c>
      <c r="U851">
        <v>0</v>
      </c>
      <c r="V851">
        <v>0</v>
      </c>
      <c r="W851" t="s">
        <v>325</v>
      </c>
      <c r="X851" t="s">
        <v>1245</v>
      </c>
      <c r="Y851" t="s">
        <v>311</v>
      </c>
    </row>
    <row r="852" spans="1:25" x14ac:dyDescent="0.35">
      <c r="A852" t="s">
        <v>171</v>
      </c>
      <c r="B852">
        <v>2359</v>
      </c>
      <c r="C852">
        <v>253</v>
      </c>
      <c r="D852">
        <v>100</v>
      </c>
      <c r="E852" t="s">
        <v>172</v>
      </c>
      <c r="F852">
        <v>0</v>
      </c>
      <c r="G852">
        <v>0</v>
      </c>
      <c r="H852" t="s">
        <v>320</v>
      </c>
      <c r="I852" t="s">
        <v>1246</v>
      </c>
      <c r="J852" t="s">
        <v>306</v>
      </c>
      <c r="P852" t="s">
        <v>171</v>
      </c>
      <c r="Q852">
        <v>13206</v>
      </c>
      <c r="R852">
        <v>253</v>
      </c>
      <c r="S852">
        <v>99.6</v>
      </c>
      <c r="T852" t="s">
        <v>172</v>
      </c>
      <c r="U852">
        <v>0</v>
      </c>
      <c r="V852">
        <v>0</v>
      </c>
      <c r="W852" t="s">
        <v>325</v>
      </c>
      <c r="X852" t="s">
        <v>1246</v>
      </c>
      <c r="Y852" t="s">
        <v>311</v>
      </c>
    </row>
    <row r="853" spans="1:25" x14ac:dyDescent="0.35">
      <c r="A853" t="s">
        <v>171</v>
      </c>
      <c r="B853">
        <v>2359</v>
      </c>
      <c r="C853">
        <v>253</v>
      </c>
      <c r="D853">
        <v>100</v>
      </c>
      <c r="E853" t="s">
        <v>172</v>
      </c>
      <c r="F853">
        <v>0</v>
      </c>
      <c r="G853">
        <v>0</v>
      </c>
      <c r="H853" t="s">
        <v>320</v>
      </c>
      <c r="I853" t="s">
        <v>1249</v>
      </c>
      <c r="J853" t="s">
        <v>306</v>
      </c>
      <c r="P853" t="s">
        <v>171</v>
      </c>
      <c r="Q853">
        <v>13206</v>
      </c>
      <c r="R853">
        <v>253</v>
      </c>
      <c r="S853">
        <v>99.6</v>
      </c>
      <c r="T853" t="s">
        <v>172</v>
      </c>
      <c r="U853">
        <v>0</v>
      </c>
      <c r="V853">
        <v>0</v>
      </c>
      <c r="W853" t="s">
        <v>325</v>
      </c>
      <c r="X853" t="s">
        <v>1247</v>
      </c>
      <c r="Y853" t="s">
        <v>311</v>
      </c>
    </row>
    <row r="854" spans="1:25" x14ac:dyDescent="0.35">
      <c r="A854" t="s">
        <v>171</v>
      </c>
      <c r="B854">
        <v>2359</v>
      </c>
      <c r="C854">
        <v>253</v>
      </c>
      <c r="D854">
        <v>100</v>
      </c>
      <c r="E854" t="s">
        <v>172</v>
      </c>
      <c r="F854">
        <v>0</v>
      </c>
      <c r="G854">
        <v>0</v>
      </c>
      <c r="H854" t="s">
        <v>320</v>
      </c>
      <c r="I854" t="s">
        <v>1248</v>
      </c>
      <c r="J854" t="s">
        <v>306</v>
      </c>
      <c r="P854" t="s">
        <v>171</v>
      </c>
      <c r="Q854">
        <v>13206</v>
      </c>
      <c r="R854">
        <v>253</v>
      </c>
      <c r="S854">
        <v>99.6</v>
      </c>
      <c r="T854" t="s">
        <v>172</v>
      </c>
      <c r="U854">
        <v>0</v>
      </c>
      <c r="V854">
        <v>0</v>
      </c>
      <c r="W854" t="s">
        <v>325</v>
      </c>
      <c r="X854" t="s">
        <v>1249</v>
      </c>
      <c r="Y854" t="s">
        <v>311</v>
      </c>
    </row>
    <row r="855" spans="1:25" x14ac:dyDescent="0.35">
      <c r="A855" t="s">
        <v>171</v>
      </c>
      <c r="B855">
        <v>2359</v>
      </c>
      <c r="C855">
        <v>253</v>
      </c>
      <c r="D855">
        <v>100</v>
      </c>
      <c r="E855" t="s">
        <v>172</v>
      </c>
      <c r="F855">
        <v>0</v>
      </c>
      <c r="G855">
        <v>0</v>
      </c>
      <c r="H855" t="s">
        <v>320</v>
      </c>
      <c r="I855" t="s">
        <v>1252</v>
      </c>
      <c r="J855" t="s">
        <v>306</v>
      </c>
      <c r="P855" t="s">
        <v>171</v>
      </c>
      <c r="Q855">
        <v>13206</v>
      </c>
      <c r="R855">
        <v>253</v>
      </c>
      <c r="S855">
        <v>99.6</v>
      </c>
      <c r="T855" t="s">
        <v>172</v>
      </c>
      <c r="U855">
        <v>0</v>
      </c>
      <c r="V855">
        <v>0</v>
      </c>
      <c r="W855" t="s">
        <v>325</v>
      </c>
      <c r="X855" t="s">
        <v>1248</v>
      </c>
      <c r="Y855" t="s">
        <v>311</v>
      </c>
    </row>
    <row r="856" spans="1:25" x14ac:dyDescent="0.35">
      <c r="A856" t="s">
        <v>171</v>
      </c>
      <c r="B856">
        <v>2359</v>
      </c>
      <c r="C856">
        <v>253</v>
      </c>
      <c r="D856">
        <v>100</v>
      </c>
      <c r="E856" t="s">
        <v>172</v>
      </c>
      <c r="F856">
        <v>0</v>
      </c>
      <c r="G856">
        <v>0</v>
      </c>
      <c r="H856" t="s">
        <v>320</v>
      </c>
      <c r="I856" t="s">
        <v>1250</v>
      </c>
      <c r="J856" t="s">
        <v>306</v>
      </c>
      <c r="P856" t="s">
        <v>171</v>
      </c>
      <c r="Q856">
        <v>13206</v>
      </c>
      <c r="R856">
        <v>253</v>
      </c>
      <c r="S856">
        <v>99.6</v>
      </c>
      <c r="T856" t="s">
        <v>172</v>
      </c>
      <c r="U856">
        <v>0</v>
      </c>
      <c r="V856">
        <v>0</v>
      </c>
      <c r="W856" t="s">
        <v>325</v>
      </c>
      <c r="X856" t="s">
        <v>1252</v>
      </c>
      <c r="Y856" t="s">
        <v>311</v>
      </c>
    </row>
    <row r="857" spans="1:25" x14ac:dyDescent="0.35">
      <c r="A857" t="s">
        <v>171</v>
      </c>
      <c r="B857">
        <v>2359</v>
      </c>
      <c r="C857">
        <v>253</v>
      </c>
      <c r="D857">
        <v>100</v>
      </c>
      <c r="E857" t="s">
        <v>172</v>
      </c>
      <c r="F857">
        <v>0</v>
      </c>
      <c r="G857">
        <v>0</v>
      </c>
      <c r="H857" t="s">
        <v>320</v>
      </c>
      <c r="I857" t="s">
        <v>1251</v>
      </c>
      <c r="J857" t="s">
        <v>306</v>
      </c>
      <c r="P857" t="s">
        <v>171</v>
      </c>
      <c r="Q857">
        <v>13206</v>
      </c>
      <c r="R857">
        <v>253</v>
      </c>
      <c r="S857">
        <v>99.6</v>
      </c>
      <c r="T857" t="s">
        <v>172</v>
      </c>
      <c r="U857">
        <v>0</v>
      </c>
      <c r="V857">
        <v>0</v>
      </c>
      <c r="W857" t="s">
        <v>325</v>
      </c>
      <c r="X857" t="s">
        <v>1251</v>
      </c>
      <c r="Y857" t="s">
        <v>311</v>
      </c>
    </row>
    <row r="858" spans="1:25" x14ac:dyDescent="0.35">
      <c r="A858" t="s">
        <v>171</v>
      </c>
      <c r="B858">
        <v>2359</v>
      </c>
      <c r="C858">
        <v>253</v>
      </c>
      <c r="D858">
        <v>100</v>
      </c>
      <c r="E858" t="s">
        <v>172</v>
      </c>
      <c r="F858">
        <v>0</v>
      </c>
      <c r="G858">
        <v>0</v>
      </c>
      <c r="H858" t="s">
        <v>320</v>
      </c>
      <c r="I858" t="s">
        <v>1254</v>
      </c>
      <c r="J858" t="s">
        <v>306</v>
      </c>
      <c r="P858" t="s">
        <v>171</v>
      </c>
      <c r="Q858">
        <v>13206</v>
      </c>
      <c r="R858">
        <v>253</v>
      </c>
      <c r="S858">
        <v>99.6</v>
      </c>
      <c r="T858" t="s">
        <v>172</v>
      </c>
      <c r="U858">
        <v>0</v>
      </c>
      <c r="V858">
        <v>0</v>
      </c>
      <c r="W858" t="s">
        <v>325</v>
      </c>
      <c r="X858" t="s">
        <v>1253</v>
      </c>
      <c r="Y858" t="s">
        <v>311</v>
      </c>
    </row>
    <row r="859" spans="1:25" x14ac:dyDescent="0.35">
      <c r="A859" t="s">
        <v>171</v>
      </c>
      <c r="B859">
        <v>2359</v>
      </c>
      <c r="C859">
        <v>253</v>
      </c>
      <c r="D859">
        <v>100</v>
      </c>
      <c r="E859" t="s">
        <v>172</v>
      </c>
      <c r="F859">
        <v>0</v>
      </c>
      <c r="G859">
        <v>0</v>
      </c>
      <c r="H859" t="s">
        <v>320</v>
      </c>
      <c r="I859" t="s">
        <v>1255</v>
      </c>
      <c r="J859" t="s">
        <v>306</v>
      </c>
      <c r="P859" t="s">
        <v>171</v>
      </c>
      <c r="Q859">
        <v>13206</v>
      </c>
      <c r="R859">
        <v>253</v>
      </c>
      <c r="S859">
        <v>99.6</v>
      </c>
      <c r="T859" t="s">
        <v>172</v>
      </c>
      <c r="U859">
        <v>0</v>
      </c>
      <c r="V859">
        <v>0</v>
      </c>
      <c r="W859" t="s">
        <v>325</v>
      </c>
      <c r="X859" t="s">
        <v>1254</v>
      </c>
      <c r="Y859" t="s">
        <v>311</v>
      </c>
    </row>
    <row r="860" spans="1:25" x14ac:dyDescent="0.35">
      <c r="A860" t="s">
        <v>171</v>
      </c>
      <c r="B860">
        <v>2359</v>
      </c>
      <c r="C860">
        <v>253</v>
      </c>
      <c r="D860">
        <v>100</v>
      </c>
      <c r="E860" t="s">
        <v>172</v>
      </c>
      <c r="F860">
        <v>0</v>
      </c>
      <c r="G860">
        <v>0</v>
      </c>
      <c r="H860" t="s">
        <v>320</v>
      </c>
      <c r="I860" t="s">
        <v>1257</v>
      </c>
      <c r="J860" t="s">
        <v>306</v>
      </c>
      <c r="P860" t="s">
        <v>171</v>
      </c>
      <c r="Q860">
        <v>13206</v>
      </c>
      <c r="R860">
        <v>253</v>
      </c>
      <c r="S860">
        <v>99.6</v>
      </c>
      <c r="T860" t="s">
        <v>172</v>
      </c>
      <c r="U860">
        <v>0</v>
      </c>
      <c r="V860">
        <v>0</v>
      </c>
      <c r="W860" t="s">
        <v>325</v>
      </c>
      <c r="X860" t="s">
        <v>1250</v>
      </c>
      <c r="Y860" t="s">
        <v>311</v>
      </c>
    </row>
    <row r="861" spans="1:25" x14ac:dyDescent="0.35">
      <c r="A861" t="s">
        <v>171</v>
      </c>
      <c r="B861">
        <v>2359</v>
      </c>
      <c r="C861">
        <v>253</v>
      </c>
      <c r="D861">
        <v>100</v>
      </c>
      <c r="E861" t="s">
        <v>172</v>
      </c>
      <c r="F861">
        <v>0</v>
      </c>
      <c r="G861">
        <v>0</v>
      </c>
      <c r="H861" t="s">
        <v>320</v>
      </c>
      <c r="I861" t="s">
        <v>1256</v>
      </c>
      <c r="J861" t="s">
        <v>306</v>
      </c>
      <c r="P861" t="s">
        <v>171</v>
      </c>
      <c r="Q861">
        <v>13206</v>
      </c>
      <c r="R861">
        <v>253</v>
      </c>
      <c r="S861">
        <v>99.6</v>
      </c>
      <c r="T861" t="s">
        <v>172</v>
      </c>
      <c r="U861">
        <v>0</v>
      </c>
      <c r="V861">
        <v>0</v>
      </c>
      <c r="W861" t="s">
        <v>325</v>
      </c>
      <c r="X861" t="s">
        <v>1255</v>
      </c>
      <c r="Y861" t="s">
        <v>311</v>
      </c>
    </row>
    <row r="862" spans="1:25" x14ac:dyDescent="0.35">
      <c r="A862" t="s">
        <v>171</v>
      </c>
      <c r="B862">
        <v>2359</v>
      </c>
      <c r="C862">
        <v>253</v>
      </c>
      <c r="D862">
        <v>100</v>
      </c>
      <c r="E862" t="s">
        <v>172</v>
      </c>
      <c r="F862">
        <v>0</v>
      </c>
      <c r="G862">
        <v>0</v>
      </c>
      <c r="H862" t="s">
        <v>320</v>
      </c>
      <c r="I862" t="s">
        <v>1245</v>
      </c>
      <c r="J862" t="s">
        <v>306</v>
      </c>
      <c r="P862" t="s">
        <v>171</v>
      </c>
      <c r="Q862">
        <v>13206</v>
      </c>
      <c r="R862">
        <v>253</v>
      </c>
      <c r="S862">
        <v>99.6</v>
      </c>
      <c r="T862" t="s">
        <v>172</v>
      </c>
      <c r="U862">
        <v>0</v>
      </c>
      <c r="V862">
        <v>0</v>
      </c>
      <c r="W862" t="s">
        <v>325</v>
      </c>
      <c r="X862" t="s">
        <v>1257</v>
      </c>
      <c r="Y862" t="s">
        <v>311</v>
      </c>
    </row>
    <row r="863" spans="1:25" x14ac:dyDescent="0.35">
      <c r="A863" t="s">
        <v>171</v>
      </c>
      <c r="B863">
        <v>2359</v>
      </c>
      <c r="C863">
        <v>253</v>
      </c>
      <c r="D863">
        <v>100</v>
      </c>
      <c r="E863" t="s">
        <v>172</v>
      </c>
      <c r="F863">
        <v>0</v>
      </c>
      <c r="G863">
        <v>0</v>
      </c>
      <c r="H863" t="s">
        <v>320</v>
      </c>
      <c r="I863" t="s">
        <v>1258</v>
      </c>
      <c r="J863" t="s">
        <v>306</v>
      </c>
      <c r="P863" t="s">
        <v>171</v>
      </c>
      <c r="Q863">
        <v>13206</v>
      </c>
      <c r="R863">
        <v>253</v>
      </c>
      <c r="S863">
        <v>99.6</v>
      </c>
      <c r="T863" t="s">
        <v>172</v>
      </c>
      <c r="U863">
        <v>0</v>
      </c>
      <c r="V863">
        <v>0</v>
      </c>
      <c r="W863" t="s">
        <v>325</v>
      </c>
      <c r="X863" t="s">
        <v>1258</v>
      </c>
      <c r="Y863" t="s">
        <v>311</v>
      </c>
    </row>
    <row r="864" spans="1:25" x14ac:dyDescent="0.35">
      <c r="A864" t="s">
        <v>171</v>
      </c>
      <c r="B864">
        <v>2359</v>
      </c>
      <c r="C864">
        <v>253</v>
      </c>
      <c r="D864">
        <v>100</v>
      </c>
      <c r="E864" t="s">
        <v>172</v>
      </c>
      <c r="F864">
        <v>0</v>
      </c>
      <c r="G864">
        <v>0</v>
      </c>
      <c r="H864" t="s">
        <v>320</v>
      </c>
      <c r="I864" t="s">
        <v>1259</v>
      </c>
      <c r="J864" t="s">
        <v>306</v>
      </c>
      <c r="P864" t="s">
        <v>171</v>
      </c>
      <c r="Q864">
        <v>13206</v>
      </c>
      <c r="R864">
        <v>253</v>
      </c>
      <c r="S864">
        <v>99.6</v>
      </c>
      <c r="T864" t="s">
        <v>172</v>
      </c>
      <c r="U864">
        <v>0</v>
      </c>
      <c r="V864">
        <v>0</v>
      </c>
      <c r="W864" t="s">
        <v>325</v>
      </c>
      <c r="X864" t="s">
        <v>1259</v>
      </c>
      <c r="Y864" t="s">
        <v>311</v>
      </c>
    </row>
    <row r="865" spans="1:25" x14ac:dyDescent="0.35">
      <c r="A865" t="s">
        <v>171</v>
      </c>
      <c r="B865">
        <v>2359</v>
      </c>
      <c r="C865">
        <v>253</v>
      </c>
      <c r="D865">
        <v>100</v>
      </c>
      <c r="E865" t="s">
        <v>172</v>
      </c>
      <c r="F865">
        <v>0</v>
      </c>
      <c r="G865">
        <v>0</v>
      </c>
      <c r="H865" t="s">
        <v>320</v>
      </c>
      <c r="I865" t="s">
        <v>1261</v>
      </c>
      <c r="J865" t="s">
        <v>306</v>
      </c>
      <c r="P865" t="s">
        <v>171</v>
      </c>
      <c r="Q865">
        <v>13206</v>
      </c>
      <c r="R865">
        <v>253</v>
      </c>
      <c r="S865">
        <v>99.6</v>
      </c>
      <c r="T865" t="s">
        <v>172</v>
      </c>
      <c r="U865">
        <v>0</v>
      </c>
      <c r="V865">
        <v>0</v>
      </c>
      <c r="W865" t="s">
        <v>325</v>
      </c>
      <c r="X865" t="s">
        <v>1256</v>
      </c>
      <c r="Y865" t="s">
        <v>311</v>
      </c>
    </row>
    <row r="866" spans="1:25" x14ac:dyDescent="0.35">
      <c r="A866" t="s">
        <v>171</v>
      </c>
      <c r="B866">
        <v>2359</v>
      </c>
      <c r="C866">
        <v>253</v>
      </c>
      <c r="D866">
        <v>100</v>
      </c>
      <c r="E866" t="s">
        <v>172</v>
      </c>
      <c r="F866">
        <v>0</v>
      </c>
      <c r="G866">
        <v>0</v>
      </c>
      <c r="H866" t="s">
        <v>320</v>
      </c>
      <c r="I866" t="s">
        <v>1260</v>
      </c>
      <c r="J866" t="s">
        <v>306</v>
      </c>
      <c r="P866" t="s">
        <v>171</v>
      </c>
      <c r="Q866">
        <v>13206</v>
      </c>
      <c r="R866">
        <v>253</v>
      </c>
      <c r="S866">
        <v>99.6</v>
      </c>
      <c r="T866" t="s">
        <v>172</v>
      </c>
      <c r="U866">
        <v>0</v>
      </c>
      <c r="V866">
        <v>0</v>
      </c>
      <c r="W866" t="s">
        <v>325</v>
      </c>
      <c r="X866" t="s">
        <v>1260</v>
      </c>
      <c r="Y866" t="s">
        <v>311</v>
      </c>
    </row>
    <row r="867" spans="1:25" x14ac:dyDescent="0.35">
      <c r="A867" t="s">
        <v>171</v>
      </c>
      <c r="B867">
        <v>2359</v>
      </c>
      <c r="C867">
        <v>253</v>
      </c>
      <c r="D867">
        <v>100</v>
      </c>
      <c r="E867" t="s">
        <v>172</v>
      </c>
      <c r="F867">
        <v>0</v>
      </c>
      <c r="G867">
        <v>0</v>
      </c>
      <c r="H867" t="s">
        <v>320</v>
      </c>
      <c r="I867" t="s">
        <v>1262</v>
      </c>
      <c r="J867" t="s">
        <v>306</v>
      </c>
      <c r="P867" t="s">
        <v>171</v>
      </c>
      <c r="Q867">
        <v>13206</v>
      </c>
      <c r="R867">
        <v>253</v>
      </c>
      <c r="S867">
        <v>99.6</v>
      </c>
      <c r="T867" t="s">
        <v>172</v>
      </c>
      <c r="U867">
        <v>0</v>
      </c>
      <c r="V867">
        <v>0</v>
      </c>
      <c r="W867" t="s">
        <v>325</v>
      </c>
      <c r="X867" t="s">
        <v>1261</v>
      </c>
      <c r="Y867" t="s">
        <v>311</v>
      </c>
    </row>
    <row r="868" spans="1:25" x14ac:dyDescent="0.35">
      <c r="A868" t="s">
        <v>171</v>
      </c>
      <c r="B868">
        <v>2359</v>
      </c>
      <c r="C868">
        <v>253</v>
      </c>
      <c r="D868">
        <v>100</v>
      </c>
      <c r="E868" t="s">
        <v>172</v>
      </c>
      <c r="F868">
        <v>0</v>
      </c>
      <c r="G868">
        <v>0</v>
      </c>
      <c r="H868" t="s">
        <v>320</v>
      </c>
      <c r="I868" t="s">
        <v>1263</v>
      </c>
      <c r="J868" t="s">
        <v>306</v>
      </c>
      <c r="P868" t="s">
        <v>171</v>
      </c>
      <c r="Q868">
        <v>13206</v>
      </c>
      <c r="R868">
        <v>253</v>
      </c>
      <c r="S868">
        <v>99.6</v>
      </c>
      <c r="T868" t="s">
        <v>172</v>
      </c>
      <c r="U868">
        <v>0</v>
      </c>
      <c r="V868">
        <v>0</v>
      </c>
      <c r="W868" t="s">
        <v>325</v>
      </c>
      <c r="X868" t="s">
        <v>1262</v>
      </c>
      <c r="Y868" t="s">
        <v>311</v>
      </c>
    </row>
    <row r="869" spans="1:25" x14ac:dyDescent="0.35">
      <c r="A869" t="s">
        <v>171</v>
      </c>
      <c r="B869">
        <v>2359</v>
      </c>
      <c r="C869">
        <v>253</v>
      </c>
      <c r="D869">
        <v>100</v>
      </c>
      <c r="E869" t="s">
        <v>172</v>
      </c>
      <c r="F869">
        <v>0</v>
      </c>
      <c r="G869">
        <v>0</v>
      </c>
      <c r="H869" t="s">
        <v>320</v>
      </c>
      <c r="I869" t="s">
        <v>1264</v>
      </c>
      <c r="J869" t="s">
        <v>306</v>
      </c>
      <c r="P869" t="s">
        <v>171</v>
      </c>
      <c r="Q869">
        <v>13206</v>
      </c>
      <c r="R869">
        <v>253</v>
      </c>
      <c r="S869">
        <v>99.6</v>
      </c>
      <c r="T869" t="s">
        <v>172</v>
      </c>
      <c r="U869">
        <v>0</v>
      </c>
      <c r="V869">
        <v>0</v>
      </c>
      <c r="W869" t="s">
        <v>325</v>
      </c>
      <c r="X869" t="s">
        <v>1263</v>
      </c>
      <c r="Y869" t="s">
        <v>311</v>
      </c>
    </row>
    <row r="870" spans="1:25" x14ac:dyDescent="0.35">
      <c r="A870" t="s">
        <v>171</v>
      </c>
      <c r="B870">
        <v>2359</v>
      </c>
      <c r="C870">
        <v>253</v>
      </c>
      <c r="D870">
        <v>100</v>
      </c>
      <c r="E870" t="s">
        <v>172</v>
      </c>
      <c r="F870">
        <v>0</v>
      </c>
      <c r="G870">
        <v>0</v>
      </c>
      <c r="H870" t="s">
        <v>320</v>
      </c>
      <c r="I870" t="s">
        <v>1265</v>
      </c>
      <c r="J870" t="s">
        <v>306</v>
      </c>
      <c r="P870" t="s">
        <v>171</v>
      </c>
      <c r="Q870">
        <v>13206</v>
      </c>
      <c r="R870">
        <v>253</v>
      </c>
      <c r="S870">
        <v>99.6</v>
      </c>
      <c r="T870" t="s">
        <v>172</v>
      </c>
      <c r="U870">
        <v>0</v>
      </c>
      <c r="V870">
        <v>0</v>
      </c>
      <c r="W870" t="s">
        <v>325</v>
      </c>
      <c r="X870" t="s">
        <v>1264</v>
      </c>
      <c r="Y870" t="s">
        <v>311</v>
      </c>
    </row>
    <row r="871" spans="1:25" x14ac:dyDescent="0.35">
      <c r="A871" t="s">
        <v>171</v>
      </c>
      <c r="B871">
        <v>2359</v>
      </c>
      <c r="C871">
        <v>253</v>
      </c>
      <c r="D871">
        <v>100</v>
      </c>
      <c r="E871" t="s">
        <v>172</v>
      </c>
      <c r="F871">
        <v>0</v>
      </c>
      <c r="G871">
        <v>0</v>
      </c>
      <c r="H871" t="s">
        <v>320</v>
      </c>
      <c r="I871" t="s">
        <v>1266</v>
      </c>
      <c r="J871" t="s">
        <v>306</v>
      </c>
      <c r="P871" t="s">
        <v>171</v>
      </c>
      <c r="Q871">
        <v>13206</v>
      </c>
      <c r="R871">
        <v>253</v>
      </c>
      <c r="S871">
        <v>99.6</v>
      </c>
      <c r="T871" t="s">
        <v>172</v>
      </c>
      <c r="U871">
        <v>0</v>
      </c>
      <c r="V871">
        <v>0</v>
      </c>
      <c r="W871" t="s">
        <v>325</v>
      </c>
      <c r="X871" t="s">
        <v>1266</v>
      </c>
      <c r="Y871" t="s">
        <v>311</v>
      </c>
    </row>
    <row r="872" spans="1:25" x14ac:dyDescent="0.35">
      <c r="A872" t="s">
        <v>171</v>
      </c>
      <c r="B872">
        <v>2359</v>
      </c>
      <c r="C872">
        <v>253</v>
      </c>
      <c r="D872">
        <v>100</v>
      </c>
      <c r="E872" t="s">
        <v>172</v>
      </c>
      <c r="F872">
        <v>0</v>
      </c>
      <c r="G872">
        <v>0</v>
      </c>
      <c r="H872" t="s">
        <v>320</v>
      </c>
      <c r="I872" t="s">
        <v>1268</v>
      </c>
      <c r="J872" t="s">
        <v>306</v>
      </c>
      <c r="P872" t="s">
        <v>171</v>
      </c>
      <c r="Q872">
        <v>13206</v>
      </c>
      <c r="R872">
        <v>253</v>
      </c>
      <c r="S872">
        <v>99.6</v>
      </c>
      <c r="T872" t="s">
        <v>172</v>
      </c>
      <c r="U872">
        <v>0</v>
      </c>
      <c r="V872">
        <v>0</v>
      </c>
      <c r="W872" t="s">
        <v>325</v>
      </c>
      <c r="X872" t="s">
        <v>1268</v>
      </c>
      <c r="Y872" t="s">
        <v>311</v>
      </c>
    </row>
    <row r="873" spans="1:25" x14ac:dyDescent="0.35">
      <c r="A873" t="s">
        <v>171</v>
      </c>
      <c r="B873">
        <v>2359</v>
      </c>
      <c r="C873">
        <v>253</v>
      </c>
      <c r="D873">
        <v>100</v>
      </c>
      <c r="E873" t="s">
        <v>172</v>
      </c>
      <c r="F873">
        <v>0</v>
      </c>
      <c r="G873">
        <v>0</v>
      </c>
      <c r="H873" t="s">
        <v>320</v>
      </c>
      <c r="I873" t="s">
        <v>1269</v>
      </c>
      <c r="J873" t="s">
        <v>306</v>
      </c>
      <c r="P873" t="s">
        <v>171</v>
      </c>
      <c r="Q873">
        <v>13206</v>
      </c>
      <c r="R873">
        <v>253</v>
      </c>
      <c r="S873">
        <v>99.6</v>
      </c>
      <c r="T873" t="s">
        <v>172</v>
      </c>
      <c r="U873">
        <v>0</v>
      </c>
      <c r="V873">
        <v>0</v>
      </c>
      <c r="W873" t="s">
        <v>325</v>
      </c>
      <c r="X873" t="s">
        <v>1265</v>
      </c>
      <c r="Y873" t="s">
        <v>311</v>
      </c>
    </row>
    <row r="874" spans="1:25" x14ac:dyDescent="0.35">
      <c r="A874" t="s">
        <v>171</v>
      </c>
      <c r="B874">
        <v>2359</v>
      </c>
      <c r="C874">
        <v>253</v>
      </c>
      <c r="D874">
        <v>100</v>
      </c>
      <c r="E874" t="s">
        <v>172</v>
      </c>
      <c r="F874">
        <v>0</v>
      </c>
      <c r="G874">
        <v>0</v>
      </c>
      <c r="H874" t="s">
        <v>320</v>
      </c>
      <c r="I874" t="s">
        <v>1270</v>
      </c>
      <c r="J874" t="s">
        <v>306</v>
      </c>
      <c r="P874" t="s">
        <v>171</v>
      </c>
      <c r="Q874">
        <v>13206</v>
      </c>
      <c r="R874">
        <v>253</v>
      </c>
      <c r="S874">
        <v>99.6</v>
      </c>
      <c r="T874" t="s">
        <v>172</v>
      </c>
      <c r="U874">
        <v>0</v>
      </c>
      <c r="V874">
        <v>0</v>
      </c>
      <c r="W874" t="s">
        <v>325</v>
      </c>
      <c r="X874" t="s">
        <v>1269</v>
      </c>
      <c r="Y874" t="s">
        <v>311</v>
      </c>
    </row>
    <row r="875" spans="1:25" x14ac:dyDescent="0.35">
      <c r="A875" t="s">
        <v>171</v>
      </c>
      <c r="B875">
        <v>2359</v>
      </c>
      <c r="C875">
        <v>253</v>
      </c>
      <c r="D875">
        <v>100</v>
      </c>
      <c r="E875" t="s">
        <v>172</v>
      </c>
      <c r="F875">
        <v>0</v>
      </c>
      <c r="G875">
        <v>0</v>
      </c>
      <c r="H875" t="s">
        <v>320</v>
      </c>
      <c r="I875" t="s">
        <v>1267</v>
      </c>
      <c r="J875" t="s">
        <v>306</v>
      </c>
      <c r="P875" t="s">
        <v>171</v>
      </c>
      <c r="Q875">
        <v>13206</v>
      </c>
      <c r="R875">
        <v>253</v>
      </c>
      <c r="S875">
        <v>99.6</v>
      </c>
      <c r="T875" t="s">
        <v>172</v>
      </c>
      <c r="U875">
        <v>0</v>
      </c>
      <c r="V875">
        <v>0</v>
      </c>
      <c r="W875" t="s">
        <v>325</v>
      </c>
      <c r="X875" t="s">
        <v>1267</v>
      </c>
      <c r="Y875" t="s">
        <v>311</v>
      </c>
    </row>
    <row r="876" spans="1:25" x14ac:dyDescent="0.35">
      <c r="A876" t="s">
        <v>171</v>
      </c>
      <c r="B876">
        <v>2359</v>
      </c>
      <c r="C876">
        <v>253</v>
      </c>
      <c r="D876">
        <v>100</v>
      </c>
      <c r="E876" t="s">
        <v>172</v>
      </c>
      <c r="F876">
        <v>0</v>
      </c>
      <c r="G876">
        <v>0</v>
      </c>
      <c r="H876" t="s">
        <v>320</v>
      </c>
      <c r="I876" t="s">
        <v>1273</v>
      </c>
      <c r="J876" t="s">
        <v>306</v>
      </c>
      <c r="P876" t="s">
        <v>171</v>
      </c>
      <c r="Q876">
        <v>13206</v>
      </c>
      <c r="R876">
        <v>253</v>
      </c>
      <c r="S876">
        <v>99.6</v>
      </c>
      <c r="T876" t="s">
        <v>172</v>
      </c>
      <c r="U876">
        <v>0</v>
      </c>
      <c r="V876">
        <v>0</v>
      </c>
      <c r="W876" t="s">
        <v>325</v>
      </c>
      <c r="X876" t="s">
        <v>1270</v>
      </c>
      <c r="Y876" t="s">
        <v>311</v>
      </c>
    </row>
    <row r="877" spans="1:25" x14ac:dyDescent="0.35">
      <c r="A877" t="s">
        <v>171</v>
      </c>
      <c r="B877">
        <v>2359</v>
      </c>
      <c r="C877">
        <v>253</v>
      </c>
      <c r="D877">
        <v>100</v>
      </c>
      <c r="E877" t="s">
        <v>172</v>
      </c>
      <c r="F877">
        <v>0</v>
      </c>
      <c r="G877">
        <v>0</v>
      </c>
      <c r="H877" t="s">
        <v>320</v>
      </c>
      <c r="I877" t="s">
        <v>1272</v>
      </c>
      <c r="J877" t="s">
        <v>306</v>
      </c>
      <c r="P877" t="s">
        <v>171</v>
      </c>
      <c r="Q877">
        <v>13206</v>
      </c>
      <c r="R877">
        <v>253</v>
      </c>
      <c r="S877">
        <v>99.6</v>
      </c>
      <c r="T877" t="s">
        <v>172</v>
      </c>
      <c r="U877">
        <v>0</v>
      </c>
      <c r="V877">
        <v>0</v>
      </c>
      <c r="W877" t="s">
        <v>325</v>
      </c>
      <c r="X877" t="s">
        <v>1273</v>
      </c>
      <c r="Y877" t="s">
        <v>311</v>
      </c>
    </row>
    <row r="878" spans="1:25" x14ac:dyDescent="0.35">
      <c r="A878" t="s">
        <v>171</v>
      </c>
      <c r="B878">
        <v>2359</v>
      </c>
      <c r="C878">
        <v>253</v>
      </c>
      <c r="D878">
        <v>100</v>
      </c>
      <c r="E878" t="s">
        <v>172</v>
      </c>
      <c r="F878">
        <v>0</v>
      </c>
      <c r="G878">
        <v>0</v>
      </c>
      <c r="H878" t="s">
        <v>320</v>
      </c>
      <c r="I878" t="s">
        <v>1274</v>
      </c>
      <c r="J878" t="s">
        <v>306</v>
      </c>
      <c r="P878" t="s">
        <v>171</v>
      </c>
      <c r="Q878">
        <v>13206</v>
      </c>
      <c r="R878">
        <v>253</v>
      </c>
      <c r="S878">
        <v>99.6</v>
      </c>
      <c r="T878" t="s">
        <v>172</v>
      </c>
      <c r="U878">
        <v>0</v>
      </c>
      <c r="V878">
        <v>0</v>
      </c>
      <c r="W878" t="s">
        <v>325</v>
      </c>
      <c r="X878" t="s">
        <v>1271</v>
      </c>
      <c r="Y878" t="s">
        <v>311</v>
      </c>
    </row>
    <row r="879" spans="1:25" x14ac:dyDescent="0.35">
      <c r="A879" t="s">
        <v>171</v>
      </c>
      <c r="B879">
        <v>2359</v>
      </c>
      <c r="C879">
        <v>253</v>
      </c>
      <c r="D879">
        <v>100</v>
      </c>
      <c r="E879" t="s">
        <v>172</v>
      </c>
      <c r="F879">
        <v>0</v>
      </c>
      <c r="G879">
        <v>0</v>
      </c>
      <c r="H879" t="s">
        <v>320</v>
      </c>
      <c r="I879" t="s">
        <v>1276</v>
      </c>
      <c r="J879" t="s">
        <v>306</v>
      </c>
      <c r="P879" t="s">
        <v>171</v>
      </c>
      <c r="Q879">
        <v>13206</v>
      </c>
      <c r="R879">
        <v>253</v>
      </c>
      <c r="S879">
        <v>99.6</v>
      </c>
      <c r="T879" t="s">
        <v>172</v>
      </c>
      <c r="U879">
        <v>0</v>
      </c>
      <c r="V879">
        <v>0</v>
      </c>
      <c r="W879" t="s">
        <v>325</v>
      </c>
      <c r="X879" t="s">
        <v>1272</v>
      </c>
      <c r="Y879" t="s">
        <v>311</v>
      </c>
    </row>
    <row r="880" spans="1:25" x14ac:dyDescent="0.35">
      <c r="A880" t="s">
        <v>171</v>
      </c>
      <c r="B880">
        <v>2359</v>
      </c>
      <c r="C880">
        <v>253</v>
      </c>
      <c r="D880">
        <v>100</v>
      </c>
      <c r="E880" t="s">
        <v>172</v>
      </c>
      <c r="F880">
        <v>0</v>
      </c>
      <c r="G880">
        <v>0</v>
      </c>
      <c r="H880" t="s">
        <v>320</v>
      </c>
      <c r="I880" t="s">
        <v>1275</v>
      </c>
      <c r="J880" t="s">
        <v>306</v>
      </c>
      <c r="P880" t="s">
        <v>171</v>
      </c>
      <c r="Q880">
        <v>13206</v>
      </c>
      <c r="R880">
        <v>253</v>
      </c>
      <c r="S880">
        <v>99.6</v>
      </c>
      <c r="T880" t="s">
        <v>172</v>
      </c>
      <c r="U880">
        <v>0</v>
      </c>
      <c r="V880">
        <v>0</v>
      </c>
      <c r="W880" t="s">
        <v>325</v>
      </c>
      <c r="X880" t="s">
        <v>1274</v>
      </c>
      <c r="Y880" t="s">
        <v>311</v>
      </c>
    </row>
    <row r="881" spans="1:25" x14ac:dyDescent="0.35">
      <c r="A881" t="s">
        <v>171</v>
      </c>
      <c r="B881">
        <v>2359</v>
      </c>
      <c r="C881">
        <v>253</v>
      </c>
      <c r="D881">
        <v>100</v>
      </c>
      <c r="E881" t="s">
        <v>172</v>
      </c>
      <c r="F881">
        <v>0</v>
      </c>
      <c r="G881">
        <v>0</v>
      </c>
      <c r="H881" t="s">
        <v>320</v>
      </c>
      <c r="I881" t="s">
        <v>1253</v>
      </c>
      <c r="J881" t="s">
        <v>306</v>
      </c>
      <c r="P881" t="s">
        <v>171</v>
      </c>
      <c r="Q881">
        <v>13206</v>
      </c>
      <c r="R881">
        <v>253</v>
      </c>
      <c r="S881">
        <v>99.6</v>
      </c>
      <c r="T881" t="s">
        <v>172</v>
      </c>
      <c r="U881">
        <v>0</v>
      </c>
      <c r="V881">
        <v>0</v>
      </c>
      <c r="W881" t="s">
        <v>325</v>
      </c>
      <c r="X881" t="s">
        <v>1275</v>
      </c>
      <c r="Y881" t="s">
        <v>311</v>
      </c>
    </row>
    <row r="882" spans="1:25" x14ac:dyDescent="0.35">
      <c r="A882" t="s">
        <v>171</v>
      </c>
      <c r="B882">
        <v>2359</v>
      </c>
      <c r="C882">
        <v>253</v>
      </c>
      <c r="D882">
        <v>100</v>
      </c>
      <c r="E882" t="s">
        <v>172</v>
      </c>
      <c r="F882">
        <v>0</v>
      </c>
      <c r="G882">
        <v>0</v>
      </c>
      <c r="H882" t="s">
        <v>320</v>
      </c>
      <c r="I882" t="s">
        <v>1277</v>
      </c>
      <c r="J882" t="s">
        <v>306</v>
      </c>
      <c r="P882" t="s">
        <v>171</v>
      </c>
      <c r="Q882">
        <v>13206</v>
      </c>
      <c r="R882">
        <v>253</v>
      </c>
      <c r="S882">
        <v>99.6</v>
      </c>
      <c r="T882" t="s">
        <v>172</v>
      </c>
      <c r="U882">
        <v>0</v>
      </c>
      <c r="V882">
        <v>0</v>
      </c>
      <c r="W882" t="s">
        <v>325</v>
      </c>
      <c r="X882" t="s">
        <v>1277</v>
      </c>
      <c r="Y882" t="s">
        <v>311</v>
      </c>
    </row>
    <row r="883" spans="1:25" x14ac:dyDescent="0.35">
      <c r="A883" t="s">
        <v>171</v>
      </c>
      <c r="B883">
        <v>2359</v>
      </c>
      <c r="C883">
        <v>253</v>
      </c>
      <c r="D883">
        <v>100</v>
      </c>
      <c r="E883" t="s">
        <v>172</v>
      </c>
      <c r="F883">
        <v>0</v>
      </c>
      <c r="G883">
        <v>0</v>
      </c>
      <c r="H883" t="s">
        <v>320</v>
      </c>
      <c r="I883" t="s">
        <v>1278</v>
      </c>
      <c r="J883" t="s">
        <v>306</v>
      </c>
      <c r="P883" t="s">
        <v>171</v>
      </c>
      <c r="Q883">
        <v>13206</v>
      </c>
      <c r="R883">
        <v>253</v>
      </c>
      <c r="S883">
        <v>99.6</v>
      </c>
      <c r="T883" t="s">
        <v>172</v>
      </c>
      <c r="U883">
        <v>0</v>
      </c>
      <c r="V883">
        <v>0</v>
      </c>
      <c r="W883" t="s">
        <v>325</v>
      </c>
      <c r="X883" t="s">
        <v>1278</v>
      </c>
      <c r="Y883" t="s">
        <v>311</v>
      </c>
    </row>
    <row r="884" spans="1:25" x14ac:dyDescent="0.35">
      <c r="A884" t="s">
        <v>171</v>
      </c>
      <c r="B884">
        <v>2359</v>
      </c>
      <c r="C884">
        <v>253</v>
      </c>
      <c r="D884">
        <v>100</v>
      </c>
      <c r="E884" t="s">
        <v>172</v>
      </c>
      <c r="F884">
        <v>0</v>
      </c>
      <c r="G884">
        <v>0</v>
      </c>
      <c r="H884" t="s">
        <v>320</v>
      </c>
      <c r="I884" t="s">
        <v>1279</v>
      </c>
      <c r="J884" t="s">
        <v>306</v>
      </c>
      <c r="P884" t="s">
        <v>171</v>
      </c>
      <c r="Q884">
        <v>13206</v>
      </c>
      <c r="R884">
        <v>253</v>
      </c>
      <c r="S884">
        <v>99.6</v>
      </c>
      <c r="T884" t="s">
        <v>172</v>
      </c>
      <c r="U884">
        <v>0</v>
      </c>
      <c r="V884">
        <v>0</v>
      </c>
      <c r="W884" t="s">
        <v>325</v>
      </c>
      <c r="X884" t="s">
        <v>1279</v>
      </c>
      <c r="Y884" t="s">
        <v>311</v>
      </c>
    </row>
    <row r="885" spans="1:25" x14ac:dyDescent="0.35">
      <c r="A885" t="s">
        <v>171</v>
      </c>
      <c r="B885">
        <v>2359</v>
      </c>
      <c r="C885">
        <v>253</v>
      </c>
      <c r="D885">
        <v>100</v>
      </c>
      <c r="E885" t="s">
        <v>172</v>
      </c>
      <c r="F885">
        <v>0</v>
      </c>
      <c r="G885">
        <v>0</v>
      </c>
      <c r="H885" t="s">
        <v>320</v>
      </c>
      <c r="I885" t="s">
        <v>1280</v>
      </c>
      <c r="J885" t="s">
        <v>306</v>
      </c>
      <c r="P885" t="s">
        <v>171</v>
      </c>
      <c r="Q885">
        <v>13206</v>
      </c>
      <c r="R885">
        <v>253</v>
      </c>
      <c r="S885">
        <v>99.6</v>
      </c>
      <c r="T885" t="s">
        <v>172</v>
      </c>
      <c r="U885">
        <v>0</v>
      </c>
      <c r="V885">
        <v>0</v>
      </c>
      <c r="W885" t="s">
        <v>325</v>
      </c>
      <c r="X885" t="s">
        <v>1276</v>
      </c>
      <c r="Y885" t="s">
        <v>311</v>
      </c>
    </row>
    <row r="886" spans="1:25" x14ac:dyDescent="0.35">
      <c r="A886" t="s">
        <v>171</v>
      </c>
      <c r="B886">
        <v>2359</v>
      </c>
      <c r="C886">
        <v>253</v>
      </c>
      <c r="D886">
        <v>100</v>
      </c>
      <c r="E886" t="s">
        <v>172</v>
      </c>
      <c r="F886">
        <v>0</v>
      </c>
      <c r="G886">
        <v>0</v>
      </c>
      <c r="H886" t="s">
        <v>320</v>
      </c>
      <c r="I886" t="s">
        <v>1282</v>
      </c>
      <c r="J886" t="s">
        <v>306</v>
      </c>
      <c r="P886" t="s">
        <v>171</v>
      </c>
      <c r="Q886">
        <v>13206</v>
      </c>
      <c r="R886">
        <v>253</v>
      </c>
      <c r="S886">
        <v>99.6</v>
      </c>
      <c r="T886" t="s">
        <v>172</v>
      </c>
      <c r="U886">
        <v>0</v>
      </c>
      <c r="V886">
        <v>0</v>
      </c>
      <c r="W886" t="s">
        <v>325</v>
      </c>
      <c r="X886" t="s">
        <v>1280</v>
      </c>
      <c r="Y886" t="s">
        <v>311</v>
      </c>
    </row>
    <row r="887" spans="1:25" x14ac:dyDescent="0.35">
      <c r="A887" t="s">
        <v>171</v>
      </c>
      <c r="B887">
        <v>2359</v>
      </c>
      <c r="C887">
        <v>253</v>
      </c>
      <c r="D887">
        <v>100</v>
      </c>
      <c r="E887" t="s">
        <v>172</v>
      </c>
      <c r="F887">
        <v>0</v>
      </c>
      <c r="G887">
        <v>0</v>
      </c>
      <c r="H887" t="s">
        <v>320</v>
      </c>
      <c r="I887" t="s">
        <v>1281</v>
      </c>
      <c r="J887" t="s">
        <v>306</v>
      </c>
      <c r="P887" t="s">
        <v>171</v>
      </c>
      <c r="Q887">
        <v>13206</v>
      </c>
      <c r="R887">
        <v>253</v>
      </c>
      <c r="S887">
        <v>99.6</v>
      </c>
      <c r="T887" t="s">
        <v>172</v>
      </c>
      <c r="U887">
        <v>0</v>
      </c>
      <c r="V887">
        <v>0</v>
      </c>
      <c r="W887" t="s">
        <v>325</v>
      </c>
      <c r="X887" t="s">
        <v>1282</v>
      </c>
      <c r="Y887" t="s">
        <v>311</v>
      </c>
    </row>
    <row r="888" spans="1:25" x14ac:dyDescent="0.35">
      <c r="A888" t="s">
        <v>171</v>
      </c>
      <c r="B888">
        <v>2359</v>
      </c>
      <c r="C888">
        <v>253</v>
      </c>
      <c r="D888">
        <v>100</v>
      </c>
      <c r="E888" t="s">
        <v>172</v>
      </c>
      <c r="F888">
        <v>0</v>
      </c>
      <c r="G888">
        <v>0</v>
      </c>
      <c r="H888" t="s">
        <v>320</v>
      </c>
      <c r="I888" t="s">
        <v>1285</v>
      </c>
      <c r="J888" t="s">
        <v>306</v>
      </c>
      <c r="P888" t="s">
        <v>171</v>
      </c>
      <c r="Q888">
        <v>13206</v>
      </c>
      <c r="R888">
        <v>253</v>
      </c>
      <c r="S888">
        <v>99.6</v>
      </c>
      <c r="T888" t="s">
        <v>172</v>
      </c>
      <c r="U888">
        <v>0</v>
      </c>
      <c r="V888">
        <v>0</v>
      </c>
      <c r="W888" t="s">
        <v>325</v>
      </c>
      <c r="X888" t="s">
        <v>1281</v>
      </c>
      <c r="Y888" t="s">
        <v>311</v>
      </c>
    </row>
    <row r="889" spans="1:25" x14ac:dyDescent="0.35">
      <c r="A889" t="s">
        <v>171</v>
      </c>
      <c r="B889">
        <v>2359</v>
      </c>
      <c r="C889">
        <v>253</v>
      </c>
      <c r="D889">
        <v>100</v>
      </c>
      <c r="E889" t="s">
        <v>172</v>
      </c>
      <c r="F889">
        <v>0</v>
      </c>
      <c r="G889">
        <v>0</v>
      </c>
      <c r="H889" t="s">
        <v>320</v>
      </c>
      <c r="I889" t="s">
        <v>1271</v>
      </c>
      <c r="J889" t="s">
        <v>306</v>
      </c>
      <c r="P889" t="s">
        <v>171</v>
      </c>
      <c r="Q889">
        <v>13206</v>
      </c>
      <c r="R889">
        <v>253</v>
      </c>
      <c r="S889">
        <v>99.6</v>
      </c>
      <c r="T889" t="s">
        <v>172</v>
      </c>
      <c r="U889">
        <v>0</v>
      </c>
      <c r="V889">
        <v>0</v>
      </c>
      <c r="W889" t="s">
        <v>325</v>
      </c>
      <c r="X889" t="s">
        <v>1283</v>
      </c>
      <c r="Y889" t="s">
        <v>311</v>
      </c>
    </row>
    <row r="890" spans="1:25" x14ac:dyDescent="0.35">
      <c r="A890" t="s">
        <v>171</v>
      </c>
      <c r="B890">
        <v>2359</v>
      </c>
      <c r="C890">
        <v>253</v>
      </c>
      <c r="D890">
        <v>100</v>
      </c>
      <c r="E890" t="s">
        <v>172</v>
      </c>
      <c r="F890">
        <v>0</v>
      </c>
      <c r="G890">
        <v>0</v>
      </c>
      <c r="H890" t="s">
        <v>320</v>
      </c>
      <c r="I890" t="s">
        <v>1283</v>
      </c>
      <c r="J890" t="s">
        <v>306</v>
      </c>
      <c r="P890" t="s">
        <v>171</v>
      </c>
      <c r="Q890">
        <v>13206</v>
      </c>
      <c r="R890">
        <v>253</v>
      </c>
      <c r="S890">
        <v>99.6</v>
      </c>
      <c r="T890" t="s">
        <v>172</v>
      </c>
      <c r="U890">
        <v>0</v>
      </c>
      <c r="V890">
        <v>0</v>
      </c>
      <c r="W890" t="s">
        <v>325</v>
      </c>
      <c r="X890" t="s">
        <v>1284</v>
      </c>
      <c r="Y890" t="s">
        <v>311</v>
      </c>
    </row>
    <row r="891" spans="1:25" x14ac:dyDescent="0.35">
      <c r="A891" t="s">
        <v>171</v>
      </c>
      <c r="B891">
        <v>2359</v>
      </c>
      <c r="C891">
        <v>253</v>
      </c>
      <c r="D891">
        <v>100</v>
      </c>
      <c r="E891" t="s">
        <v>172</v>
      </c>
      <c r="F891">
        <v>0</v>
      </c>
      <c r="G891">
        <v>0</v>
      </c>
      <c r="H891" t="s">
        <v>320</v>
      </c>
      <c r="I891" t="s">
        <v>1286</v>
      </c>
      <c r="J891" t="s">
        <v>306</v>
      </c>
      <c r="P891" t="s">
        <v>171</v>
      </c>
      <c r="Q891">
        <v>13206</v>
      </c>
      <c r="R891">
        <v>253</v>
      </c>
      <c r="S891">
        <v>99.6</v>
      </c>
      <c r="T891" t="s">
        <v>172</v>
      </c>
      <c r="U891">
        <v>0</v>
      </c>
      <c r="V891">
        <v>0</v>
      </c>
      <c r="W891" t="s">
        <v>325</v>
      </c>
      <c r="X891" t="s">
        <v>1285</v>
      </c>
      <c r="Y891" t="s">
        <v>311</v>
      </c>
    </row>
    <row r="892" spans="1:25" x14ac:dyDescent="0.35">
      <c r="A892" t="s">
        <v>171</v>
      </c>
      <c r="B892">
        <v>2359</v>
      </c>
      <c r="C892">
        <v>253</v>
      </c>
      <c r="D892">
        <v>100</v>
      </c>
      <c r="E892" t="s">
        <v>172</v>
      </c>
      <c r="F892">
        <v>0</v>
      </c>
      <c r="G892">
        <v>0</v>
      </c>
      <c r="H892" t="s">
        <v>320</v>
      </c>
      <c r="I892" t="s">
        <v>1288</v>
      </c>
      <c r="J892" t="s">
        <v>306</v>
      </c>
      <c r="P892" t="s">
        <v>171</v>
      </c>
      <c r="Q892">
        <v>13206</v>
      </c>
      <c r="R892">
        <v>253</v>
      </c>
      <c r="S892">
        <v>99.6</v>
      </c>
      <c r="T892" t="s">
        <v>172</v>
      </c>
      <c r="U892">
        <v>0</v>
      </c>
      <c r="V892">
        <v>0</v>
      </c>
      <c r="W892" t="s">
        <v>325</v>
      </c>
      <c r="X892" t="s">
        <v>1286</v>
      </c>
      <c r="Y892" t="s">
        <v>311</v>
      </c>
    </row>
    <row r="893" spans="1:25" x14ac:dyDescent="0.35">
      <c r="A893" t="s">
        <v>171</v>
      </c>
      <c r="B893">
        <v>2359</v>
      </c>
      <c r="C893">
        <v>253</v>
      </c>
      <c r="D893">
        <v>100</v>
      </c>
      <c r="E893" t="s">
        <v>172</v>
      </c>
      <c r="F893">
        <v>0</v>
      </c>
      <c r="G893">
        <v>0</v>
      </c>
      <c r="H893" t="s">
        <v>320</v>
      </c>
      <c r="I893" t="s">
        <v>1287</v>
      </c>
      <c r="J893" t="s">
        <v>306</v>
      </c>
      <c r="P893" t="s">
        <v>171</v>
      </c>
      <c r="Q893">
        <v>13206</v>
      </c>
      <c r="R893">
        <v>253</v>
      </c>
      <c r="S893">
        <v>99.6</v>
      </c>
      <c r="T893" t="s">
        <v>172</v>
      </c>
      <c r="U893">
        <v>0</v>
      </c>
      <c r="V893">
        <v>0</v>
      </c>
      <c r="W893" t="s">
        <v>325</v>
      </c>
      <c r="X893" t="s">
        <v>1287</v>
      </c>
      <c r="Y893" t="s">
        <v>311</v>
      </c>
    </row>
    <row r="894" spans="1:25" x14ac:dyDescent="0.35">
      <c r="A894" t="s">
        <v>171</v>
      </c>
      <c r="B894">
        <v>2359</v>
      </c>
      <c r="C894">
        <v>253</v>
      </c>
      <c r="D894">
        <v>100</v>
      </c>
      <c r="E894" t="s">
        <v>172</v>
      </c>
      <c r="F894">
        <v>0</v>
      </c>
      <c r="G894">
        <v>0</v>
      </c>
      <c r="H894" t="s">
        <v>320</v>
      </c>
      <c r="I894" t="s">
        <v>1289</v>
      </c>
      <c r="J894" t="s">
        <v>306</v>
      </c>
      <c r="P894" t="s">
        <v>171</v>
      </c>
      <c r="Q894">
        <v>13206</v>
      </c>
      <c r="R894">
        <v>253</v>
      </c>
      <c r="S894">
        <v>99.6</v>
      </c>
      <c r="T894" t="s">
        <v>172</v>
      </c>
      <c r="U894">
        <v>0</v>
      </c>
      <c r="V894">
        <v>0</v>
      </c>
      <c r="W894" t="s">
        <v>325</v>
      </c>
      <c r="X894" t="s">
        <v>1288</v>
      </c>
      <c r="Y894" t="s">
        <v>311</v>
      </c>
    </row>
    <row r="895" spans="1:25" x14ac:dyDescent="0.35">
      <c r="A895" t="s">
        <v>171</v>
      </c>
      <c r="B895">
        <v>2359</v>
      </c>
      <c r="C895">
        <v>253</v>
      </c>
      <c r="D895">
        <v>100</v>
      </c>
      <c r="E895" t="s">
        <v>172</v>
      </c>
      <c r="F895">
        <v>0</v>
      </c>
      <c r="G895">
        <v>0</v>
      </c>
      <c r="H895" t="s">
        <v>320</v>
      </c>
      <c r="I895" t="s">
        <v>1290</v>
      </c>
      <c r="J895" t="s">
        <v>306</v>
      </c>
      <c r="P895" t="s">
        <v>171</v>
      </c>
      <c r="Q895">
        <v>13206</v>
      </c>
      <c r="R895">
        <v>253</v>
      </c>
      <c r="S895">
        <v>99.6</v>
      </c>
      <c r="T895" t="s">
        <v>172</v>
      </c>
      <c r="U895">
        <v>0</v>
      </c>
      <c r="V895">
        <v>0</v>
      </c>
      <c r="W895" t="s">
        <v>325</v>
      </c>
      <c r="X895" t="s">
        <v>1289</v>
      </c>
      <c r="Y895" t="s">
        <v>311</v>
      </c>
    </row>
    <row r="896" spans="1:25" x14ac:dyDescent="0.35">
      <c r="A896" t="s">
        <v>171</v>
      </c>
      <c r="B896">
        <v>2359</v>
      </c>
      <c r="C896">
        <v>253</v>
      </c>
      <c r="D896">
        <v>100</v>
      </c>
      <c r="E896" t="s">
        <v>172</v>
      </c>
      <c r="F896">
        <v>0</v>
      </c>
      <c r="G896">
        <v>0</v>
      </c>
      <c r="H896" t="s">
        <v>320</v>
      </c>
      <c r="I896" t="s">
        <v>1292</v>
      </c>
      <c r="J896" t="s">
        <v>306</v>
      </c>
      <c r="P896" t="s">
        <v>171</v>
      </c>
      <c r="Q896">
        <v>13206</v>
      </c>
      <c r="R896">
        <v>253</v>
      </c>
      <c r="S896">
        <v>99.6</v>
      </c>
      <c r="T896" t="s">
        <v>172</v>
      </c>
      <c r="U896">
        <v>0</v>
      </c>
      <c r="V896">
        <v>0</v>
      </c>
      <c r="W896" t="s">
        <v>325</v>
      </c>
      <c r="X896" t="s">
        <v>1290</v>
      </c>
      <c r="Y896" t="s">
        <v>311</v>
      </c>
    </row>
    <row r="897" spans="1:25" x14ac:dyDescent="0.35">
      <c r="A897" t="s">
        <v>171</v>
      </c>
      <c r="B897">
        <v>2359</v>
      </c>
      <c r="C897">
        <v>253</v>
      </c>
      <c r="D897">
        <v>100</v>
      </c>
      <c r="E897" t="s">
        <v>172</v>
      </c>
      <c r="F897">
        <v>0</v>
      </c>
      <c r="G897">
        <v>0</v>
      </c>
      <c r="H897" t="s">
        <v>320</v>
      </c>
      <c r="I897" t="s">
        <v>1291</v>
      </c>
      <c r="J897" t="s">
        <v>306</v>
      </c>
      <c r="P897" t="s">
        <v>171</v>
      </c>
      <c r="Q897">
        <v>13206</v>
      </c>
      <c r="R897">
        <v>253</v>
      </c>
      <c r="S897">
        <v>99.6</v>
      </c>
      <c r="T897" t="s">
        <v>172</v>
      </c>
      <c r="U897">
        <v>0</v>
      </c>
      <c r="V897">
        <v>0</v>
      </c>
      <c r="W897" t="s">
        <v>325</v>
      </c>
      <c r="X897" t="s">
        <v>1292</v>
      </c>
      <c r="Y897" t="s">
        <v>311</v>
      </c>
    </row>
    <row r="898" spans="1:25" x14ac:dyDescent="0.35">
      <c r="A898" t="s">
        <v>171</v>
      </c>
      <c r="B898">
        <v>2359</v>
      </c>
      <c r="C898">
        <v>253</v>
      </c>
      <c r="D898">
        <v>100</v>
      </c>
      <c r="E898" t="s">
        <v>172</v>
      </c>
      <c r="F898">
        <v>0</v>
      </c>
      <c r="G898">
        <v>0</v>
      </c>
      <c r="H898" t="s">
        <v>320</v>
      </c>
      <c r="I898" t="s">
        <v>1294</v>
      </c>
      <c r="J898" t="s">
        <v>306</v>
      </c>
      <c r="P898" t="s">
        <v>171</v>
      </c>
      <c r="Q898">
        <v>13206</v>
      </c>
      <c r="R898">
        <v>253</v>
      </c>
      <c r="S898">
        <v>99.6</v>
      </c>
      <c r="T898" t="s">
        <v>172</v>
      </c>
      <c r="U898">
        <v>0</v>
      </c>
      <c r="V898">
        <v>0</v>
      </c>
      <c r="W898" t="s">
        <v>325</v>
      </c>
      <c r="X898" t="s">
        <v>1291</v>
      </c>
      <c r="Y898" t="s">
        <v>311</v>
      </c>
    </row>
    <row r="899" spans="1:25" x14ac:dyDescent="0.35">
      <c r="A899" t="s">
        <v>171</v>
      </c>
      <c r="B899">
        <v>2359</v>
      </c>
      <c r="C899">
        <v>253</v>
      </c>
      <c r="D899">
        <v>100</v>
      </c>
      <c r="E899" t="s">
        <v>172</v>
      </c>
      <c r="F899">
        <v>0</v>
      </c>
      <c r="G899">
        <v>0</v>
      </c>
      <c r="H899" t="s">
        <v>320</v>
      </c>
      <c r="I899" t="s">
        <v>1284</v>
      </c>
      <c r="J899" t="s">
        <v>306</v>
      </c>
      <c r="P899" t="s">
        <v>171</v>
      </c>
      <c r="Q899">
        <v>13206</v>
      </c>
      <c r="R899">
        <v>253</v>
      </c>
      <c r="S899">
        <v>99.6</v>
      </c>
      <c r="T899" t="s">
        <v>172</v>
      </c>
      <c r="U899">
        <v>0</v>
      </c>
      <c r="V899">
        <v>0</v>
      </c>
      <c r="W899" t="s">
        <v>325</v>
      </c>
      <c r="X899" t="s">
        <v>1293</v>
      </c>
      <c r="Y899" t="s">
        <v>311</v>
      </c>
    </row>
    <row r="900" spans="1:25" x14ac:dyDescent="0.35">
      <c r="A900" t="s">
        <v>171</v>
      </c>
      <c r="B900">
        <v>2359</v>
      </c>
      <c r="C900">
        <v>253</v>
      </c>
      <c r="D900">
        <v>100</v>
      </c>
      <c r="E900" t="s">
        <v>172</v>
      </c>
      <c r="F900">
        <v>0</v>
      </c>
      <c r="G900">
        <v>0</v>
      </c>
      <c r="H900" t="s">
        <v>320</v>
      </c>
      <c r="I900" t="s">
        <v>1295</v>
      </c>
      <c r="J900" t="s">
        <v>306</v>
      </c>
      <c r="P900" t="s">
        <v>171</v>
      </c>
      <c r="Q900">
        <v>13206</v>
      </c>
      <c r="R900">
        <v>253</v>
      </c>
      <c r="S900">
        <v>99.6</v>
      </c>
      <c r="T900" t="s">
        <v>172</v>
      </c>
      <c r="U900">
        <v>0</v>
      </c>
      <c r="V900">
        <v>0</v>
      </c>
      <c r="W900" t="s">
        <v>325</v>
      </c>
      <c r="X900" t="s">
        <v>1294</v>
      </c>
      <c r="Y900" t="s">
        <v>311</v>
      </c>
    </row>
    <row r="901" spans="1:25" x14ac:dyDescent="0.35">
      <c r="A901" t="s">
        <v>171</v>
      </c>
      <c r="B901">
        <v>13206</v>
      </c>
      <c r="C901">
        <v>253</v>
      </c>
      <c r="D901">
        <v>99.6</v>
      </c>
      <c r="E901" t="s">
        <v>172</v>
      </c>
      <c r="F901">
        <v>0</v>
      </c>
      <c r="G901">
        <v>0</v>
      </c>
      <c r="H901" t="s">
        <v>325</v>
      </c>
      <c r="I901" t="s">
        <v>1296</v>
      </c>
      <c r="J901" t="s">
        <v>311</v>
      </c>
      <c r="P901" t="s">
        <v>171</v>
      </c>
      <c r="Q901">
        <v>13206</v>
      </c>
      <c r="R901">
        <v>253</v>
      </c>
      <c r="S901">
        <v>99.6</v>
      </c>
      <c r="T901" t="s">
        <v>172</v>
      </c>
      <c r="U901">
        <v>0</v>
      </c>
      <c r="V901">
        <v>0</v>
      </c>
      <c r="W901" t="s">
        <v>325</v>
      </c>
      <c r="X901" t="s">
        <v>1295</v>
      </c>
      <c r="Y901" t="s">
        <v>311</v>
      </c>
    </row>
    <row r="902" spans="1:25" x14ac:dyDescent="0.35">
      <c r="A902" t="s">
        <v>171</v>
      </c>
      <c r="B902">
        <v>13206</v>
      </c>
      <c r="C902">
        <v>253</v>
      </c>
      <c r="D902">
        <v>99.6</v>
      </c>
      <c r="E902" t="s">
        <v>172</v>
      </c>
      <c r="F902">
        <v>0</v>
      </c>
      <c r="G902">
        <v>0</v>
      </c>
      <c r="H902" t="s">
        <v>325</v>
      </c>
      <c r="I902" t="s">
        <v>1297</v>
      </c>
      <c r="J902" t="s">
        <v>311</v>
      </c>
      <c r="P902" t="s">
        <v>171</v>
      </c>
      <c r="Q902">
        <v>13206</v>
      </c>
      <c r="R902">
        <v>253</v>
      </c>
      <c r="S902">
        <v>99.6</v>
      </c>
      <c r="T902" t="s">
        <v>172</v>
      </c>
      <c r="U902">
        <v>0</v>
      </c>
      <c r="V902">
        <v>0</v>
      </c>
      <c r="W902" t="s">
        <v>325</v>
      </c>
      <c r="X902" t="s">
        <v>1296</v>
      </c>
      <c r="Y902" t="s">
        <v>311</v>
      </c>
    </row>
    <row r="903" spans="1:25" x14ac:dyDescent="0.35">
      <c r="A903" t="s">
        <v>171</v>
      </c>
      <c r="B903">
        <v>13206</v>
      </c>
      <c r="C903">
        <v>253</v>
      </c>
      <c r="D903">
        <v>99.6</v>
      </c>
      <c r="E903" t="s">
        <v>172</v>
      </c>
      <c r="F903">
        <v>0</v>
      </c>
      <c r="G903">
        <v>0</v>
      </c>
      <c r="H903" t="s">
        <v>325</v>
      </c>
      <c r="I903" t="s">
        <v>1299</v>
      </c>
      <c r="J903" t="s">
        <v>311</v>
      </c>
      <c r="P903" t="s">
        <v>171</v>
      </c>
      <c r="Q903">
        <v>13206</v>
      </c>
      <c r="R903">
        <v>253</v>
      </c>
      <c r="S903">
        <v>99.6</v>
      </c>
      <c r="T903" t="s">
        <v>172</v>
      </c>
      <c r="U903">
        <v>0</v>
      </c>
      <c r="V903">
        <v>0</v>
      </c>
      <c r="W903" t="s">
        <v>325</v>
      </c>
      <c r="X903" t="s">
        <v>1297</v>
      </c>
      <c r="Y903" t="s">
        <v>311</v>
      </c>
    </row>
    <row r="904" spans="1:25" x14ac:dyDescent="0.35">
      <c r="A904" t="s">
        <v>171</v>
      </c>
      <c r="B904">
        <v>13206</v>
      </c>
      <c r="C904">
        <v>253</v>
      </c>
      <c r="D904">
        <v>99.6</v>
      </c>
      <c r="E904" t="s">
        <v>172</v>
      </c>
      <c r="F904">
        <v>0</v>
      </c>
      <c r="G904">
        <v>0</v>
      </c>
      <c r="H904" t="s">
        <v>325</v>
      </c>
      <c r="I904" t="s">
        <v>1298</v>
      </c>
      <c r="J904" t="s">
        <v>311</v>
      </c>
      <c r="P904" t="s">
        <v>171</v>
      </c>
      <c r="Q904">
        <v>13206</v>
      </c>
      <c r="R904">
        <v>253</v>
      </c>
      <c r="S904">
        <v>99.6</v>
      </c>
      <c r="T904" t="s">
        <v>172</v>
      </c>
      <c r="U904">
        <v>0</v>
      </c>
      <c r="V904">
        <v>0</v>
      </c>
      <c r="W904" t="s">
        <v>325</v>
      </c>
      <c r="X904" t="s">
        <v>1299</v>
      </c>
      <c r="Y904" t="s">
        <v>311</v>
      </c>
    </row>
    <row r="905" spans="1:25" x14ac:dyDescent="0.35">
      <c r="A905" t="s">
        <v>171</v>
      </c>
      <c r="B905">
        <v>13206</v>
      </c>
      <c r="C905">
        <v>253</v>
      </c>
      <c r="D905">
        <v>99.6</v>
      </c>
      <c r="E905" t="s">
        <v>172</v>
      </c>
      <c r="F905">
        <v>0</v>
      </c>
      <c r="G905">
        <v>0</v>
      </c>
      <c r="H905" t="s">
        <v>325</v>
      </c>
      <c r="I905" t="s">
        <v>1300</v>
      </c>
      <c r="J905" t="s">
        <v>311</v>
      </c>
      <c r="P905" t="s">
        <v>171</v>
      </c>
      <c r="Q905">
        <v>13206</v>
      </c>
      <c r="R905">
        <v>253</v>
      </c>
      <c r="S905">
        <v>99.6</v>
      </c>
      <c r="T905" t="s">
        <v>172</v>
      </c>
      <c r="U905">
        <v>0</v>
      </c>
      <c r="V905">
        <v>0</v>
      </c>
      <c r="W905" t="s">
        <v>325</v>
      </c>
      <c r="X905" t="s">
        <v>1300</v>
      </c>
      <c r="Y905" t="s">
        <v>311</v>
      </c>
    </row>
    <row r="906" spans="1:25" x14ac:dyDescent="0.35">
      <c r="A906" t="s">
        <v>171</v>
      </c>
      <c r="B906">
        <v>13206</v>
      </c>
      <c r="C906">
        <v>253</v>
      </c>
      <c r="D906">
        <v>99.6</v>
      </c>
      <c r="E906" t="s">
        <v>172</v>
      </c>
      <c r="F906">
        <v>0</v>
      </c>
      <c r="G906">
        <v>0</v>
      </c>
      <c r="H906" t="s">
        <v>325</v>
      </c>
      <c r="I906" t="s">
        <v>1303</v>
      </c>
      <c r="J906" t="s">
        <v>311</v>
      </c>
      <c r="P906" t="s">
        <v>171</v>
      </c>
      <c r="Q906">
        <v>13206</v>
      </c>
      <c r="R906">
        <v>253</v>
      </c>
      <c r="S906">
        <v>99.6</v>
      </c>
      <c r="T906" t="s">
        <v>172</v>
      </c>
      <c r="U906">
        <v>0</v>
      </c>
      <c r="V906">
        <v>0</v>
      </c>
      <c r="W906" t="s">
        <v>325</v>
      </c>
      <c r="X906" t="s">
        <v>1298</v>
      </c>
      <c r="Y906" t="s">
        <v>311</v>
      </c>
    </row>
    <row r="907" spans="1:25" x14ac:dyDescent="0.35">
      <c r="A907" t="s">
        <v>171</v>
      </c>
      <c r="B907">
        <v>13206</v>
      </c>
      <c r="C907">
        <v>253</v>
      </c>
      <c r="D907">
        <v>99.6</v>
      </c>
      <c r="E907" t="s">
        <v>172</v>
      </c>
      <c r="F907">
        <v>0</v>
      </c>
      <c r="G907">
        <v>0</v>
      </c>
      <c r="H907" t="s">
        <v>325</v>
      </c>
      <c r="I907" t="s">
        <v>1301</v>
      </c>
      <c r="J907" t="s">
        <v>311</v>
      </c>
      <c r="P907" t="s">
        <v>171</v>
      </c>
      <c r="Q907">
        <v>13206</v>
      </c>
      <c r="R907">
        <v>253</v>
      </c>
      <c r="S907">
        <v>99.6</v>
      </c>
      <c r="T907" t="s">
        <v>172</v>
      </c>
      <c r="U907">
        <v>0</v>
      </c>
      <c r="V907">
        <v>0</v>
      </c>
      <c r="W907" t="s">
        <v>325</v>
      </c>
      <c r="X907" t="s">
        <v>1301</v>
      </c>
      <c r="Y907" t="s">
        <v>311</v>
      </c>
    </row>
    <row r="908" spans="1:25" x14ac:dyDescent="0.35">
      <c r="A908" t="s">
        <v>171</v>
      </c>
      <c r="B908">
        <v>13206</v>
      </c>
      <c r="C908">
        <v>253</v>
      </c>
      <c r="D908">
        <v>99.6</v>
      </c>
      <c r="E908" t="s">
        <v>172</v>
      </c>
      <c r="F908">
        <v>0</v>
      </c>
      <c r="G908">
        <v>0</v>
      </c>
      <c r="H908" t="s">
        <v>325</v>
      </c>
      <c r="I908" t="s">
        <v>1302</v>
      </c>
      <c r="J908" t="s">
        <v>311</v>
      </c>
      <c r="P908" t="s">
        <v>171</v>
      </c>
      <c r="Q908">
        <v>13206</v>
      </c>
      <c r="R908">
        <v>253</v>
      </c>
      <c r="S908">
        <v>99.6</v>
      </c>
      <c r="T908" t="s">
        <v>172</v>
      </c>
      <c r="U908">
        <v>0</v>
      </c>
      <c r="V908">
        <v>0</v>
      </c>
      <c r="W908" t="s">
        <v>325</v>
      </c>
      <c r="X908" t="s">
        <v>1303</v>
      </c>
      <c r="Y908" t="s">
        <v>311</v>
      </c>
    </row>
    <row r="909" spans="1:25" x14ac:dyDescent="0.35">
      <c r="A909" t="s">
        <v>171</v>
      </c>
      <c r="B909">
        <v>13206</v>
      </c>
      <c r="C909">
        <v>253</v>
      </c>
      <c r="D909">
        <v>99.6</v>
      </c>
      <c r="E909" t="s">
        <v>172</v>
      </c>
      <c r="F909">
        <v>0</v>
      </c>
      <c r="G909">
        <v>0</v>
      </c>
      <c r="H909" t="s">
        <v>325</v>
      </c>
      <c r="I909" t="s">
        <v>1304</v>
      </c>
      <c r="J909" t="s">
        <v>311</v>
      </c>
      <c r="P909" t="s">
        <v>171</v>
      </c>
      <c r="Q909">
        <v>13206</v>
      </c>
      <c r="R909">
        <v>253</v>
      </c>
      <c r="S909">
        <v>99.6</v>
      </c>
      <c r="T909" t="s">
        <v>172</v>
      </c>
      <c r="U909">
        <v>0</v>
      </c>
      <c r="V909">
        <v>0</v>
      </c>
      <c r="W909" t="s">
        <v>325</v>
      </c>
      <c r="X909" t="s">
        <v>1302</v>
      </c>
      <c r="Y909" t="s">
        <v>311</v>
      </c>
    </row>
    <row r="910" spans="1:25" x14ac:dyDescent="0.35">
      <c r="A910" t="s">
        <v>171</v>
      </c>
      <c r="B910">
        <v>13206</v>
      </c>
      <c r="C910">
        <v>253</v>
      </c>
      <c r="D910">
        <v>99.6</v>
      </c>
      <c r="E910" t="s">
        <v>172</v>
      </c>
      <c r="F910">
        <v>0</v>
      </c>
      <c r="G910">
        <v>0</v>
      </c>
      <c r="H910" t="s">
        <v>325</v>
      </c>
      <c r="I910" t="s">
        <v>1305</v>
      </c>
      <c r="J910" t="s">
        <v>311</v>
      </c>
      <c r="P910" t="s">
        <v>171</v>
      </c>
      <c r="Q910">
        <v>13206</v>
      </c>
      <c r="R910">
        <v>253</v>
      </c>
      <c r="S910">
        <v>99.6</v>
      </c>
      <c r="T910" t="s">
        <v>172</v>
      </c>
      <c r="U910">
        <v>0</v>
      </c>
      <c r="V910">
        <v>0</v>
      </c>
      <c r="W910" t="s">
        <v>325</v>
      </c>
      <c r="X910" t="s">
        <v>1304</v>
      </c>
      <c r="Y910" t="s">
        <v>311</v>
      </c>
    </row>
    <row r="911" spans="1:25" x14ac:dyDescent="0.35">
      <c r="A911" t="s">
        <v>171</v>
      </c>
      <c r="B911">
        <v>13206</v>
      </c>
      <c r="C911">
        <v>253</v>
      </c>
      <c r="D911">
        <v>99.6</v>
      </c>
      <c r="E911" t="s">
        <v>172</v>
      </c>
      <c r="F911">
        <v>0</v>
      </c>
      <c r="G911">
        <v>0</v>
      </c>
      <c r="H911" t="s">
        <v>325</v>
      </c>
      <c r="I911" t="s">
        <v>1306</v>
      </c>
      <c r="J911" t="s">
        <v>311</v>
      </c>
      <c r="P911" t="s">
        <v>171</v>
      </c>
      <c r="Q911">
        <v>13206</v>
      </c>
      <c r="R911">
        <v>253</v>
      </c>
      <c r="S911">
        <v>99.6</v>
      </c>
      <c r="T911" t="s">
        <v>172</v>
      </c>
      <c r="U911">
        <v>0</v>
      </c>
      <c r="V911">
        <v>0</v>
      </c>
      <c r="W911" t="s">
        <v>325</v>
      </c>
      <c r="X911" t="s">
        <v>1305</v>
      </c>
      <c r="Y911" t="s">
        <v>311</v>
      </c>
    </row>
    <row r="912" spans="1:25" x14ac:dyDescent="0.35">
      <c r="A912" t="s">
        <v>171</v>
      </c>
      <c r="B912">
        <v>13206</v>
      </c>
      <c r="C912">
        <v>253</v>
      </c>
      <c r="D912">
        <v>99.6</v>
      </c>
      <c r="E912" t="s">
        <v>172</v>
      </c>
      <c r="F912">
        <v>0</v>
      </c>
      <c r="G912">
        <v>0</v>
      </c>
      <c r="H912" t="s">
        <v>325</v>
      </c>
      <c r="I912" t="s">
        <v>1307</v>
      </c>
      <c r="J912" t="s">
        <v>311</v>
      </c>
      <c r="P912" t="s">
        <v>171</v>
      </c>
      <c r="Q912">
        <v>13206</v>
      </c>
      <c r="R912">
        <v>253</v>
      </c>
      <c r="S912">
        <v>99.6</v>
      </c>
      <c r="T912" t="s">
        <v>172</v>
      </c>
      <c r="U912">
        <v>0</v>
      </c>
      <c r="V912">
        <v>0</v>
      </c>
      <c r="W912" t="s">
        <v>325</v>
      </c>
      <c r="X912" t="s">
        <v>1306</v>
      </c>
      <c r="Y912" t="s">
        <v>311</v>
      </c>
    </row>
    <row r="913" spans="1:25" x14ac:dyDescent="0.35">
      <c r="A913" t="s">
        <v>171</v>
      </c>
      <c r="B913">
        <v>13206</v>
      </c>
      <c r="C913">
        <v>253</v>
      </c>
      <c r="D913">
        <v>99.6</v>
      </c>
      <c r="E913" t="s">
        <v>172</v>
      </c>
      <c r="F913">
        <v>0</v>
      </c>
      <c r="G913">
        <v>0</v>
      </c>
      <c r="H913" t="s">
        <v>325</v>
      </c>
      <c r="I913" t="s">
        <v>1309</v>
      </c>
      <c r="J913" t="s">
        <v>311</v>
      </c>
      <c r="P913" t="s">
        <v>171</v>
      </c>
      <c r="Q913">
        <v>13206</v>
      </c>
      <c r="R913">
        <v>253</v>
      </c>
      <c r="S913">
        <v>99.6</v>
      </c>
      <c r="T913" t="s">
        <v>172</v>
      </c>
      <c r="U913">
        <v>0</v>
      </c>
      <c r="V913">
        <v>0</v>
      </c>
      <c r="W913" t="s">
        <v>325</v>
      </c>
      <c r="X913" t="s">
        <v>1307</v>
      </c>
      <c r="Y913" t="s">
        <v>311</v>
      </c>
    </row>
    <row r="914" spans="1:25" x14ac:dyDescent="0.35">
      <c r="A914" t="s">
        <v>171</v>
      </c>
      <c r="B914">
        <v>13206</v>
      </c>
      <c r="C914">
        <v>253</v>
      </c>
      <c r="D914">
        <v>99.6</v>
      </c>
      <c r="E914" t="s">
        <v>172</v>
      </c>
      <c r="F914">
        <v>0</v>
      </c>
      <c r="G914">
        <v>0</v>
      </c>
      <c r="H914" t="s">
        <v>325</v>
      </c>
      <c r="I914" t="s">
        <v>1308</v>
      </c>
      <c r="J914" t="s">
        <v>311</v>
      </c>
      <c r="P914" t="s">
        <v>171</v>
      </c>
      <c r="Q914">
        <v>13206</v>
      </c>
      <c r="R914">
        <v>253</v>
      </c>
      <c r="S914">
        <v>99.6</v>
      </c>
      <c r="T914" t="s">
        <v>172</v>
      </c>
      <c r="U914">
        <v>0</v>
      </c>
      <c r="V914">
        <v>0</v>
      </c>
      <c r="W914" t="s">
        <v>325</v>
      </c>
      <c r="X914" t="s">
        <v>1308</v>
      </c>
      <c r="Y914" t="s">
        <v>311</v>
      </c>
    </row>
    <row r="915" spans="1:25" x14ac:dyDescent="0.35">
      <c r="A915" t="s">
        <v>171</v>
      </c>
      <c r="B915">
        <v>2359</v>
      </c>
      <c r="C915">
        <v>253</v>
      </c>
      <c r="D915">
        <v>100</v>
      </c>
      <c r="E915" t="s">
        <v>172</v>
      </c>
      <c r="F915">
        <v>0</v>
      </c>
      <c r="G915">
        <v>0</v>
      </c>
      <c r="H915" t="s">
        <v>320</v>
      </c>
      <c r="I915" t="s">
        <v>1293</v>
      </c>
      <c r="J915" t="s">
        <v>306</v>
      </c>
      <c r="P915" t="s">
        <v>171</v>
      </c>
      <c r="Q915">
        <v>13206</v>
      </c>
      <c r="R915">
        <v>253</v>
      </c>
      <c r="S915">
        <v>99.6</v>
      </c>
      <c r="T915" t="s">
        <v>172</v>
      </c>
      <c r="U915">
        <v>0</v>
      </c>
      <c r="V915">
        <v>0</v>
      </c>
      <c r="W915" t="s">
        <v>325</v>
      </c>
      <c r="X915" t="s">
        <v>1309</v>
      </c>
      <c r="Y915" t="s">
        <v>311</v>
      </c>
    </row>
    <row r="916" spans="1:25" x14ac:dyDescent="0.35">
      <c r="A916" t="s">
        <v>171</v>
      </c>
      <c r="B916">
        <v>13206</v>
      </c>
      <c r="C916">
        <v>253</v>
      </c>
      <c r="D916">
        <v>99.6</v>
      </c>
      <c r="E916" t="s">
        <v>172</v>
      </c>
      <c r="F916">
        <v>0</v>
      </c>
      <c r="G916">
        <v>0</v>
      </c>
      <c r="H916" t="s">
        <v>325</v>
      </c>
      <c r="I916" t="s">
        <v>1311</v>
      </c>
      <c r="J916" t="s">
        <v>311</v>
      </c>
      <c r="P916" t="s">
        <v>171</v>
      </c>
      <c r="Q916">
        <v>13206</v>
      </c>
      <c r="R916">
        <v>253</v>
      </c>
      <c r="S916">
        <v>99.6</v>
      </c>
      <c r="T916" t="s">
        <v>172</v>
      </c>
      <c r="U916">
        <v>0</v>
      </c>
      <c r="V916">
        <v>0</v>
      </c>
      <c r="W916" t="s">
        <v>325</v>
      </c>
      <c r="X916" t="s">
        <v>1310</v>
      </c>
      <c r="Y916" t="s">
        <v>311</v>
      </c>
    </row>
    <row r="917" spans="1:25" x14ac:dyDescent="0.35">
      <c r="A917" t="s">
        <v>171</v>
      </c>
      <c r="B917">
        <v>13206</v>
      </c>
      <c r="C917">
        <v>253</v>
      </c>
      <c r="D917">
        <v>99.6</v>
      </c>
      <c r="E917" t="s">
        <v>172</v>
      </c>
      <c r="F917">
        <v>0</v>
      </c>
      <c r="G917">
        <v>0</v>
      </c>
      <c r="H917" t="s">
        <v>325</v>
      </c>
      <c r="I917" t="s">
        <v>1312</v>
      </c>
      <c r="J917" t="s">
        <v>311</v>
      </c>
      <c r="P917" t="s">
        <v>171</v>
      </c>
      <c r="Q917">
        <v>13206</v>
      </c>
      <c r="R917">
        <v>253</v>
      </c>
      <c r="S917">
        <v>99.6</v>
      </c>
      <c r="T917" t="s">
        <v>172</v>
      </c>
      <c r="U917">
        <v>0</v>
      </c>
      <c r="V917">
        <v>0</v>
      </c>
      <c r="W917" t="s">
        <v>325</v>
      </c>
      <c r="X917" t="s">
        <v>1311</v>
      </c>
      <c r="Y917" t="s">
        <v>311</v>
      </c>
    </row>
    <row r="918" spans="1:25" x14ac:dyDescent="0.35">
      <c r="A918" t="s">
        <v>171</v>
      </c>
      <c r="B918">
        <v>13206</v>
      </c>
      <c r="C918">
        <v>253</v>
      </c>
      <c r="D918">
        <v>99.6</v>
      </c>
      <c r="E918" t="s">
        <v>172</v>
      </c>
      <c r="F918">
        <v>0</v>
      </c>
      <c r="G918">
        <v>0</v>
      </c>
      <c r="H918" t="s">
        <v>325</v>
      </c>
      <c r="I918" t="s">
        <v>1313</v>
      </c>
      <c r="J918" t="s">
        <v>311</v>
      </c>
      <c r="P918" t="s">
        <v>171</v>
      </c>
      <c r="Q918">
        <v>13206</v>
      </c>
      <c r="R918">
        <v>253</v>
      </c>
      <c r="S918">
        <v>99.6</v>
      </c>
      <c r="T918" t="s">
        <v>172</v>
      </c>
      <c r="U918">
        <v>0</v>
      </c>
      <c r="V918">
        <v>0</v>
      </c>
      <c r="W918" t="s">
        <v>325</v>
      </c>
      <c r="X918" t="s">
        <v>1312</v>
      </c>
      <c r="Y918" t="s">
        <v>311</v>
      </c>
    </row>
    <row r="919" spans="1:25" x14ac:dyDescent="0.35">
      <c r="A919" t="s">
        <v>171</v>
      </c>
      <c r="B919">
        <v>13206</v>
      </c>
      <c r="C919">
        <v>253</v>
      </c>
      <c r="D919">
        <v>99.6</v>
      </c>
      <c r="E919" t="s">
        <v>172</v>
      </c>
      <c r="F919">
        <v>0</v>
      </c>
      <c r="G919">
        <v>0</v>
      </c>
      <c r="H919" t="s">
        <v>325</v>
      </c>
      <c r="I919" t="s">
        <v>1314</v>
      </c>
      <c r="J919" t="s">
        <v>311</v>
      </c>
      <c r="P919" t="s">
        <v>171</v>
      </c>
      <c r="Q919">
        <v>13206</v>
      </c>
      <c r="R919">
        <v>253</v>
      </c>
      <c r="S919">
        <v>99.6</v>
      </c>
      <c r="T919" t="s">
        <v>172</v>
      </c>
      <c r="U919">
        <v>0</v>
      </c>
      <c r="V919">
        <v>0</v>
      </c>
      <c r="W919" t="s">
        <v>325</v>
      </c>
      <c r="X919" t="s">
        <v>1313</v>
      </c>
      <c r="Y919" t="s">
        <v>311</v>
      </c>
    </row>
    <row r="920" spans="1:25" x14ac:dyDescent="0.35">
      <c r="A920" t="s">
        <v>171</v>
      </c>
      <c r="B920">
        <v>13206</v>
      </c>
      <c r="C920">
        <v>253</v>
      </c>
      <c r="D920">
        <v>99.6</v>
      </c>
      <c r="E920" t="s">
        <v>172</v>
      </c>
      <c r="F920">
        <v>0</v>
      </c>
      <c r="G920">
        <v>0</v>
      </c>
      <c r="H920" t="s">
        <v>325</v>
      </c>
      <c r="I920" t="s">
        <v>1315</v>
      </c>
      <c r="J920" t="s">
        <v>311</v>
      </c>
      <c r="P920" t="s">
        <v>171</v>
      </c>
      <c r="Q920">
        <v>13206</v>
      </c>
      <c r="R920">
        <v>253</v>
      </c>
      <c r="S920">
        <v>99.6</v>
      </c>
      <c r="T920" t="s">
        <v>172</v>
      </c>
      <c r="U920">
        <v>0</v>
      </c>
      <c r="V920">
        <v>0</v>
      </c>
      <c r="W920" t="s">
        <v>325</v>
      </c>
      <c r="X920" t="s">
        <v>1314</v>
      </c>
      <c r="Y920" t="s">
        <v>311</v>
      </c>
    </row>
    <row r="921" spans="1:25" x14ac:dyDescent="0.35">
      <c r="A921" t="s">
        <v>171</v>
      </c>
      <c r="B921">
        <v>13206</v>
      </c>
      <c r="C921">
        <v>253</v>
      </c>
      <c r="D921">
        <v>99.6</v>
      </c>
      <c r="E921" t="s">
        <v>172</v>
      </c>
      <c r="F921">
        <v>0</v>
      </c>
      <c r="G921">
        <v>0</v>
      </c>
      <c r="H921" t="s">
        <v>325</v>
      </c>
      <c r="I921" t="s">
        <v>1316</v>
      </c>
      <c r="J921" t="s">
        <v>311</v>
      </c>
      <c r="P921" t="s">
        <v>171</v>
      </c>
      <c r="Q921">
        <v>13206</v>
      </c>
      <c r="R921">
        <v>253</v>
      </c>
      <c r="S921">
        <v>99.6</v>
      </c>
      <c r="T921" t="s">
        <v>172</v>
      </c>
      <c r="U921">
        <v>0</v>
      </c>
      <c r="V921">
        <v>0</v>
      </c>
      <c r="W921" t="s">
        <v>325</v>
      </c>
      <c r="X921" t="s">
        <v>1315</v>
      </c>
      <c r="Y921" t="s">
        <v>311</v>
      </c>
    </row>
    <row r="922" spans="1:25" x14ac:dyDescent="0.35">
      <c r="A922" t="s">
        <v>171</v>
      </c>
      <c r="B922">
        <v>13206</v>
      </c>
      <c r="C922">
        <v>253</v>
      </c>
      <c r="D922">
        <v>99.6</v>
      </c>
      <c r="E922" t="s">
        <v>172</v>
      </c>
      <c r="F922">
        <v>0</v>
      </c>
      <c r="G922">
        <v>0</v>
      </c>
      <c r="H922" t="s">
        <v>325</v>
      </c>
      <c r="I922" t="s">
        <v>1318</v>
      </c>
      <c r="J922" t="s">
        <v>311</v>
      </c>
      <c r="P922" t="s">
        <v>171</v>
      </c>
      <c r="Q922">
        <v>13206</v>
      </c>
      <c r="R922">
        <v>253</v>
      </c>
      <c r="S922">
        <v>99.6</v>
      </c>
      <c r="T922" t="s">
        <v>172</v>
      </c>
      <c r="U922">
        <v>0</v>
      </c>
      <c r="V922">
        <v>0</v>
      </c>
      <c r="W922" t="s">
        <v>325</v>
      </c>
      <c r="X922" t="s">
        <v>1316</v>
      </c>
      <c r="Y922" t="s">
        <v>311</v>
      </c>
    </row>
    <row r="923" spans="1:25" x14ac:dyDescent="0.35">
      <c r="A923" t="s">
        <v>171</v>
      </c>
      <c r="B923">
        <v>13206</v>
      </c>
      <c r="C923">
        <v>253</v>
      </c>
      <c r="D923">
        <v>99.6</v>
      </c>
      <c r="E923" t="s">
        <v>172</v>
      </c>
      <c r="F923">
        <v>0</v>
      </c>
      <c r="G923">
        <v>0</v>
      </c>
      <c r="H923" t="s">
        <v>325</v>
      </c>
      <c r="I923" t="s">
        <v>1317</v>
      </c>
      <c r="J923" t="s">
        <v>311</v>
      </c>
      <c r="P923" t="s">
        <v>171</v>
      </c>
      <c r="Q923">
        <v>13206</v>
      </c>
      <c r="R923">
        <v>253</v>
      </c>
      <c r="S923">
        <v>99.6</v>
      </c>
      <c r="T923" t="s">
        <v>172</v>
      </c>
      <c r="U923">
        <v>0</v>
      </c>
      <c r="V923">
        <v>0</v>
      </c>
      <c r="W923" t="s">
        <v>325</v>
      </c>
      <c r="X923" t="s">
        <v>1318</v>
      </c>
      <c r="Y923" t="s">
        <v>311</v>
      </c>
    </row>
    <row r="924" spans="1:25" x14ac:dyDescent="0.35">
      <c r="A924" t="s">
        <v>171</v>
      </c>
      <c r="B924">
        <v>13206</v>
      </c>
      <c r="C924">
        <v>253</v>
      </c>
      <c r="D924">
        <v>99.6</v>
      </c>
      <c r="E924" t="s">
        <v>172</v>
      </c>
      <c r="F924">
        <v>0</v>
      </c>
      <c r="G924">
        <v>0</v>
      </c>
      <c r="H924" t="s">
        <v>325</v>
      </c>
      <c r="I924" t="s">
        <v>1319</v>
      </c>
      <c r="J924" t="s">
        <v>311</v>
      </c>
      <c r="P924" t="s">
        <v>171</v>
      </c>
      <c r="Q924">
        <v>13206</v>
      </c>
      <c r="R924">
        <v>253</v>
      </c>
      <c r="S924">
        <v>99.6</v>
      </c>
      <c r="T924" t="s">
        <v>172</v>
      </c>
      <c r="U924">
        <v>0</v>
      </c>
      <c r="V924">
        <v>0</v>
      </c>
      <c r="W924" t="s">
        <v>325</v>
      </c>
      <c r="X924" t="s">
        <v>1317</v>
      </c>
      <c r="Y924" t="s">
        <v>311</v>
      </c>
    </row>
    <row r="925" spans="1:25" x14ac:dyDescent="0.35">
      <c r="A925" t="s">
        <v>171</v>
      </c>
      <c r="B925">
        <v>13206</v>
      </c>
      <c r="C925">
        <v>253</v>
      </c>
      <c r="D925">
        <v>99.6</v>
      </c>
      <c r="E925" t="s">
        <v>172</v>
      </c>
      <c r="F925">
        <v>0</v>
      </c>
      <c r="G925">
        <v>0</v>
      </c>
      <c r="H925" t="s">
        <v>325</v>
      </c>
      <c r="I925" t="s">
        <v>1320</v>
      </c>
      <c r="J925" t="s">
        <v>311</v>
      </c>
      <c r="P925" t="s">
        <v>171</v>
      </c>
      <c r="Q925">
        <v>13206</v>
      </c>
      <c r="R925">
        <v>253</v>
      </c>
      <c r="S925">
        <v>99.6</v>
      </c>
      <c r="T925" t="s">
        <v>172</v>
      </c>
      <c r="U925">
        <v>0</v>
      </c>
      <c r="V925">
        <v>0</v>
      </c>
      <c r="W925" t="s">
        <v>325</v>
      </c>
      <c r="X925" t="s">
        <v>1319</v>
      </c>
      <c r="Y925" t="s">
        <v>311</v>
      </c>
    </row>
    <row r="926" spans="1:25" x14ac:dyDescent="0.35">
      <c r="A926" t="s">
        <v>171</v>
      </c>
      <c r="B926">
        <v>13206</v>
      </c>
      <c r="C926">
        <v>253</v>
      </c>
      <c r="D926">
        <v>99.6</v>
      </c>
      <c r="E926" t="s">
        <v>172</v>
      </c>
      <c r="F926">
        <v>0</v>
      </c>
      <c r="G926">
        <v>0</v>
      </c>
      <c r="H926" t="s">
        <v>325</v>
      </c>
      <c r="I926" t="s">
        <v>1310</v>
      </c>
      <c r="J926" t="s">
        <v>311</v>
      </c>
      <c r="P926" t="s">
        <v>171</v>
      </c>
      <c r="Q926">
        <v>13206</v>
      </c>
      <c r="R926">
        <v>253</v>
      </c>
      <c r="S926">
        <v>99.6</v>
      </c>
      <c r="T926" t="s">
        <v>172</v>
      </c>
      <c r="U926">
        <v>0</v>
      </c>
      <c r="V926">
        <v>0</v>
      </c>
      <c r="W926" t="s">
        <v>325</v>
      </c>
      <c r="X926" t="s">
        <v>1320</v>
      </c>
      <c r="Y926" t="s">
        <v>311</v>
      </c>
    </row>
    <row r="927" spans="1:25" x14ac:dyDescent="0.35">
      <c r="A927" t="s">
        <v>171</v>
      </c>
      <c r="B927">
        <v>13206</v>
      </c>
      <c r="C927">
        <v>253</v>
      </c>
      <c r="D927">
        <v>99.6</v>
      </c>
      <c r="E927" t="s">
        <v>172</v>
      </c>
      <c r="F927">
        <v>0</v>
      </c>
      <c r="G927">
        <v>0</v>
      </c>
      <c r="H927" t="s">
        <v>325</v>
      </c>
      <c r="I927" t="s">
        <v>1321</v>
      </c>
      <c r="J927" t="s">
        <v>311</v>
      </c>
      <c r="P927" t="s">
        <v>171</v>
      </c>
      <c r="Q927">
        <v>13206</v>
      </c>
      <c r="R927">
        <v>253</v>
      </c>
      <c r="S927">
        <v>99.6</v>
      </c>
      <c r="T927" t="s">
        <v>172</v>
      </c>
      <c r="U927">
        <v>0</v>
      </c>
      <c r="V927">
        <v>0</v>
      </c>
      <c r="W927" t="s">
        <v>325</v>
      </c>
      <c r="X927" t="s">
        <v>1321</v>
      </c>
      <c r="Y927" t="s">
        <v>311</v>
      </c>
    </row>
    <row r="928" spans="1:25" x14ac:dyDescent="0.35">
      <c r="A928" t="s">
        <v>171</v>
      </c>
      <c r="B928">
        <v>13206</v>
      </c>
      <c r="C928">
        <v>253</v>
      </c>
      <c r="D928">
        <v>99.6</v>
      </c>
      <c r="E928" t="s">
        <v>172</v>
      </c>
      <c r="F928">
        <v>0</v>
      </c>
      <c r="G928">
        <v>0</v>
      </c>
      <c r="H928" t="s">
        <v>325</v>
      </c>
      <c r="I928" t="s">
        <v>1323</v>
      </c>
      <c r="J928" t="s">
        <v>311</v>
      </c>
      <c r="P928" t="s">
        <v>171</v>
      </c>
      <c r="Q928">
        <v>13206</v>
      </c>
      <c r="R928">
        <v>253</v>
      </c>
      <c r="S928">
        <v>99.6</v>
      </c>
      <c r="T928" t="s">
        <v>172</v>
      </c>
      <c r="U928">
        <v>0</v>
      </c>
      <c r="V928">
        <v>0</v>
      </c>
      <c r="W928" t="s">
        <v>325</v>
      </c>
      <c r="X928" t="s">
        <v>1323</v>
      </c>
      <c r="Y928" t="s">
        <v>311</v>
      </c>
    </row>
    <row r="929" spans="1:25" x14ac:dyDescent="0.35">
      <c r="A929" t="s">
        <v>171</v>
      </c>
      <c r="B929">
        <v>13206</v>
      </c>
      <c r="C929">
        <v>253</v>
      </c>
      <c r="D929">
        <v>99.6</v>
      </c>
      <c r="E929" t="s">
        <v>172</v>
      </c>
      <c r="F929">
        <v>0</v>
      </c>
      <c r="G929">
        <v>0</v>
      </c>
      <c r="H929" t="s">
        <v>325</v>
      </c>
      <c r="I929" t="s">
        <v>1324</v>
      </c>
      <c r="J929" t="s">
        <v>311</v>
      </c>
      <c r="P929" t="s">
        <v>171</v>
      </c>
      <c r="Q929">
        <v>13206</v>
      </c>
      <c r="R929">
        <v>253</v>
      </c>
      <c r="S929">
        <v>99.6</v>
      </c>
      <c r="T929" t="s">
        <v>172</v>
      </c>
      <c r="U929">
        <v>0</v>
      </c>
      <c r="V929">
        <v>0</v>
      </c>
      <c r="W929" t="s">
        <v>325</v>
      </c>
      <c r="X929" t="s">
        <v>1322</v>
      </c>
      <c r="Y929" t="s">
        <v>311</v>
      </c>
    </row>
    <row r="930" spans="1:25" x14ac:dyDescent="0.35">
      <c r="A930" t="s">
        <v>171</v>
      </c>
      <c r="B930">
        <v>13206</v>
      </c>
      <c r="C930">
        <v>253</v>
      </c>
      <c r="D930">
        <v>99.6</v>
      </c>
      <c r="E930" t="s">
        <v>172</v>
      </c>
      <c r="F930">
        <v>0</v>
      </c>
      <c r="G930">
        <v>0</v>
      </c>
      <c r="H930" t="s">
        <v>325</v>
      </c>
      <c r="I930" t="s">
        <v>1326</v>
      </c>
      <c r="J930" t="s">
        <v>311</v>
      </c>
      <c r="P930" t="s">
        <v>171</v>
      </c>
      <c r="Q930">
        <v>13206</v>
      </c>
      <c r="R930">
        <v>253</v>
      </c>
      <c r="S930">
        <v>99.6</v>
      </c>
      <c r="T930" t="s">
        <v>172</v>
      </c>
      <c r="U930">
        <v>0</v>
      </c>
      <c r="V930">
        <v>0</v>
      </c>
      <c r="W930" t="s">
        <v>325</v>
      </c>
      <c r="X930" t="s">
        <v>1324</v>
      </c>
      <c r="Y930" t="s">
        <v>311</v>
      </c>
    </row>
    <row r="931" spans="1:25" x14ac:dyDescent="0.35">
      <c r="A931" t="s">
        <v>171</v>
      </c>
      <c r="B931">
        <v>13206</v>
      </c>
      <c r="C931">
        <v>253</v>
      </c>
      <c r="D931">
        <v>99.6</v>
      </c>
      <c r="E931" t="s">
        <v>172</v>
      </c>
      <c r="F931">
        <v>0</v>
      </c>
      <c r="G931">
        <v>0</v>
      </c>
      <c r="H931" t="s">
        <v>325</v>
      </c>
      <c r="I931" t="s">
        <v>1327</v>
      </c>
      <c r="J931" t="s">
        <v>311</v>
      </c>
      <c r="P931" t="s">
        <v>171</v>
      </c>
      <c r="Q931">
        <v>13206</v>
      </c>
      <c r="R931">
        <v>253</v>
      </c>
      <c r="S931">
        <v>99.6</v>
      </c>
      <c r="T931" t="s">
        <v>172</v>
      </c>
      <c r="U931">
        <v>0</v>
      </c>
      <c r="V931">
        <v>0</v>
      </c>
      <c r="W931" t="s">
        <v>325</v>
      </c>
      <c r="X931" t="s">
        <v>1326</v>
      </c>
      <c r="Y931" t="s">
        <v>311</v>
      </c>
    </row>
    <row r="932" spans="1:25" x14ac:dyDescent="0.35">
      <c r="A932" t="s">
        <v>171</v>
      </c>
      <c r="B932">
        <v>13206</v>
      </c>
      <c r="C932">
        <v>253</v>
      </c>
      <c r="D932">
        <v>99.6</v>
      </c>
      <c r="E932" t="s">
        <v>172</v>
      </c>
      <c r="F932">
        <v>0</v>
      </c>
      <c r="G932">
        <v>0</v>
      </c>
      <c r="H932" t="s">
        <v>325</v>
      </c>
      <c r="I932" t="s">
        <v>1328</v>
      </c>
      <c r="J932" t="s">
        <v>311</v>
      </c>
      <c r="P932" t="s">
        <v>171</v>
      </c>
      <c r="Q932">
        <v>13206</v>
      </c>
      <c r="R932">
        <v>253</v>
      </c>
      <c r="S932">
        <v>99.6</v>
      </c>
      <c r="T932" t="s">
        <v>172</v>
      </c>
      <c r="U932">
        <v>0</v>
      </c>
      <c r="V932">
        <v>0</v>
      </c>
      <c r="W932" t="s">
        <v>325</v>
      </c>
      <c r="X932" t="s">
        <v>1325</v>
      </c>
      <c r="Y932" t="s">
        <v>311</v>
      </c>
    </row>
    <row r="933" spans="1:25" x14ac:dyDescent="0.35">
      <c r="A933" t="s">
        <v>171</v>
      </c>
      <c r="B933">
        <v>13206</v>
      </c>
      <c r="C933">
        <v>253</v>
      </c>
      <c r="D933">
        <v>99.6</v>
      </c>
      <c r="E933" t="s">
        <v>172</v>
      </c>
      <c r="F933">
        <v>0</v>
      </c>
      <c r="G933">
        <v>0</v>
      </c>
      <c r="H933" t="s">
        <v>325</v>
      </c>
      <c r="I933" t="s">
        <v>1322</v>
      </c>
      <c r="J933" t="s">
        <v>311</v>
      </c>
      <c r="P933" t="s">
        <v>171</v>
      </c>
      <c r="Q933">
        <v>13206</v>
      </c>
      <c r="R933">
        <v>253</v>
      </c>
      <c r="S933">
        <v>99.6</v>
      </c>
      <c r="T933" t="s">
        <v>172</v>
      </c>
      <c r="U933">
        <v>0</v>
      </c>
      <c r="V933">
        <v>0</v>
      </c>
      <c r="W933" t="s">
        <v>325</v>
      </c>
      <c r="X933" t="s">
        <v>1327</v>
      </c>
      <c r="Y933" t="s">
        <v>311</v>
      </c>
    </row>
    <row r="934" spans="1:25" x14ac:dyDescent="0.35">
      <c r="A934" t="s">
        <v>171</v>
      </c>
      <c r="B934">
        <v>13206</v>
      </c>
      <c r="C934">
        <v>253</v>
      </c>
      <c r="D934">
        <v>99.6</v>
      </c>
      <c r="E934" t="s">
        <v>172</v>
      </c>
      <c r="F934">
        <v>0</v>
      </c>
      <c r="G934">
        <v>0</v>
      </c>
      <c r="H934" t="s">
        <v>325</v>
      </c>
      <c r="I934" t="s">
        <v>1329</v>
      </c>
      <c r="J934" t="s">
        <v>311</v>
      </c>
      <c r="P934" t="s">
        <v>171</v>
      </c>
      <c r="Q934">
        <v>13206</v>
      </c>
      <c r="R934">
        <v>253</v>
      </c>
      <c r="S934">
        <v>99.6</v>
      </c>
      <c r="T934" t="s">
        <v>172</v>
      </c>
      <c r="U934">
        <v>0</v>
      </c>
      <c r="V934">
        <v>0</v>
      </c>
      <c r="W934" t="s">
        <v>325</v>
      </c>
      <c r="X934" t="s">
        <v>1328</v>
      </c>
      <c r="Y934" t="s">
        <v>311</v>
      </c>
    </row>
    <row r="935" spans="1:25" x14ac:dyDescent="0.35">
      <c r="A935" t="s">
        <v>171</v>
      </c>
      <c r="B935">
        <v>13206</v>
      </c>
      <c r="C935">
        <v>253</v>
      </c>
      <c r="D935">
        <v>99.6</v>
      </c>
      <c r="E935" t="s">
        <v>172</v>
      </c>
      <c r="F935">
        <v>0</v>
      </c>
      <c r="G935">
        <v>0</v>
      </c>
      <c r="H935" t="s">
        <v>325</v>
      </c>
      <c r="I935" t="s">
        <v>1330</v>
      </c>
      <c r="J935" t="s">
        <v>311</v>
      </c>
      <c r="P935" t="s">
        <v>171</v>
      </c>
      <c r="Q935">
        <v>13206</v>
      </c>
      <c r="R935">
        <v>253</v>
      </c>
      <c r="S935">
        <v>99.6</v>
      </c>
      <c r="T935" t="s">
        <v>172</v>
      </c>
      <c r="U935">
        <v>0</v>
      </c>
      <c r="V935">
        <v>0</v>
      </c>
      <c r="W935" t="s">
        <v>325</v>
      </c>
      <c r="X935" t="s">
        <v>1329</v>
      </c>
      <c r="Y935" t="s">
        <v>311</v>
      </c>
    </row>
    <row r="936" spans="1:25" x14ac:dyDescent="0.35">
      <c r="A936" t="s">
        <v>171</v>
      </c>
      <c r="B936">
        <v>13206</v>
      </c>
      <c r="C936">
        <v>253</v>
      </c>
      <c r="D936">
        <v>99.6</v>
      </c>
      <c r="E936" t="s">
        <v>172</v>
      </c>
      <c r="F936">
        <v>0</v>
      </c>
      <c r="G936">
        <v>0</v>
      </c>
      <c r="H936" t="s">
        <v>325</v>
      </c>
      <c r="I936" t="s">
        <v>1331</v>
      </c>
      <c r="J936" t="s">
        <v>311</v>
      </c>
      <c r="P936" t="s">
        <v>171</v>
      </c>
      <c r="Q936">
        <v>13206</v>
      </c>
      <c r="R936">
        <v>253</v>
      </c>
      <c r="S936">
        <v>99.6</v>
      </c>
      <c r="T936" t="s">
        <v>172</v>
      </c>
      <c r="U936">
        <v>0</v>
      </c>
      <c r="V936">
        <v>0</v>
      </c>
      <c r="W936" t="s">
        <v>325</v>
      </c>
      <c r="X936" t="s">
        <v>1330</v>
      </c>
      <c r="Y936" t="s">
        <v>311</v>
      </c>
    </row>
    <row r="937" spans="1:25" x14ac:dyDescent="0.35">
      <c r="A937" t="s">
        <v>171</v>
      </c>
      <c r="B937">
        <v>13206</v>
      </c>
      <c r="C937">
        <v>253</v>
      </c>
      <c r="D937">
        <v>99.6</v>
      </c>
      <c r="E937" t="s">
        <v>172</v>
      </c>
      <c r="F937">
        <v>0</v>
      </c>
      <c r="G937">
        <v>0</v>
      </c>
      <c r="H937" t="s">
        <v>325</v>
      </c>
      <c r="I937" t="s">
        <v>1325</v>
      </c>
      <c r="J937" t="s">
        <v>311</v>
      </c>
      <c r="P937" t="s">
        <v>171</v>
      </c>
      <c r="Q937">
        <v>13206</v>
      </c>
      <c r="R937">
        <v>253</v>
      </c>
      <c r="S937">
        <v>99.6</v>
      </c>
      <c r="T937" t="s">
        <v>172</v>
      </c>
      <c r="U937">
        <v>0</v>
      </c>
      <c r="V937">
        <v>0</v>
      </c>
      <c r="W937" t="s">
        <v>325</v>
      </c>
      <c r="X937" t="s">
        <v>1331</v>
      </c>
      <c r="Y937" t="s">
        <v>311</v>
      </c>
    </row>
    <row r="938" spans="1:25" x14ac:dyDescent="0.35">
      <c r="A938" t="s">
        <v>171</v>
      </c>
      <c r="B938">
        <v>13206</v>
      </c>
      <c r="C938">
        <v>253</v>
      </c>
      <c r="D938">
        <v>99.6</v>
      </c>
      <c r="E938" t="s">
        <v>172</v>
      </c>
      <c r="F938">
        <v>0</v>
      </c>
      <c r="G938">
        <v>0</v>
      </c>
      <c r="H938" t="s">
        <v>325</v>
      </c>
      <c r="I938" t="s">
        <v>1332</v>
      </c>
      <c r="J938" t="s">
        <v>311</v>
      </c>
      <c r="P938" t="s">
        <v>171</v>
      </c>
      <c r="Q938">
        <v>13206</v>
      </c>
      <c r="R938">
        <v>253</v>
      </c>
      <c r="S938">
        <v>99.6</v>
      </c>
      <c r="T938" t="s">
        <v>172</v>
      </c>
      <c r="U938">
        <v>0</v>
      </c>
      <c r="V938">
        <v>0</v>
      </c>
      <c r="W938" t="s">
        <v>325</v>
      </c>
      <c r="X938" t="s">
        <v>1332</v>
      </c>
      <c r="Y938" t="s">
        <v>311</v>
      </c>
    </row>
    <row r="939" spans="1:25" x14ac:dyDescent="0.35">
      <c r="A939" t="s">
        <v>171</v>
      </c>
      <c r="B939">
        <v>13206</v>
      </c>
      <c r="C939">
        <v>253</v>
      </c>
      <c r="D939">
        <v>99.6</v>
      </c>
      <c r="E939" t="s">
        <v>172</v>
      </c>
      <c r="F939">
        <v>0</v>
      </c>
      <c r="G939">
        <v>0</v>
      </c>
      <c r="H939" t="s">
        <v>325</v>
      </c>
      <c r="I939" t="s">
        <v>1333</v>
      </c>
      <c r="J939" t="s">
        <v>311</v>
      </c>
      <c r="P939" t="s">
        <v>171</v>
      </c>
      <c r="Q939">
        <v>7113</v>
      </c>
      <c r="R939">
        <v>253</v>
      </c>
      <c r="S939">
        <v>100</v>
      </c>
      <c r="T939" t="s">
        <v>172</v>
      </c>
      <c r="U939">
        <v>0</v>
      </c>
      <c r="V939">
        <v>0</v>
      </c>
      <c r="W939" t="s">
        <v>321</v>
      </c>
      <c r="X939" t="s">
        <v>1333</v>
      </c>
      <c r="Y939" t="s">
        <v>307</v>
      </c>
    </row>
    <row r="940" spans="1:25" x14ac:dyDescent="0.35">
      <c r="A940" t="s">
        <v>171</v>
      </c>
      <c r="B940">
        <v>13206</v>
      </c>
      <c r="C940">
        <v>253</v>
      </c>
      <c r="D940">
        <v>99.6</v>
      </c>
      <c r="E940" t="s">
        <v>172</v>
      </c>
      <c r="F940">
        <v>0</v>
      </c>
      <c r="G940">
        <v>0</v>
      </c>
      <c r="H940" t="s">
        <v>325</v>
      </c>
      <c r="I940" t="s">
        <v>1334</v>
      </c>
      <c r="J940" t="s">
        <v>311</v>
      </c>
      <c r="P940" t="s">
        <v>171</v>
      </c>
      <c r="Q940">
        <v>7113</v>
      </c>
      <c r="R940">
        <v>253</v>
      </c>
      <c r="S940">
        <v>100</v>
      </c>
      <c r="T940" t="s">
        <v>172</v>
      </c>
      <c r="U940">
        <v>0</v>
      </c>
      <c r="V940">
        <v>0</v>
      </c>
      <c r="W940" t="s">
        <v>321</v>
      </c>
      <c r="X940" t="s">
        <v>1335</v>
      </c>
      <c r="Y940" t="s">
        <v>307</v>
      </c>
    </row>
    <row r="941" spans="1:25" x14ac:dyDescent="0.35">
      <c r="A941" t="s">
        <v>171</v>
      </c>
      <c r="B941">
        <v>13206</v>
      </c>
      <c r="C941">
        <v>253</v>
      </c>
      <c r="D941">
        <v>99.6</v>
      </c>
      <c r="E941" t="s">
        <v>172</v>
      </c>
      <c r="F941">
        <v>0</v>
      </c>
      <c r="G941">
        <v>0</v>
      </c>
      <c r="H941" t="s">
        <v>325</v>
      </c>
      <c r="I941" t="s">
        <v>1336</v>
      </c>
      <c r="J941" t="s">
        <v>311</v>
      </c>
      <c r="P941" t="s">
        <v>171</v>
      </c>
      <c r="Q941">
        <v>7113</v>
      </c>
      <c r="R941">
        <v>253</v>
      </c>
      <c r="S941">
        <v>100</v>
      </c>
      <c r="T941" t="s">
        <v>172</v>
      </c>
      <c r="U941">
        <v>0</v>
      </c>
      <c r="V941">
        <v>0</v>
      </c>
      <c r="W941" t="s">
        <v>321</v>
      </c>
      <c r="X941" t="s">
        <v>1334</v>
      </c>
      <c r="Y941" t="s">
        <v>307</v>
      </c>
    </row>
    <row r="942" spans="1:25" x14ac:dyDescent="0.35">
      <c r="A942" t="s">
        <v>171</v>
      </c>
      <c r="B942">
        <v>13206</v>
      </c>
      <c r="C942">
        <v>253</v>
      </c>
      <c r="D942">
        <v>99.6</v>
      </c>
      <c r="E942" t="s">
        <v>172</v>
      </c>
      <c r="F942">
        <v>0</v>
      </c>
      <c r="G942">
        <v>0</v>
      </c>
      <c r="H942" t="s">
        <v>325</v>
      </c>
      <c r="I942" t="s">
        <v>1337</v>
      </c>
      <c r="J942" t="s">
        <v>311</v>
      </c>
      <c r="P942" t="s">
        <v>171</v>
      </c>
      <c r="Q942">
        <v>7113</v>
      </c>
      <c r="R942">
        <v>253</v>
      </c>
      <c r="S942">
        <v>100</v>
      </c>
      <c r="T942" t="s">
        <v>172</v>
      </c>
      <c r="U942">
        <v>0</v>
      </c>
      <c r="V942">
        <v>0</v>
      </c>
      <c r="W942" t="s">
        <v>321</v>
      </c>
      <c r="X942" t="s">
        <v>1336</v>
      </c>
      <c r="Y942" t="s">
        <v>307</v>
      </c>
    </row>
    <row r="943" spans="1:25" x14ac:dyDescent="0.35">
      <c r="A943" t="s">
        <v>171</v>
      </c>
      <c r="B943">
        <v>13206</v>
      </c>
      <c r="C943">
        <v>253</v>
      </c>
      <c r="D943">
        <v>99.6</v>
      </c>
      <c r="E943" t="s">
        <v>172</v>
      </c>
      <c r="F943">
        <v>0</v>
      </c>
      <c r="G943">
        <v>0</v>
      </c>
      <c r="H943" t="s">
        <v>325</v>
      </c>
      <c r="I943" t="s">
        <v>1335</v>
      </c>
      <c r="J943" t="s">
        <v>311</v>
      </c>
      <c r="P943" t="s">
        <v>171</v>
      </c>
      <c r="Q943">
        <v>7113</v>
      </c>
      <c r="R943">
        <v>253</v>
      </c>
      <c r="S943">
        <v>100</v>
      </c>
      <c r="T943" t="s">
        <v>172</v>
      </c>
      <c r="U943">
        <v>0</v>
      </c>
      <c r="V943">
        <v>0</v>
      </c>
      <c r="W943" t="s">
        <v>321</v>
      </c>
      <c r="X943" t="s">
        <v>1338</v>
      </c>
      <c r="Y943" t="s">
        <v>307</v>
      </c>
    </row>
    <row r="944" spans="1:25" x14ac:dyDescent="0.35">
      <c r="A944" t="s">
        <v>171</v>
      </c>
      <c r="B944">
        <v>13206</v>
      </c>
      <c r="C944">
        <v>253</v>
      </c>
      <c r="D944">
        <v>99.6</v>
      </c>
      <c r="E944" t="s">
        <v>172</v>
      </c>
      <c r="F944">
        <v>0</v>
      </c>
      <c r="G944">
        <v>0</v>
      </c>
      <c r="H944" t="s">
        <v>325</v>
      </c>
      <c r="I944" t="s">
        <v>1338</v>
      </c>
      <c r="J944" t="s">
        <v>311</v>
      </c>
      <c r="P944" t="s">
        <v>171</v>
      </c>
      <c r="Q944">
        <v>7113</v>
      </c>
      <c r="R944">
        <v>253</v>
      </c>
      <c r="S944">
        <v>100</v>
      </c>
      <c r="T944" t="s">
        <v>172</v>
      </c>
      <c r="U944">
        <v>0</v>
      </c>
      <c r="V944">
        <v>0</v>
      </c>
      <c r="W944" t="s">
        <v>321</v>
      </c>
      <c r="X944" t="s">
        <v>1337</v>
      </c>
      <c r="Y944" t="s">
        <v>307</v>
      </c>
    </row>
    <row r="945" spans="1:25" x14ac:dyDescent="0.35">
      <c r="A945" t="s">
        <v>171</v>
      </c>
      <c r="B945">
        <v>13206</v>
      </c>
      <c r="C945">
        <v>253</v>
      </c>
      <c r="D945">
        <v>99.6</v>
      </c>
      <c r="E945" t="s">
        <v>172</v>
      </c>
      <c r="F945">
        <v>0</v>
      </c>
      <c r="G945">
        <v>0</v>
      </c>
      <c r="H945" t="s">
        <v>325</v>
      </c>
      <c r="I945" t="s">
        <v>1339</v>
      </c>
      <c r="J945" t="s">
        <v>311</v>
      </c>
      <c r="P945" t="s">
        <v>171</v>
      </c>
      <c r="Q945">
        <v>7113</v>
      </c>
      <c r="R945">
        <v>253</v>
      </c>
      <c r="S945">
        <v>100</v>
      </c>
      <c r="T945" t="s">
        <v>172</v>
      </c>
      <c r="U945">
        <v>0</v>
      </c>
      <c r="V945">
        <v>0</v>
      </c>
      <c r="W945" t="s">
        <v>321</v>
      </c>
      <c r="X945" t="s">
        <v>1339</v>
      </c>
      <c r="Y945" t="s">
        <v>307</v>
      </c>
    </row>
    <row r="946" spans="1:25" x14ac:dyDescent="0.35">
      <c r="A946" t="s">
        <v>171</v>
      </c>
      <c r="B946">
        <v>13206</v>
      </c>
      <c r="C946">
        <v>253</v>
      </c>
      <c r="D946">
        <v>99.6</v>
      </c>
      <c r="E946" t="s">
        <v>172</v>
      </c>
      <c r="F946">
        <v>0</v>
      </c>
      <c r="G946">
        <v>0</v>
      </c>
      <c r="H946" t="s">
        <v>325</v>
      </c>
      <c r="I946" t="s">
        <v>1340</v>
      </c>
      <c r="J946" t="s">
        <v>311</v>
      </c>
      <c r="P946" t="s">
        <v>171</v>
      </c>
      <c r="Q946">
        <v>7113</v>
      </c>
      <c r="R946">
        <v>253</v>
      </c>
      <c r="S946">
        <v>100</v>
      </c>
      <c r="T946" t="s">
        <v>172</v>
      </c>
      <c r="U946">
        <v>0</v>
      </c>
      <c r="V946">
        <v>0</v>
      </c>
      <c r="W946" t="s">
        <v>321</v>
      </c>
      <c r="X946" t="s">
        <v>1340</v>
      </c>
      <c r="Y946" t="s">
        <v>307</v>
      </c>
    </row>
    <row r="947" spans="1:25" x14ac:dyDescent="0.35">
      <c r="A947" t="s">
        <v>171</v>
      </c>
      <c r="B947">
        <v>13206</v>
      </c>
      <c r="C947">
        <v>253</v>
      </c>
      <c r="D947">
        <v>99.6</v>
      </c>
      <c r="E947" t="s">
        <v>172</v>
      </c>
      <c r="F947">
        <v>0</v>
      </c>
      <c r="G947">
        <v>0</v>
      </c>
      <c r="H947" t="s">
        <v>325</v>
      </c>
      <c r="I947" t="s">
        <v>1341</v>
      </c>
      <c r="J947" t="s">
        <v>311</v>
      </c>
      <c r="P947" t="s">
        <v>171</v>
      </c>
      <c r="Q947">
        <v>7113</v>
      </c>
      <c r="R947">
        <v>253</v>
      </c>
      <c r="S947">
        <v>100</v>
      </c>
      <c r="T947" t="s">
        <v>172</v>
      </c>
      <c r="U947">
        <v>0</v>
      </c>
      <c r="V947">
        <v>0</v>
      </c>
      <c r="W947" t="s">
        <v>321</v>
      </c>
      <c r="X947" t="s">
        <v>1342</v>
      </c>
      <c r="Y947" t="s">
        <v>307</v>
      </c>
    </row>
    <row r="948" spans="1:25" x14ac:dyDescent="0.35">
      <c r="A948" t="s">
        <v>171</v>
      </c>
      <c r="B948">
        <v>13206</v>
      </c>
      <c r="C948">
        <v>253</v>
      </c>
      <c r="D948">
        <v>99.6</v>
      </c>
      <c r="E948" t="s">
        <v>172</v>
      </c>
      <c r="F948">
        <v>0</v>
      </c>
      <c r="G948">
        <v>0</v>
      </c>
      <c r="H948" t="s">
        <v>325</v>
      </c>
      <c r="I948" t="s">
        <v>1342</v>
      </c>
      <c r="J948" t="s">
        <v>311</v>
      </c>
      <c r="P948" t="s">
        <v>171</v>
      </c>
      <c r="Q948">
        <v>7113</v>
      </c>
      <c r="R948">
        <v>253</v>
      </c>
      <c r="S948">
        <v>100</v>
      </c>
      <c r="T948" t="s">
        <v>172</v>
      </c>
      <c r="U948">
        <v>0</v>
      </c>
      <c r="V948">
        <v>0</v>
      </c>
      <c r="W948" t="s">
        <v>321</v>
      </c>
      <c r="X948" t="s">
        <v>1344</v>
      </c>
      <c r="Y948" t="s">
        <v>307</v>
      </c>
    </row>
    <row r="949" spans="1:25" x14ac:dyDescent="0.35">
      <c r="A949" t="s">
        <v>171</v>
      </c>
      <c r="B949">
        <v>13206</v>
      </c>
      <c r="C949">
        <v>253</v>
      </c>
      <c r="D949">
        <v>99.6</v>
      </c>
      <c r="E949" t="s">
        <v>172</v>
      </c>
      <c r="F949">
        <v>0</v>
      </c>
      <c r="G949">
        <v>0</v>
      </c>
      <c r="H949" t="s">
        <v>325</v>
      </c>
      <c r="I949" t="s">
        <v>1343</v>
      </c>
      <c r="J949" t="s">
        <v>311</v>
      </c>
      <c r="P949" t="s">
        <v>171</v>
      </c>
      <c r="Q949">
        <v>7113</v>
      </c>
      <c r="R949">
        <v>253</v>
      </c>
      <c r="S949">
        <v>100</v>
      </c>
      <c r="T949" t="s">
        <v>172</v>
      </c>
      <c r="U949">
        <v>0</v>
      </c>
      <c r="V949">
        <v>0</v>
      </c>
      <c r="W949" t="s">
        <v>321</v>
      </c>
      <c r="X949" t="s">
        <v>1343</v>
      </c>
      <c r="Y949" t="s">
        <v>307</v>
      </c>
    </row>
    <row r="950" spans="1:25" x14ac:dyDescent="0.35">
      <c r="A950" t="s">
        <v>171</v>
      </c>
      <c r="B950">
        <v>13206</v>
      </c>
      <c r="C950">
        <v>253</v>
      </c>
      <c r="D950">
        <v>99.6</v>
      </c>
      <c r="E950" t="s">
        <v>172</v>
      </c>
      <c r="F950">
        <v>0</v>
      </c>
      <c r="G950">
        <v>0</v>
      </c>
      <c r="H950" t="s">
        <v>325</v>
      </c>
      <c r="I950" t="s">
        <v>1344</v>
      </c>
      <c r="J950" t="s">
        <v>311</v>
      </c>
      <c r="P950" t="s">
        <v>171</v>
      </c>
      <c r="Q950">
        <v>7113</v>
      </c>
      <c r="R950">
        <v>253</v>
      </c>
      <c r="S950">
        <v>100</v>
      </c>
      <c r="T950" t="s">
        <v>172</v>
      </c>
      <c r="U950">
        <v>0</v>
      </c>
      <c r="V950">
        <v>0</v>
      </c>
      <c r="W950" t="s">
        <v>321</v>
      </c>
      <c r="X950" t="s">
        <v>1341</v>
      </c>
      <c r="Y950" t="s">
        <v>307</v>
      </c>
    </row>
    <row r="951" spans="1:25" x14ac:dyDescent="0.35">
      <c r="A951" t="s">
        <v>171</v>
      </c>
      <c r="B951">
        <v>13206</v>
      </c>
      <c r="C951">
        <v>253</v>
      </c>
      <c r="D951">
        <v>99.6</v>
      </c>
      <c r="E951" t="s">
        <v>172</v>
      </c>
      <c r="F951">
        <v>0</v>
      </c>
      <c r="G951">
        <v>0</v>
      </c>
      <c r="H951" t="s">
        <v>325</v>
      </c>
      <c r="I951" t="s">
        <v>1345</v>
      </c>
      <c r="J951" t="s">
        <v>311</v>
      </c>
      <c r="P951" t="s">
        <v>171</v>
      </c>
      <c r="Q951">
        <v>7113</v>
      </c>
      <c r="R951">
        <v>253</v>
      </c>
      <c r="S951">
        <v>100</v>
      </c>
      <c r="T951" t="s">
        <v>172</v>
      </c>
      <c r="U951">
        <v>0</v>
      </c>
      <c r="V951">
        <v>0</v>
      </c>
      <c r="W951" t="s">
        <v>321</v>
      </c>
      <c r="X951" t="s">
        <v>1345</v>
      </c>
      <c r="Y951" t="s">
        <v>307</v>
      </c>
    </row>
    <row r="952" spans="1:25" x14ac:dyDescent="0.35">
      <c r="A952" t="s">
        <v>171</v>
      </c>
      <c r="B952">
        <v>13206</v>
      </c>
      <c r="C952">
        <v>253</v>
      </c>
      <c r="D952">
        <v>99.6</v>
      </c>
      <c r="E952" t="s">
        <v>172</v>
      </c>
      <c r="F952">
        <v>0</v>
      </c>
      <c r="G952">
        <v>0</v>
      </c>
      <c r="H952" t="s">
        <v>325</v>
      </c>
      <c r="I952" t="s">
        <v>1346</v>
      </c>
      <c r="J952" t="s">
        <v>311</v>
      </c>
      <c r="P952" t="s">
        <v>171</v>
      </c>
      <c r="Q952">
        <v>7113</v>
      </c>
      <c r="R952">
        <v>253</v>
      </c>
      <c r="S952">
        <v>100</v>
      </c>
      <c r="T952" t="s">
        <v>172</v>
      </c>
      <c r="U952">
        <v>0</v>
      </c>
      <c r="V952">
        <v>0</v>
      </c>
      <c r="W952" t="s">
        <v>321</v>
      </c>
      <c r="X952" t="s">
        <v>1346</v>
      </c>
      <c r="Y952" t="s">
        <v>307</v>
      </c>
    </row>
    <row r="953" spans="1:25" x14ac:dyDescent="0.35">
      <c r="A953" t="s">
        <v>171</v>
      </c>
      <c r="B953">
        <v>13206</v>
      </c>
      <c r="C953">
        <v>253</v>
      </c>
      <c r="D953">
        <v>99.6</v>
      </c>
      <c r="E953" t="s">
        <v>172</v>
      </c>
      <c r="F953">
        <v>0</v>
      </c>
      <c r="G953">
        <v>0</v>
      </c>
      <c r="H953" t="s">
        <v>325</v>
      </c>
      <c r="I953" t="s">
        <v>1347</v>
      </c>
      <c r="J953" t="s">
        <v>311</v>
      </c>
      <c r="P953" t="s">
        <v>171</v>
      </c>
      <c r="Q953">
        <v>7113</v>
      </c>
      <c r="R953">
        <v>253</v>
      </c>
      <c r="S953">
        <v>100</v>
      </c>
      <c r="T953" t="s">
        <v>172</v>
      </c>
      <c r="U953">
        <v>0</v>
      </c>
      <c r="V953">
        <v>0</v>
      </c>
      <c r="W953" t="s">
        <v>321</v>
      </c>
      <c r="X953" t="s">
        <v>1347</v>
      </c>
      <c r="Y953" t="s">
        <v>307</v>
      </c>
    </row>
    <row r="954" spans="1:25" x14ac:dyDescent="0.35">
      <c r="A954" t="s">
        <v>171</v>
      </c>
      <c r="B954">
        <v>13206</v>
      </c>
      <c r="C954">
        <v>253</v>
      </c>
      <c r="D954">
        <v>99.6</v>
      </c>
      <c r="E954" t="s">
        <v>172</v>
      </c>
      <c r="F954">
        <v>0</v>
      </c>
      <c r="G954">
        <v>0</v>
      </c>
      <c r="H954" t="s">
        <v>325</v>
      </c>
      <c r="I954" t="s">
        <v>1350</v>
      </c>
      <c r="J954" t="s">
        <v>311</v>
      </c>
      <c r="P954" t="s">
        <v>171</v>
      </c>
      <c r="Q954">
        <v>7113</v>
      </c>
      <c r="R954">
        <v>253</v>
      </c>
      <c r="S954">
        <v>100</v>
      </c>
      <c r="T954" t="s">
        <v>172</v>
      </c>
      <c r="U954">
        <v>0</v>
      </c>
      <c r="V954">
        <v>0</v>
      </c>
      <c r="W954" t="s">
        <v>321</v>
      </c>
      <c r="X954" t="s">
        <v>1350</v>
      </c>
      <c r="Y954" t="s">
        <v>307</v>
      </c>
    </row>
    <row r="955" spans="1:25" x14ac:dyDescent="0.35">
      <c r="A955" t="s">
        <v>171</v>
      </c>
      <c r="B955">
        <v>13206</v>
      </c>
      <c r="C955">
        <v>253</v>
      </c>
      <c r="D955">
        <v>99.6</v>
      </c>
      <c r="E955" t="s">
        <v>172</v>
      </c>
      <c r="F955">
        <v>0</v>
      </c>
      <c r="G955">
        <v>0</v>
      </c>
      <c r="H955" t="s">
        <v>325</v>
      </c>
      <c r="I955" t="s">
        <v>1348</v>
      </c>
      <c r="J955" t="s">
        <v>311</v>
      </c>
      <c r="P955" t="s">
        <v>171</v>
      </c>
      <c r="Q955">
        <v>7113</v>
      </c>
      <c r="R955">
        <v>253</v>
      </c>
      <c r="S955">
        <v>100</v>
      </c>
      <c r="T955" t="s">
        <v>172</v>
      </c>
      <c r="U955">
        <v>0</v>
      </c>
      <c r="V955">
        <v>0</v>
      </c>
      <c r="W955" t="s">
        <v>321</v>
      </c>
      <c r="X955" t="s">
        <v>1349</v>
      </c>
      <c r="Y955" t="s">
        <v>307</v>
      </c>
    </row>
    <row r="956" spans="1:25" x14ac:dyDescent="0.35">
      <c r="A956" t="s">
        <v>171</v>
      </c>
      <c r="B956">
        <v>13206</v>
      </c>
      <c r="C956">
        <v>253</v>
      </c>
      <c r="D956">
        <v>99.6</v>
      </c>
      <c r="E956" t="s">
        <v>172</v>
      </c>
      <c r="F956">
        <v>0</v>
      </c>
      <c r="G956">
        <v>0</v>
      </c>
      <c r="H956" t="s">
        <v>325</v>
      </c>
      <c r="I956" t="s">
        <v>1351</v>
      </c>
      <c r="J956" t="s">
        <v>311</v>
      </c>
      <c r="P956" t="s">
        <v>171</v>
      </c>
      <c r="Q956">
        <v>7113</v>
      </c>
      <c r="R956">
        <v>253</v>
      </c>
      <c r="S956">
        <v>100</v>
      </c>
      <c r="T956" t="s">
        <v>172</v>
      </c>
      <c r="U956">
        <v>0</v>
      </c>
      <c r="V956">
        <v>0</v>
      </c>
      <c r="W956" t="s">
        <v>321</v>
      </c>
      <c r="X956" t="s">
        <v>1351</v>
      </c>
      <c r="Y956" t="s">
        <v>307</v>
      </c>
    </row>
    <row r="957" spans="1:25" x14ac:dyDescent="0.35">
      <c r="A957" t="s">
        <v>171</v>
      </c>
      <c r="B957">
        <v>13206</v>
      </c>
      <c r="C957">
        <v>253</v>
      </c>
      <c r="D957">
        <v>99.6</v>
      </c>
      <c r="E957" t="s">
        <v>172</v>
      </c>
      <c r="F957">
        <v>0</v>
      </c>
      <c r="G957">
        <v>0</v>
      </c>
      <c r="H957" t="s">
        <v>325</v>
      </c>
      <c r="I957" t="s">
        <v>1353</v>
      </c>
      <c r="J957" t="s">
        <v>311</v>
      </c>
      <c r="P957" t="s">
        <v>171</v>
      </c>
      <c r="Q957">
        <v>7113</v>
      </c>
      <c r="R957">
        <v>253</v>
      </c>
      <c r="S957">
        <v>100</v>
      </c>
      <c r="T957" t="s">
        <v>172</v>
      </c>
      <c r="U957">
        <v>0</v>
      </c>
      <c r="V957">
        <v>0</v>
      </c>
      <c r="W957" t="s">
        <v>321</v>
      </c>
      <c r="X957" t="s">
        <v>1353</v>
      </c>
      <c r="Y957" t="s">
        <v>307</v>
      </c>
    </row>
    <row r="958" spans="1:25" x14ac:dyDescent="0.35">
      <c r="A958" t="s">
        <v>171</v>
      </c>
      <c r="B958">
        <v>13206</v>
      </c>
      <c r="C958">
        <v>253</v>
      </c>
      <c r="D958">
        <v>99.6</v>
      </c>
      <c r="E958" t="s">
        <v>172</v>
      </c>
      <c r="F958">
        <v>0</v>
      </c>
      <c r="G958">
        <v>0</v>
      </c>
      <c r="H958" t="s">
        <v>325</v>
      </c>
      <c r="I958" t="s">
        <v>1352</v>
      </c>
      <c r="J958" t="s">
        <v>311</v>
      </c>
      <c r="P958" t="s">
        <v>171</v>
      </c>
      <c r="Q958">
        <v>7113</v>
      </c>
      <c r="R958">
        <v>253</v>
      </c>
      <c r="S958">
        <v>100</v>
      </c>
      <c r="T958" t="s">
        <v>172</v>
      </c>
      <c r="U958">
        <v>0</v>
      </c>
      <c r="V958">
        <v>0</v>
      </c>
      <c r="W958" t="s">
        <v>321</v>
      </c>
      <c r="X958" t="s">
        <v>1352</v>
      </c>
      <c r="Y958" t="s">
        <v>307</v>
      </c>
    </row>
    <row r="959" spans="1:25" x14ac:dyDescent="0.35">
      <c r="A959" t="s">
        <v>171</v>
      </c>
      <c r="B959">
        <v>13206</v>
      </c>
      <c r="C959">
        <v>253</v>
      </c>
      <c r="D959">
        <v>99.6</v>
      </c>
      <c r="E959" t="s">
        <v>172</v>
      </c>
      <c r="F959">
        <v>0</v>
      </c>
      <c r="G959">
        <v>0</v>
      </c>
      <c r="H959" t="s">
        <v>325</v>
      </c>
      <c r="I959" t="s">
        <v>1354</v>
      </c>
      <c r="J959" t="s">
        <v>311</v>
      </c>
      <c r="P959" t="s">
        <v>171</v>
      </c>
      <c r="Q959">
        <v>7113</v>
      </c>
      <c r="R959">
        <v>253</v>
      </c>
      <c r="S959">
        <v>100</v>
      </c>
      <c r="T959" t="s">
        <v>172</v>
      </c>
      <c r="U959">
        <v>0</v>
      </c>
      <c r="V959">
        <v>0</v>
      </c>
      <c r="W959" t="s">
        <v>321</v>
      </c>
      <c r="X959" t="s">
        <v>1356</v>
      </c>
      <c r="Y959" t="s">
        <v>307</v>
      </c>
    </row>
    <row r="960" spans="1:25" x14ac:dyDescent="0.35">
      <c r="A960" t="s">
        <v>171</v>
      </c>
      <c r="B960">
        <v>13206</v>
      </c>
      <c r="C960">
        <v>253</v>
      </c>
      <c r="D960">
        <v>99.6</v>
      </c>
      <c r="E960" t="s">
        <v>172</v>
      </c>
      <c r="F960">
        <v>0</v>
      </c>
      <c r="G960">
        <v>0</v>
      </c>
      <c r="H960" t="s">
        <v>325</v>
      </c>
      <c r="I960" t="s">
        <v>1356</v>
      </c>
      <c r="J960" t="s">
        <v>311</v>
      </c>
      <c r="P960" t="s">
        <v>171</v>
      </c>
      <c r="Q960">
        <v>7113</v>
      </c>
      <c r="R960">
        <v>253</v>
      </c>
      <c r="S960">
        <v>100</v>
      </c>
      <c r="T960" t="s">
        <v>172</v>
      </c>
      <c r="U960">
        <v>0</v>
      </c>
      <c r="V960">
        <v>0</v>
      </c>
      <c r="W960" t="s">
        <v>321</v>
      </c>
      <c r="X960" t="s">
        <v>1354</v>
      </c>
      <c r="Y960" t="s">
        <v>307</v>
      </c>
    </row>
    <row r="961" spans="1:25" x14ac:dyDescent="0.35">
      <c r="A961" t="s">
        <v>171</v>
      </c>
      <c r="B961">
        <v>13206</v>
      </c>
      <c r="C961">
        <v>253</v>
      </c>
      <c r="D961">
        <v>99.6</v>
      </c>
      <c r="E961" t="s">
        <v>172</v>
      </c>
      <c r="F961">
        <v>0</v>
      </c>
      <c r="G961">
        <v>0</v>
      </c>
      <c r="H961" t="s">
        <v>325</v>
      </c>
      <c r="I961" t="s">
        <v>1355</v>
      </c>
      <c r="J961" t="s">
        <v>311</v>
      </c>
      <c r="P961" t="s">
        <v>171</v>
      </c>
      <c r="Q961">
        <v>7113</v>
      </c>
      <c r="R961">
        <v>253</v>
      </c>
      <c r="S961">
        <v>100</v>
      </c>
      <c r="T961" t="s">
        <v>172</v>
      </c>
      <c r="U961">
        <v>0</v>
      </c>
      <c r="V961">
        <v>0</v>
      </c>
      <c r="W961" t="s">
        <v>321</v>
      </c>
      <c r="X961" t="s">
        <v>1348</v>
      </c>
      <c r="Y961" t="s">
        <v>307</v>
      </c>
    </row>
    <row r="962" spans="1:25" x14ac:dyDescent="0.35">
      <c r="A962" t="s">
        <v>171</v>
      </c>
      <c r="B962">
        <v>13206</v>
      </c>
      <c r="C962">
        <v>253</v>
      </c>
      <c r="D962">
        <v>99.6</v>
      </c>
      <c r="E962" t="s">
        <v>172</v>
      </c>
      <c r="F962">
        <v>0</v>
      </c>
      <c r="G962">
        <v>0</v>
      </c>
      <c r="H962" t="s">
        <v>325</v>
      </c>
      <c r="I962" t="s">
        <v>1357</v>
      </c>
      <c r="J962" t="s">
        <v>311</v>
      </c>
      <c r="P962" t="s">
        <v>171</v>
      </c>
      <c r="Q962">
        <v>7113</v>
      </c>
      <c r="R962">
        <v>253</v>
      </c>
      <c r="S962">
        <v>100</v>
      </c>
      <c r="T962" t="s">
        <v>172</v>
      </c>
      <c r="U962">
        <v>0</v>
      </c>
      <c r="V962">
        <v>0</v>
      </c>
      <c r="W962" t="s">
        <v>321</v>
      </c>
      <c r="X962" t="s">
        <v>1355</v>
      </c>
      <c r="Y962" t="s">
        <v>307</v>
      </c>
    </row>
    <row r="963" spans="1:25" x14ac:dyDescent="0.35">
      <c r="A963" t="s">
        <v>171</v>
      </c>
      <c r="B963">
        <v>13206</v>
      </c>
      <c r="C963">
        <v>253</v>
      </c>
      <c r="D963">
        <v>99.6</v>
      </c>
      <c r="E963" t="s">
        <v>172</v>
      </c>
      <c r="F963">
        <v>0</v>
      </c>
      <c r="G963">
        <v>0</v>
      </c>
      <c r="H963" t="s">
        <v>325</v>
      </c>
      <c r="I963" t="s">
        <v>1358</v>
      </c>
      <c r="J963" t="s">
        <v>311</v>
      </c>
      <c r="P963" t="s">
        <v>171</v>
      </c>
      <c r="Q963">
        <v>7113</v>
      </c>
      <c r="R963">
        <v>253</v>
      </c>
      <c r="S963">
        <v>100</v>
      </c>
      <c r="T963" t="s">
        <v>172</v>
      </c>
      <c r="U963">
        <v>0</v>
      </c>
      <c r="V963">
        <v>0</v>
      </c>
      <c r="W963" t="s">
        <v>321</v>
      </c>
      <c r="X963" t="s">
        <v>1359</v>
      </c>
      <c r="Y963" t="s">
        <v>307</v>
      </c>
    </row>
    <row r="964" spans="1:25" x14ac:dyDescent="0.35">
      <c r="A964" t="s">
        <v>171</v>
      </c>
      <c r="B964">
        <v>13206</v>
      </c>
      <c r="C964">
        <v>253</v>
      </c>
      <c r="D964">
        <v>99.6</v>
      </c>
      <c r="E964" t="s">
        <v>172</v>
      </c>
      <c r="F964">
        <v>0</v>
      </c>
      <c r="G964">
        <v>0</v>
      </c>
      <c r="H964" t="s">
        <v>325</v>
      </c>
      <c r="I964" t="s">
        <v>1360</v>
      </c>
      <c r="J964" t="s">
        <v>311</v>
      </c>
      <c r="P964" t="s">
        <v>171</v>
      </c>
      <c r="Q964">
        <v>7113</v>
      </c>
      <c r="R964">
        <v>253</v>
      </c>
      <c r="S964">
        <v>100</v>
      </c>
      <c r="T964" t="s">
        <v>172</v>
      </c>
      <c r="U964">
        <v>0</v>
      </c>
      <c r="V964">
        <v>0</v>
      </c>
      <c r="W964" t="s">
        <v>321</v>
      </c>
      <c r="X964" t="s">
        <v>1357</v>
      </c>
      <c r="Y964" t="s">
        <v>307</v>
      </c>
    </row>
    <row r="965" spans="1:25" x14ac:dyDescent="0.35">
      <c r="A965" t="s">
        <v>171</v>
      </c>
      <c r="B965">
        <v>13206</v>
      </c>
      <c r="C965">
        <v>253</v>
      </c>
      <c r="D965">
        <v>99.6</v>
      </c>
      <c r="E965" t="s">
        <v>172</v>
      </c>
      <c r="F965">
        <v>0</v>
      </c>
      <c r="G965">
        <v>0</v>
      </c>
      <c r="H965" t="s">
        <v>325</v>
      </c>
      <c r="I965" t="s">
        <v>1361</v>
      </c>
      <c r="J965" t="s">
        <v>311</v>
      </c>
      <c r="P965" t="s">
        <v>171</v>
      </c>
      <c r="Q965">
        <v>7113</v>
      </c>
      <c r="R965">
        <v>253</v>
      </c>
      <c r="S965">
        <v>100</v>
      </c>
      <c r="T965" t="s">
        <v>172</v>
      </c>
      <c r="U965">
        <v>0</v>
      </c>
      <c r="V965">
        <v>0</v>
      </c>
      <c r="W965" t="s">
        <v>321</v>
      </c>
      <c r="X965" t="s">
        <v>1360</v>
      </c>
      <c r="Y965" t="s">
        <v>307</v>
      </c>
    </row>
    <row r="966" spans="1:25" x14ac:dyDescent="0.35">
      <c r="A966" t="s">
        <v>171</v>
      </c>
      <c r="B966">
        <v>13206</v>
      </c>
      <c r="C966">
        <v>253</v>
      </c>
      <c r="D966">
        <v>99.6</v>
      </c>
      <c r="E966" t="s">
        <v>172</v>
      </c>
      <c r="F966">
        <v>0</v>
      </c>
      <c r="G966">
        <v>0</v>
      </c>
      <c r="H966" t="s">
        <v>325</v>
      </c>
      <c r="I966" t="s">
        <v>1349</v>
      </c>
      <c r="J966" t="s">
        <v>311</v>
      </c>
      <c r="P966" t="s">
        <v>171</v>
      </c>
      <c r="Q966">
        <v>7113</v>
      </c>
      <c r="R966">
        <v>253</v>
      </c>
      <c r="S966">
        <v>100</v>
      </c>
      <c r="T966" t="s">
        <v>172</v>
      </c>
      <c r="U966">
        <v>0</v>
      </c>
      <c r="V966">
        <v>0</v>
      </c>
      <c r="W966" t="s">
        <v>321</v>
      </c>
      <c r="X966" t="s">
        <v>1361</v>
      </c>
      <c r="Y966" t="s">
        <v>307</v>
      </c>
    </row>
    <row r="967" spans="1:25" x14ac:dyDescent="0.35">
      <c r="A967" t="s">
        <v>171</v>
      </c>
      <c r="B967">
        <v>13206</v>
      </c>
      <c r="C967">
        <v>253</v>
      </c>
      <c r="D967">
        <v>99.6</v>
      </c>
      <c r="E967" t="s">
        <v>172</v>
      </c>
      <c r="F967">
        <v>0</v>
      </c>
      <c r="G967">
        <v>0</v>
      </c>
      <c r="H967" t="s">
        <v>325</v>
      </c>
      <c r="I967" t="s">
        <v>1363</v>
      </c>
      <c r="J967" t="s">
        <v>311</v>
      </c>
      <c r="P967" t="s">
        <v>171</v>
      </c>
      <c r="Q967">
        <v>7113</v>
      </c>
      <c r="R967">
        <v>253</v>
      </c>
      <c r="S967">
        <v>100</v>
      </c>
      <c r="T967" t="s">
        <v>172</v>
      </c>
      <c r="U967">
        <v>0</v>
      </c>
      <c r="V967">
        <v>0</v>
      </c>
      <c r="W967" t="s">
        <v>321</v>
      </c>
      <c r="X967" t="s">
        <v>1358</v>
      </c>
      <c r="Y967" t="s">
        <v>307</v>
      </c>
    </row>
    <row r="968" spans="1:25" x14ac:dyDescent="0.35">
      <c r="A968" t="s">
        <v>171</v>
      </c>
      <c r="B968">
        <v>13206</v>
      </c>
      <c r="C968">
        <v>253</v>
      </c>
      <c r="D968">
        <v>99.6</v>
      </c>
      <c r="E968" t="s">
        <v>172</v>
      </c>
      <c r="F968">
        <v>0</v>
      </c>
      <c r="G968">
        <v>0</v>
      </c>
      <c r="H968" t="s">
        <v>325</v>
      </c>
      <c r="I968" t="s">
        <v>1359</v>
      </c>
      <c r="J968" t="s">
        <v>311</v>
      </c>
      <c r="P968" t="s">
        <v>171</v>
      </c>
      <c r="Q968">
        <v>7113</v>
      </c>
      <c r="R968">
        <v>253</v>
      </c>
      <c r="S968">
        <v>100</v>
      </c>
      <c r="T968" t="s">
        <v>172</v>
      </c>
      <c r="U968">
        <v>0</v>
      </c>
      <c r="V968">
        <v>0</v>
      </c>
      <c r="W968" t="s">
        <v>321</v>
      </c>
      <c r="X968" t="s">
        <v>1362</v>
      </c>
      <c r="Y968" t="s">
        <v>307</v>
      </c>
    </row>
    <row r="969" spans="1:25" x14ac:dyDescent="0.35">
      <c r="A969" t="s">
        <v>171</v>
      </c>
      <c r="B969">
        <v>13206</v>
      </c>
      <c r="C969">
        <v>253</v>
      </c>
      <c r="D969">
        <v>99.6</v>
      </c>
      <c r="E969" t="s">
        <v>172</v>
      </c>
      <c r="F969">
        <v>0</v>
      </c>
      <c r="G969">
        <v>0</v>
      </c>
      <c r="H969" t="s">
        <v>325</v>
      </c>
      <c r="I969" t="s">
        <v>1364</v>
      </c>
      <c r="J969" t="s">
        <v>311</v>
      </c>
      <c r="P969" t="s">
        <v>171</v>
      </c>
      <c r="Q969">
        <v>7113</v>
      </c>
      <c r="R969">
        <v>253</v>
      </c>
      <c r="S969">
        <v>100</v>
      </c>
      <c r="T969" t="s">
        <v>172</v>
      </c>
      <c r="U969">
        <v>0</v>
      </c>
      <c r="V969">
        <v>0</v>
      </c>
      <c r="W969" t="s">
        <v>321</v>
      </c>
      <c r="X969" t="s">
        <v>1363</v>
      </c>
      <c r="Y969" t="s">
        <v>307</v>
      </c>
    </row>
    <row r="970" spans="1:25" x14ac:dyDescent="0.35">
      <c r="A970" t="s">
        <v>171</v>
      </c>
      <c r="B970">
        <v>13206</v>
      </c>
      <c r="C970">
        <v>253</v>
      </c>
      <c r="D970">
        <v>99.6</v>
      </c>
      <c r="E970" t="s">
        <v>172</v>
      </c>
      <c r="F970">
        <v>0</v>
      </c>
      <c r="G970">
        <v>0</v>
      </c>
      <c r="H970" t="s">
        <v>325</v>
      </c>
      <c r="I970" t="s">
        <v>1365</v>
      </c>
      <c r="J970" t="s">
        <v>311</v>
      </c>
      <c r="P970" t="s">
        <v>171</v>
      </c>
      <c r="Q970">
        <v>7113</v>
      </c>
      <c r="R970">
        <v>253</v>
      </c>
      <c r="S970">
        <v>100</v>
      </c>
      <c r="T970" t="s">
        <v>172</v>
      </c>
      <c r="U970">
        <v>0</v>
      </c>
      <c r="V970">
        <v>0</v>
      </c>
      <c r="W970" t="s">
        <v>321</v>
      </c>
      <c r="X970" t="s">
        <v>1364</v>
      </c>
      <c r="Y970" t="s">
        <v>307</v>
      </c>
    </row>
    <row r="971" spans="1:25" x14ac:dyDescent="0.35">
      <c r="A971" t="s">
        <v>171</v>
      </c>
      <c r="B971">
        <v>13206</v>
      </c>
      <c r="C971">
        <v>253</v>
      </c>
      <c r="D971">
        <v>99.6</v>
      </c>
      <c r="E971" t="s">
        <v>172</v>
      </c>
      <c r="F971">
        <v>0</v>
      </c>
      <c r="G971">
        <v>0</v>
      </c>
      <c r="H971" t="s">
        <v>325</v>
      </c>
      <c r="I971" t="s">
        <v>1366</v>
      </c>
      <c r="J971" t="s">
        <v>311</v>
      </c>
      <c r="P971" t="s">
        <v>171</v>
      </c>
      <c r="Q971">
        <v>7113</v>
      </c>
      <c r="R971">
        <v>253</v>
      </c>
      <c r="S971">
        <v>100</v>
      </c>
      <c r="T971" t="s">
        <v>172</v>
      </c>
      <c r="U971">
        <v>0</v>
      </c>
      <c r="V971">
        <v>0</v>
      </c>
      <c r="W971" t="s">
        <v>321</v>
      </c>
      <c r="X971" t="s">
        <v>1366</v>
      </c>
      <c r="Y971" t="s">
        <v>307</v>
      </c>
    </row>
    <row r="972" spans="1:25" x14ac:dyDescent="0.35">
      <c r="A972" t="s">
        <v>171</v>
      </c>
      <c r="B972">
        <v>13206</v>
      </c>
      <c r="C972">
        <v>253</v>
      </c>
      <c r="D972">
        <v>99.6</v>
      </c>
      <c r="E972" t="s">
        <v>172</v>
      </c>
      <c r="F972">
        <v>0</v>
      </c>
      <c r="G972">
        <v>0</v>
      </c>
      <c r="H972" t="s">
        <v>325</v>
      </c>
      <c r="I972" t="s">
        <v>1367</v>
      </c>
      <c r="J972" t="s">
        <v>311</v>
      </c>
      <c r="P972" t="s">
        <v>171</v>
      </c>
      <c r="Q972">
        <v>7113</v>
      </c>
      <c r="R972">
        <v>253</v>
      </c>
      <c r="S972">
        <v>100</v>
      </c>
      <c r="T972" t="s">
        <v>172</v>
      </c>
      <c r="U972">
        <v>0</v>
      </c>
      <c r="V972">
        <v>0</v>
      </c>
      <c r="W972" t="s">
        <v>321</v>
      </c>
      <c r="X972" t="s">
        <v>1365</v>
      </c>
      <c r="Y972" t="s">
        <v>307</v>
      </c>
    </row>
    <row r="973" spans="1:25" x14ac:dyDescent="0.35">
      <c r="A973" t="s">
        <v>171</v>
      </c>
      <c r="B973">
        <v>13206</v>
      </c>
      <c r="C973">
        <v>253</v>
      </c>
      <c r="D973">
        <v>99.6</v>
      </c>
      <c r="E973" t="s">
        <v>172</v>
      </c>
      <c r="F973">
        <v>0</v>
      </c>
      <c r="G973">
        <v>0</v>
      </c>
      <c r="H973" t="s">
        <v>325</v>
      </c>
      <c r="I973" t="s">
        <v>1369</v>
      </c>
      <c r="J973" t="s">
        <v>311</v>
      </c>
      <c r="P973" t="s">
        <v>171</v>
      </c>
      <c r="Q973">
        <v>7113</v>
      </c>
      <c r="R973">
        <v>253</v>
      </c>
      <c r="S973">
        <v>100</v>
      </c>
      <c r="T973" t="s">
        <v>172</v>
      </c>
      <c r="U973">
        <v>0</v>
      </c>
      <c r="V973">
        <v>0</v>
      </c>
      <c r="W973" t="s">
        <v>321</v>
      </c>
      <c r="X973" t="s">
        <v>1367</v>
      </c>
      <c r="Y973" t="s">
        <v>307</v>
      </c>
    </row>
    <row r="974" spans="1:25" x14ac:dyDescent="0.35">
      <c r="A974" t="s">
        <v>171</v>
      </c>
      <c r="B974">
        <v>13206</v>
      </c>
      <c r="C974">
        <v>253</v>
      </c>
      <c r="D974">
        <v>99.6</v>
      </c>
      <c r="E974" t="s">
        <v>172</v>
      </c>
      <c r="F974">
        <v>0</v>
      </c>
      <c r="G974">
        <v>0</v>
      </c>
      <c r="H974" t="s">
        <v>325</v>
      </c>
      <c r="I974" t="s">
        <v>1370</v>
      </c>
      <c r="J974" t="s">
        <v>311</v>
      </c>
      <c r="P974" t="s">
        <v>171</v>
      </c>
      <c r="Q974">
        <v>7113</v>
      </c>
      <c r="R974">
        <v>253</v>
      </c>
      <c r="S974">
        <v>100</v>
      </c>
      <c r="T974" t="s">
        <v>172</v>
      </c>
      <c r="U974">
        <v>0</v>
      </c>
      <c r="V974">
        <v>0</v>
      </c>
      <c r="W974" t="s">
        <v>321</v>
      </c>
      <c r="X974" t="s">
        <v>1368</v>
      </c>
      <c r="Y974" t="s">
        <v>307</v>
      </c>
    </row>
    <row r="975" spans="1:25" x14ac:dyDescent="0.35">
      <c r="A975" t="s">
        <v>171</v>
      </c>
      <c r="B975">
        <v>13206</v>
      </c>
      <c r="C975">
        <v>253</v>
      </c>
      <c r="D975">
        <v>99.6</v>
      </c>
      <c r="E975" t="s">
        <v>172</v>
      </c>
      <c r="F975">
        <v>0</v>
      </c>
      <c r="G975">
        <v>0</v>
      </c>
      <c r="H975" t="s">
        <v>325</v>
      </c>
      <c r="I975" t="s">
        <v>1362</v>
      </c>
      <c r="J975" t="s">
        <v>311</v>
      </c>
      <c r="P975" t="s">
        <v>171</v>
      </c>
      <c r="Q975">
        <v>7113</v>
      </c>
      <c r="R975">
        <v>253</v>
      </c>
      <c r="S975">
        <v>100</v>
      </c>
      <c r="T975" t="s">
        <v>172</v>
      </c>
      <c r="U975">
        <v>0</v>
      </c>
      <c r="V975">
        <v>0</v>
      </c>
      <c r="W975" t="s">
        <v>321</v>
      </c>
      <c r="X975" t="s">
        <v>1369</v>
      </c>
      <c r="Y975" t="s">
        <v>307</v>
      </c>
    </row>
    <row r="976" spans="1:25" x14ac:dyDescent="0.35">
      <c r="A976" t="s">
        <v>171</v>
      </c>
      <c r="B976">
        <v>13206</v>
      </c>
      <c r="C976">
        <v>253</v>
      </c>
      <c r="D976">
        <v>99.6</v>
      </c>
      <c r="E976" t="s">
        <v>172</v>
      </c>
      <c r="F976">
        <v>0</v>
      </c>
      <c r="G976">
        <v>0</v>
      </c>
      <c r="H976" t="s">
        <v>325</v>
      </c>
      <c r="I976" t="s">
        <v>1374</v>
      </c>
      <c r="J976" t="s">
        <v>311</v>
      </c>
      <c r="P976" t="s">
        <v>171</v>
      </c>
      <c r="Q976">
        <v>7113</v>
      </c>
      <c r="R976">
        <v>253</v>
      </c>
      <c r="S976">
        <v>100</v>
      </c>
      <c r="T976" t="s">
        <v>172</v>
      </c>
      <c r="U976">
        <v>0</v>
      </c>
      <c r="V976">
        <v>0</v>
      </c>
      <c r="W976" t="s">
        <v>321</v>
      </c>
      <c r="X976" t="s">
        <v>1370</v>
      </c>
      <c r="Y976" t="s">
        <v>307</v>
      </c>
    </row>
    <row r="977" spans="1:25" x14ac:dyDescent="0.35">
      <c r="A977" t="s">
        <v>171</v>
      </c>
      <c r="B977">
        <v>13206</v>
      </c>
      <c r="C977">
        <v>253</v>
      </c>
      <c r="D977">
        <v>99.6</v>
      </c>
      <c r="E977" t="s">
        <v>172</v>
      </c>
      <c r="F977">
        <v>0</v>
      </c>
      <c r="G977">
        <v>0</v>
      </c>
      <c r="H977" t="s">
        <v>325</v>
      </c>
      <c r="I977" t="s">
        <v>1373</v>
      </c>
      <c r="J977" t="s">
        <v>311</v>
      </c>
      <c r="P977" t="s">
        <v>171</v>
      </c>
      <c r="Q977">
        <v>7113</v>
      </c>
      <c r="R977">
        <v>253</v>
      </c>
      <c r="S977">
        <v>100</v>
      </c>
      <c r="T977" t="s">
        <v>172</v>
      </c>
      <c r="U977">
        <v>0</v>
      </c>
      <c r="V977">
        <v>0</v>
      </c>
      <c r="W977" t="s">
        <v>321</v>
      </c>
      <c r="X977" t="s">
        <v>1371</v>
      </c>
      <c r="Y977" t="s">
        <v>307</v>
      </c>
    </row>
    <row r="978" spans="1:25" x14ac:dyDescent="0.35">
      <c r="A978" t="s">
        <v>171</v>
      </c>
      <c r="B978">
        <v>13206</v>
      </c>
      <c r="C978">
        <v>253</v>
      </c>
      <c r="D978">
        <v>99.6</v>
      </c>
      <c r="E978" t="s">
        <v>172</v>
      </c>
      <c r="F978">
        <v>0</v>
      </c>
      <c r="G978">
        <v>0</v>
      </c>
      <c r="H978" t="s">
        <v>325</v>
      </c>
      <c r="I978" t="s">
        <v>1371</v>
      </c>
      <c r="J978" t="s">
        <v>311</v>
      </c>
      <c r="P978" t="s">
        <v>171</v>
      </c>
      <c r="Q978">
        <v>7113</v>
      </c>
      <c r="R978">
        <v>253</v>
      </c>
      <c r="S978">
        <v>100</v>
      </c>
      <c r="T978" t="s">
        <v>172</v>
      </c>
      <c r="U978">
        <v>0</v>
      </c>
      <c r="V978">
        <v>0</v>
      </c>
      <c r="W978" t="s">
        <v>321</v>
      </c>
      <c r="X978" t="s">
        <v>1374</v>
      </c>
      <c r="Y978" t="s">
        <v>307</v>
      </c>
    </row>
    <row r="979" spans="1:25" x14ac:dyDescent="0.35">
      <c r="A979" t="s">
        <v>171</v>
      </c>
      <c r="B979">
        <v>13206</v>
      </c>
      <c r="C979">
        <v>253</v>
      </c>
      <c r="D979">
        <v>99.6</v>
      </c>
      <c r="E979" t="s">
        <v>172</v>
      </c>
      <c r="F979">
        <v>0</v>
      </c>
      <c r="G979">
        <v>0</v>
      </c>
      <c r="H979" t="s">
        <v>325</v>
      </c>
      <c r="I979" t="s">
        <v>1368</v>
      </c>
      <c r="J979" t="s">
        <v>311</v>
      </c>
      <c r="P979" t="s">
        <v>171</v>
      </c>
      <c r="Q979">
        <v>7113</v>
      </c>
      <c r="R979">
        <v>253</v>
      </c>
      <c r="S979">
        <v>100</v>
      </c>
      <c r="T979" t="s">
        <v>172</v>
      </c>
      <c r="U979">
        <v>0</v>
      </c>
      <c r="V979">
        <v>0</v>
      </c>
      <c r="W979" t="s">
        <v>321</v>
      </c>
      <c r="X979" t="s">
        <v>1373</v>
      </c>
      <c r="Y979" t="s">
        <v>307</v>
      </c>
    </row>
    <row r="980" spans="1:25" x14ac:dyDescent="0.35">
      <c r="A980" t="s">
        <v>171</v>
      </c>
      <c r="B980">
        <v>13206</v>
      </c>
      <c r="C980">
        <v>253</v>
      </c>
      <c r="D980">
        <v>99.6</v>
      </c>
      <c r="E980" t="s">
        <v>172</v>
      </c>
      <c r="F980">
        <v>0</v>
      </c>
      <c r="G980">
        <v>0</v>
      </c>
      <c r="H980" t="s">
        <v>325</v>
      </c>
      <c r="I980" t="s">
        <v>1372</v>
      </c>
      <c r="J980" t="s">
        <v>311</v>
      </c>
      <c r="P980" t="s">
        <v>171</v>
      </c>
      <c r="Q980">
        <v>7113</v>
      </c>
      <c r="R980">
        <v>253</v>
      </c>
      <c r="S980">
        <v>100</v>
      </c>
      <c r="T980" t="s">
        <v>172</v>
      </c>
      <c r="U980">
        <v>0</v>
      </c>
      <c r="V980">
        <v>0</v>
      </c>
      <c r="W980" t="s">
        <v>321</v>
      </c>
      <c r="X980" t="s">
        <v>1372</v>
      </c>
      <c r="Y980" t="s">
        <v>307</v>
      </c>
    </row>
    <row r="981" spans="1:25" x14ac:dyDescent="0.35">
      <c r="A981" t="s">
        <v>171</v>
      </c>
      <c r="B981">
        <v>13206</v>
      </c>
      <c r="C981">
        <v>253</v>
      </c>
      <c r="D981">
        <v>99.6</v>
      </c>
      <c r="E981" t="s">
        <v>172</v>
      </c>
      <c r="F981">
        <v>0</v>
      </c>
      <c r="G981">
        <v>0</v>
      </c>
      <c r="H981" t="s">
        <v>325</v>
      </c>
      <c r="I981" t="s">
        <v>1375</v>
      </c>
      <c r="J981" t="s">
        <v>311</v>
      </c>
      <c r="P981" t="s">
        <v>171</v>
      </c>
      <c r="Q981">
        <v>7113</v>
      </c>
      <c r="R981">
        <v>253</v>
      </c>
      <c r="S981">
        <v>100</v>
      </c>
      <c r="T981" t="s">
        <v>172</v>
      </c>
      <c r="U981">
        <v>0</v>
      </c>
      <c r="V981">
        <v>0</v>
      </c>
      <c r="W981" t="s">
        <v>321</v>
      </c>
      <c r="X981" t="s">
        <v>1376</v>
      </c>
      <c r="Y981" t="s">
        <v>307</v>
      </c>
    </row>
    <row r="982" spans="1:25" x14ac:dyDescent="0.35">
      <c r="A982" t="s">
        <v>171</v>
      </c>
      <c r="B982">
        <v>13206</v>
      </c>
      <c r="C982">
        <v>253</v>
      </c>
      <c r="D982">
        <v>99.6</v>
      </c>
      <c r="E982" t="s">
        <v>172</v>
      </c>
      <c r="F982">
        <v>0</v>
      </c>
      <c r="G982">
        <v>0</v>
      </c>
      <c r="H982" t="s">
        <v>325</v>
      </c>
      <c r="I982" t="s">
        <v>1376</v>
      </c>
      <c r="J982" t="s">
        <v>311</v>
      </c>
      <c r="P982" t="s">
        <v>171</v>
      </c>
      <c r="Q982">
        <v>7113</v>
      </c>
      <c r="R982">
        <v>253</v>
      </c>
      <c r="S982">
        <v>100</v>
      </c>
      <c r="T982" t="s">
        <v>172</v>
      </c>
      <c r="U982">
        <v>0</v>
      </c>
      <c r="V982">
        <v>0</v>
      </c>
      <c r="W982" t="s">
        <v>321</v>
      </c>
      <c r="X982" t="s">
        <v>1375</v>
      </c>
      <c r="Y982" t="s">
        <v>307</v>
      </c>
    </row>
    <row r="983" spans="1:25" x14ac:dyDescent="0.35">
      <c r="A983" t="s">
        <v>171</v>
      </c>
      <c r="B983">
        <v>13206</v>
      </c>
      <c r="C983">
        <v>253</v>
      </c>
      <c r="D983">
        <v>99.6</v>
      </c>
      <c r="E983" t="s">
        <v>172</v>
      </c>
      <c r="F983">
        <v>0</v>
      </c>
      <c r="G983">
        <v>0</v>
      </c>
      <c r="H983" t="s">
        <v>325</v>
      </c>
      <c r="I983" t="s">
        <v>1377</v>
      </c>
      <c r="J983" t="s">
        <v>311</v>
      </c>
      <c r="P983" t="s">
        <v>171</v>
      </c>
      <c r="Q983">
        <v>7113</v>
      </c>
      <c r="R983">
        <v>253</v>
      </c>
      <c r="S983">
        <v>100</v>
      </c>
      <c r="T983" t="s">
        <v>172</v>
      </c>
      <c r="U983">
        <v>0</v>
      </c>
      <c r="V983">
        <v>0</v>
      </c>
      <c r="W983" t="s">
        <v>321</v>
      </c>
      <c r="X983" t="s">
        <v>1377</v>
      </c>
      <c r="Y983" t="s">
        <v>307</v>
      </c>
    </row>
    <row r="984" spans="1:25" x14ac:dyDescent="0.35">
      <c r="A984" t="s">
        <v>171</v>
      </c>
      <c r="B984">
        <v>13206</v>
      </c>
      <c r="C984">
        <v>253</v>
      </c>
      <c r="D984">
        <v>99.6</v>
      </c>
      <c r="E984" t="s">
        <v>172</v>
      </c>
      <c r="F984">
        <v>0</v>
      </c>
      <c r="G984">
        <v>0</v>
      </c>
      <c r="H984" t="s">
        <v>325</v>
      </c>
      <c r="I984" t="s">
        <v>1378</v>
      </c>
      <c r="J984" t="s">
        <v>311</v>
      </c>
      <c r="P984" t="s">
        <v>171</v>
      </c>
      <c r="Q984">
        <v>7113</v>
      </c>
      <c r="R984">
        <v>253</v>
      </c>
      <c r="S984">
        <v>100</v>
      </c>
      <c r="T984" t="s">
        <v>172</v>
      </c>
      <c r="U984">
        <v>0</v>
      </c>
      <c r="V984">
        <v>0</v>
      </c>
      <c r="W984" t="s">
        <v>321</v>
      </c>
      <c r="X984" t="s">
        <v>1378</v>
      </c>
      <c r="Y984" t="s">
        <v>307</v>
      </c>
    </row>
    <row r="985" spans="1:25" x14ac:dyDescent="0.35">
      <c r="A985" t="s">
        <v>171</v>
      </c>
      <c r="B985">
        <v>13206</v>
      </c>
      <c r="C985">
        <v>253</v>
      </c>
      <c r="D985">
        <v>99.6</v>
      </c>
      <c r="E985" t="s">
        <v>172</v>
      </c>
      <c r="F985">
        <v>0</v>
      </c>
      <c r="G985">
        <v>0</v>
      </c>
      <c r="H985" t="s">
        <v>325</v>
      </c>
      <c r="I985" t="s">
        <v>1379</v>
      </c>
      <c r="J985" t="s">
        <v>311</v>
      </c>
      <c r="P985" t="s">
        <v>171</v>
      </c>
      <c r="Q985">
        <v>7113</v>
      </c>
      <c r="R985">
        <v>253</v>
      </c>
      <c r="S985">
        <v>100</v>
      </c>
      <c r="T985" t="s">
        <v>172</v>
      </c>
      <c r="U985">
        <v>0</v>
      </c>
      <c r="V985">
        <v>0</v>
      </c>
      <c r="W985" t="s">
        <v>321</v>
      </c>
      <c r="X985" t="s">
        <v>1380</v>
      </c>
      <c r="Y985" t="s">
        <v>307</v>
      </c>
    </row>
    <row r="986" spans="1:25" x14ac:dyDescent="0.35">
      <c r="A986" t="s">
        <v>171</v>
      </c>
      <c r="B986">
        <v>13206</v>
      </c>
      <c r="C986">
        <v>253</v>
      </c>
      <c r="D986">
        <v>99.6</v>
      </c>
      <c r="E986" t="s">
        <v>172</v>
      </c>
      <c r="F986">
        <v>0</v>
      </c>
      <c r="G986">
        <v>0</v>
      </c>
      <c r="H986" t="s">
        <v>325</v>
      </c>
      <c r="I986" t="s">
        <v>1380</v>
      </c>
      <c r="J986" t="s">
        <v>311</v>
      </c>
      <c r="P986" t="s">
        <v>171</v>
      </c>
      <c r="Q986">
        <v>7113</v>
      </c>
      <c r="R986">
        <v>253</v>
      </c>
      <c r="S986">
        <v>100</v>
      </c>
      <c r="T986" t="s">
        <v>172</v>
      </c>
      <c r="U986">
        <v>0</v>
      </c>
      <c r="V986">
        <v>0</v>
      </c>
      <c r="W986" t="s">
        <v>321</v>
      </c>
      <c r="X986" t="s">
        <v>1379</v>
      </c>
      <c r="Y986" t="s">
        <v>307</v>
      </c>
    </row>
    <row r="987" spans="1:25" x14ac:dyDescent="0.35">
      <c r="A987" t="s">
        <v>171</v>
      </c>
      <c r="B987">
        <v>13206</v>
      </c>
      <c r="C987">
        <v>253</v>
      </c>
      <c r="D987">
        <v>99.6</v>
      </c>
      <c r="E987" t="s">
        <v>172</v>
      </c>
      <c r="F987">
        <v>0</v>
      </c>
      <c r="G987">
        <v>0</v>
      </c>
      <c r="H987" t="s">
        <v>325</v>
      </c>
      <c r="I987" t="s">
        <v>1381</v>
      </c>
      <c r="J987" t="s">
        <v>311</v>
      </c>
      <c r="P987" t="s">
        <v>171</v>
      </c>
      <c r="Q987">
        <v>7113</v>
      </c>
      <c r="R987">
        <v>253</v>
      </c>
      <c r="S987">
        <v>100</v>
      </c>
      <c r="T987" t="s">
        <v>172</v>
      </c>
      <c r="U987">
        <v>0</v>
      </c>
      <c r="V987">
        <v>0</v>
      </c>
      <c r="W987" t="s">
        <v>321</v>
      </c>
      <c r="X987" t="s">
        <v>1381</v>
      </c>
      <c r="Y987" t="s">
        <v>307</v>
      </c>
    </row>
    <row r="988" spans="1:25" x14ac:dyDescent="0.35">
      <c r="A988" t="s">
        <v>171</v>
      </c>
      <c r="B988">
        <v>13206</v>
      </c>
      <c r="C988">
        <v>253</v>
      </c>
      <c r="D988">
        <v>99.6</v>
      </c>
      <c r="E988" t="s">
        <v>172</v>
      </c>
      <c r="F988">
        <v>0</v>
      </c>
      <c r="G988">
        <v>0</v>
      </c>
      <c r="H988" t="s">
        <v>325</v>
      </c>
      <c r="I988" t="s">
        <v>1382</v>
      </c>
      <c r="J988" t="s">
        <v>311</v>
      </c>
      <c r="P988" t="s">
        <v>171</v>
      </c>
      <c r="Q988">
        <v>7113</v>
      </c>
      <c r="R988">
        <v>253</v>
      </c>
      <c r="S988">
        <v>100</v>
      </c>
      <c r="T988" t="s">
        <v>172</v>
      </c>
      <c r="U988">
        <v>0</v>
      </c>
      <c r="V988">
        <v>0</v>
      </c>
      <c r="W988" t="s">
        <v>321</v>
      </c>
      <c r="X988" t="s">
        <v>1382</v>
      </c>
      <c r="Y988" t="s">
        <v>307</v>
      </c>
    </row>
    <row r="989" spans="1:25" x14ac:dyDescent="0.35">
      <c r="A989" t="s">
        <v>171</v>
      </c>
      <c r="B989">
        <v>13206</v>
      </c>
      <c r="C989">
        <v>253</v>
      </c>
      <c r="D989">
        <v>99.6</v>
      </c>
      <c r="E989" t="s">
        <v>172</v>
      </c>
      <c r="F989">
        <v>0</v>
      </c>
      <c r="G989">
        <v>0</v>
      </c>
      <c r="H989" t="s">
        <v>325</v>
      </c>
      <c r="I989" t="s">
        <v>1383</v>
      </c>
      <c r="J989" t="s">
        <v>311</v>
      </c>
      <c r="P989" t="s">
        <v>171</v>
      </c>
      <c r="Q989">
        <v>7113</v>
      </c>
      <c r="R989">
        <v>253</v>
      </c>
      <c r="S989">
        <v>100</v>
      </c>
      <c r="T989" t="s">
        <v>172</v>
      </c>
      <c r="U989">
        <v>0</v>
      </c>
      <c r="V989">
        <v>0</v>
      </c>
      <c r="W989" t="s">
        <v>321</v>
      </c>
      <c r="X989" t="s">
        <v>1383</v>
      </c>
      <c r="Y989" t="s">
        <v>307</v>
      </c>
    </row>
    <row r="990" spans="1:25" x14ac:dyDescent="0.35">
      <c r="A990" t="s">
        <v>171</v>
      </c>
      <c r="B990">
        <v>13206</v>
      </c>
      <c r="C990">
        <v>253</v>
      </c>
      <c r="D990">
        <v>99.6</v>
      </c>
      <c r="E990" t="s">
        <v>172</v>
      </c>
      <c r="F990">
        <v>0</v>
      </c>
      <c r="G990">
        <v>0</v>
      </c>
      <c r="H990" t="s">
        <v>325</v>
      </c>
      <c r="I990" t="s">
        <v>1386</v>
      </c>
      <c r="J990" t="s">
        <v>311</v>
      </c>
      <c r="P990" t="s">
        <v>171</v>
      </c>
      <c r="Q990">
        <v>7113</v>
      </c>
      <c r="R990">
        <v>253</v>
      </c>
      <c r="S990">
        <v>100</v>
      </c>
      <c r="T990" t="s">
        <v>172</v>
      </c>
      <c r="U990">
        <v>0</v>
      </c>
      <c r="V990">
        <v>0</v>
      </c>
      <c r="W990" t="s">
        <v>321</v>
      </c>
      <c r="X990" t="s">
        <v>1384</v>
      </c>
      <c r="Y990" t="s">
        <v>307</v>
      </c>
    </row>
    <row r="991" spans="1:25" x14ac:dyDescent="0.35">
      <c r="A991" t="s">
        <v>171</v>
      </c>
      <c r="B991">
        <v>13206</v>
      </c>
      <c r="C991">
        <v>253</v>
      </c>
      <c r="D991">
        <v>99.6</v>
      </c>
      <c r="E991" t="s">
        <v>172</v>
      </c>
      <c r="F991">
        <v>0</v>
      </c>
      <c r="G991">
        <v>0</v>
      </c>
      <c r="H991" t="s">
        <v>325</v>
      </c>
      <c r="I991" t="s">
        <v>1384</v>
      </c>
      <c r="J991" t="s">
        <v>311</v>
      </c>
      <c r="P991" t="s">
        <v>171</v>
      </c>
      <c r="Q991">
        <v>7113</v>
      </c>
      <c r="R991">
        <v>253</v>
      </c>
      <c r="S991">
        <v>100</v>
      </c>
      <c r="T991" t="s">
        <v>172</v>
      </c>
      <c r="U991">
        <v>0</v>
      </c>
      <c r="V991">
        <v>0</v>
      </c>
      <c r="W991" t="s">
        <v>321</v>
      </c>
      <c r="X991" t="s">
        <v>1386</v>
      </c>
      <c r="Y991" t="s">
        <v>307</v>
      </c>
    </row>
    <row r="992" spans="1:25" x14ac:dyDescent="0.35">
      <c r="A992" t="s">
        <v>171</v>
      </c>
      <c r="B992">
        <v>13206</v>
      </c>
      <c r="C992">
        <v>253</v>
      </c>
      <c r="D992">
        <v>99.6</v>
      </c>
      <c r="E992" t="s">
        <v>172</v>
      </c>
      <c r="F992">
        <v>0</v>
      </c>
      <c r="G992">
        <v>0</v>
      </c>
      <c r="H992" t="s">
        <v>325</v>
      </c>
      <c r="I992" t="s">
        <v>1385</v>
      </c>
      <c r="J992" t="s">
        <v>311</v>
      </c>
      <c r="P992" t="s">
        <v>171</v>
      </c>
      <c r="Q992">
        <v>7113</v>
      </c>
      <c r="R992">
        <v>253</v>
      </c>
      <c r="S992">
        <v>100</v>
      </c>
      <c r="T992" t="s">
        <v>172</v>
      </c>
      <c r="U992">
        <v>0</v>
      </c>
      <c r="V992">
        <v>0</v>
      </c>
      <c r="W992" t="s">
        <v>321</v>
      </c>
      <c r="X992" t="s">
        <v>1385</v>
      </c>
      <c r="Y992" t="s">
        <v>307</v>
      </c>
    </row>
    <row r="993" spans="1:25" x14ac:dyDescent="0.35">
      <c r="A993" t="s">
        <v>171</v>
      </c>
      <c r="B993">
        <v>13206</v>
      </c>
      <c r="C993">
        <v>253</v>
      </c>
      <c r="D993">
        <v>99.6</v>
      </c>
      <c r="E993" t="s">
        <v>172</v>
      </c>
      <c r="F993">
        <v>0</v>
      </c>
      <c r="G993">
        <v>0</v>
      </c>
      <c r="H993" t="s">
        <v>325</v>
      </c>
      <c r="I993" t="s">
        <v>1387</v>
      </c>
      <c r="J993" t="s">
        <v>311</v>
      </c>
      <c r="P993" t="s">
        <v>171</v>
      </c>
      <c r="Q993">
        <v>7113</v>
      </c>
      <c r="R993">
        <v>253</v>
      </c>
      <c r="S993">
        <v>100</v>
      </c>
      <c r="T993" t="s">
        <v>172</v>
      </c>
      <c r="U993">
        <v>0</v>
      </c>
      <c r="V993">
        <v>0</v>
      </c>
      <c r="W993" t="s">
        <v>321</v>
      </c>
      <c r="X993" t="s">
        <v>1387</v>
      </c>
      <c r="Y993" t="s">
        <v>307</v>
      </c>
    </row>
    <row r="994" spans="1:25" x14ac:dyDescent="0.35">
      <c r="A994" t="s">
        <v>171</v>
      </c>
      <c r="B994">
        <v>13206</v>
      </c>
      <c r="C994">
        <v>253</v>
      </c>
      <c r="D994">
        <v>99.6</v>
      </c>
      <c r="E994" t="s">
        <v>172</v>
      </c>
      <c r="F994">
        <v>0</v>
      </c>
      <c r="G994">
        <v>0</v>
      </c>
      <c r="H994" t="s">
        <v>325</v>
      </c>
      <c r="I994" t="s">
        <v>1388</v>
      </c>
      <c r="J994" t="s">
        <v>311</v>
      </c>
      <c r="P994" t="s">
        <v>171</v>
      </c>
      <c r="Q994">
        <v>7113</v>
      </c>
      <c r="R994">
        <v>253</v>
      </c>
      <c r="S994">
        <v>100</v>
      </c>
      <c r="T994" t="s">
        <v>172</v>
      </c>
      <c r="U994">
        <v>0</v>
      </c>
      <c r="V994">
        <v>0</v>
      </c>
      <c r="W994" t="s">
        <v>321</v>
      </c>
      <c r="X994" t="s">
        <v>1388</v>
      </c>
      <c r="Y994" t="s">
        <v>307</v>
      </c>
    </row>
    <row r="995" spans="1:25" x14ac:dyDescent="0.35">
      <c r="A995" t="s">
        <v>171</v>
      </c>
      <c r="B995">
        <v>13206</v>
      </c>
      <c r="C995">
        <v>253</v>
      </c>
      <c r="D995">
        <v>99.6</v>
      </c>
      <c r="E995" t="s">
        <v>172</v>
      </c>
      <c r="F995">
        <v>0</v>
      </c>
      <c r="G995">
        <v>0</v>
      </c>
      <c r="H995" t="s">
        <v>325</v>
      </c>
      <c r="I995" t="s">
        <v>1389</v>
      </c>
      <c r="J995" t="s">
        <v>311</v>
      </c>
      <c r="P995" t="s">
        <v>171</v>
      </c>
      <c r="Q995">
        <v>7113</v>
      </c>
      <c r="R995">
        <v>253</v>
      </c>
      <c r="S995">
        <v>100</v>
      </c>
      <c r="T995" t="s">
        <v>172</v>
      </c>
      <c r="U995">
        <v>0</v>
      </c>
      <c r="V995">
        <v>0</v>
      </c>
      <c r="W995" t="s">
        <v>321</v>
      </c>
      <c r="X995" t="s">
        <v>1389</v>
      </c>
      <c r="Y995" t="s">
        <v>307</v>
      </c>
    </row>
    <row r="996" spans="1:25" x14ac:dyDescent="0.35">
      <c r="A996" t="s">
        <v>171</v>
      </c>
      <c r="B996">
        <v>13206</v>
      </c>
      <c r="C996">
        <v>253</v>
      </c>
      <c r="D996">
        <v>99.6</v>
      </c>
      <c r="E996" t="s">
        <v>172</v>
      </c>
      <c r="F996">
        <v>0</v>
      </c>
      <c r="G996">
        <v>0</v>
      </c>
      <c r="H996" t="s">
        <v>325</v>
      </c>
      <c r="I996" t="s">
        <v>1390</v>
      </c>
      <c r="J996" t="s">
        <v>311</v>
      </c>
      <c r="P996" t="s">
        <v>171</v>
      </c>
      <c r="Q996">
        <v>7113</v>
      </c>
      <c r="R996">
        <v>253</v>
      </c>
      <c r="S996">
        <v>100</v>
      </c>
      <c r="T996" t="s">
        <v>172</v>
      </c>
      <c r="U996">
        <v>0</v>
      </c>
      <c r="V996">
        <v>0</v>
      </c>
      <c r="W996" t="s">
        <v>321</v>
      </c>
      <c r="X996" t="s">
        <v>1390</v>
      </c>
      <c r="Y996" t="s">
        <v>307</v>
      </c>
    </row>
    <row r="997" spans="1:25" x14ac:dyDescent="0.35">
      <c r="A997" t="s">
        <v>171</v>
      </c>
      <c r="B997">
        <v>13206</v>
      </c>
      <c r="C997">
        <v>253</v>
      </c>
      <c r="D997">
        <v>99.6</v>
      </c>
      <c r="E997" t="s">
        <v>172</v>
      </c>
      <c r="F997">
        <v>0</v>
      </c>
      <c r="G997">
        <v>0</v>
      </c>
      <c r="H997" t="s">
        <v>325</v>
      </c>
      <c r="I997" t="s">
        <v>1392</v>
      </c>
      <c r="J997" t="s">
        <v>311</v>
      </c>
      <c r="P997" t="s">
        <v>171</v>
      </c>
      <c r="Q997">
        <v>7113</v>
      </c>
      <c r="R997">
        <v>253</v>
      </c>
      <c r="S997">
        <v>100</v>
      </c>
      <c r="T997" t="s">
        <v>172</v>
      </c>
      <c r="U997">
        <v>0</v>
      </c>
      <c r="V997">
        <v>0</v>
      </c>
      <c r="W997" t="s">
        <v>321</v>
      </c>
      <c r="X997" t="s">
        <v>1392</v>
      </c>
      <c r="Y997" t="s">
        <v>307</v>
      </c>
    </row>
    <row r="998" spans="1:25" x14ac:dyDescent="0.35">
      <c r="A998" t="s">
        <v>171</v>
      </c>
      <c r="B998">
        <v>13206</v>
      </c>
      <c r="C998">
        <v>253</v>
      </c>
      <c r="D998">
        <v>99.6</v>
      </c>
      <c r="E998" t="s">
        <v>172</v>
      </c>
      <c r="F998">
        <v>0</v>
      </c>
      <c r="G998">
        <v>0</v>
      </c>
      <c r="H998" t="s">
        <v>325</v>
      </c>
      <c r="I998" t="s">
        <v>1391</v>
      </c>
      <c r="J998" t="s">
        <v>311</v>
      </c>
      <c r="P998" t="s">
        <v>171</v>
      </c>
      <c r="Q998">
        <v>7113</v>
      </c>
      <c r="R998">
        <v>253</v>
      </c>
      <c r="S998">
        <v>100</v>
      </c>
      <c r="T998" t="s">
        <v>172</v>
      </c>
      <c r="U998">
        <v>0</v>
      </c>
      <c r="V998">
        <v>0</v>
      </c>
      <c r="W998" t="s">
        <v>321</v>
      </c>
      <c r="X998" t="s">
        <v>1391</v>
      </c>
      <c r="Y998" t="s">
        <v>307</v>
      </c>
    </row>
    <row r="999" spans="1:25" x14ac:dyDescent="0.35">
      <c r="A999" t="s">
        <v>171</v>
      </c>
      <c r="B999">
        <v>13206</v>
      </c>
      <c r="C999">
        <v>253</v>
      </c>
      <c r="D999">
        <v>99.6</v>
      </c>
      <c r="E999" t="s">
        <v>172</v>
      </c>
      <c r="F999">
        <v>0</v>
      </c>
      <c r="G999">
        <v>0</v>
      </c>
      <c r="H999" t="s">
        <v>325</v>
      </c>
      <c r="I999" t="s">
        <v>1395</v>
      </c>
      <c r="J999" t="s">
        <v>311</v>
      </c>
      <c r="P999" t="s">
        <v>171</v>
      </c>
      <c r="Q999">
        <v>7113</v>
      </c>
      <c r="R999">
        <v>253</v>
      </c>
      <c r="S999">
        <v>100</v>
      </c>
      <c r="T999" t="s">
        <v>172</v>
      </c>
      <c r="U999">
        <v>0</v>
      </c>
      <c r="V999">
        <v>0</v>
      </c>
      <c r="W999" t="s">
        <v>321</v>
      </c>
      <c r="X999" t="s">
        <v>1393</v>
      </c>
      <c r="Y999" t="s">
        <v>307</v>
      </c>
    </row>
    <row r="1000" spans="1:25" x14ac:dyDescent="0.35">
      <c r="A1000" t="s">
        <v>171</v>
      </c>
      <c r="B1000">
        <v>13206</v>
      </c>
      <c r="C1000">
        <v>253</v>
      </c>
      <c r="D1000">
        <v>99.6</v>
      </c>
      <c r="E1000" t="s">
        <v>172</v>
      </c>
      <c r="F1000">
        <v>0</v>
      </c>
      <c r="G1000">
        <v>0</v>
      </c>
      <c r="H1000" t="s">
        <v>325</v>
      </c>
      <c r="I1000" t="s">
        <v>1393</v>
      </c>
      <c r="J1000" t="s">
        <v>311</v>
      </c>
      <c r="P1000" t="s">
        <v>171</v>
      </c>
      <c r="Q1000">
        <v>7113</v>
      </c>
      <c r="R1000">
        <v>253</v>
      </c>
      <c r="S1000">
        <v>100</v>
      </c>
      <c r="T1000" t="s">
        <v>172</v>
      </c>
      <c r="U1000">
        <v>0</v>
      </c>
      <c r="V1000">
        <v>0</v>
      </c>
      <c r="W1000" t="s">
        <v>321</v>
      </c>
      <c r="X1000" t="s">
        <v>1394</v>
      </c>
      <c r="Y1000" t="s">
        <v>307</v>
      </c>
    </row>
    <row r="1001" spans="1:25" x14ac:dyDescent="0.35">
      <c r="A1001" t="s">
        <v>171</v>
      </c>
      <c r="B1001">
        <v>13206</v>
      </c>
      <c r="C1001">
        <v>253</v>
      </c>
      <c r="D1001">
        <v>99.6</v>
      </c>
      <c r="E1001" t="s">
        <v>172</v>
      </c>
      <c r="F1001">
        <v>0</v>
      </c>
      <c r="G1001">
        <v>0</v>
      </c>
      <c r="H1001" t="s">
        <v>325</v>
      </c>
      <c r="I1001" t="s">
        <v>1394</v>
      </c>
      <c r="J1001" t="s">
        <v>311</v>
      </c>
      <c r="P1001" t="s">
        <v>171</v>
      </c>
      <c r="Q1001">
        <v>7113</v>
      </c>
      <c r="R1001">
        <v>253</v>
      </c>
      <c r="S1001">
        <v>100</v>
      </c>
      <c r="T1001" t="s">
        <v>172</v>
      </c>
      <c r="U1001">
        <v>0</v>
      </c>
      <c r="V1001">
        <v>0</v>
      </c>
      <c r="W1001" t="s">
        <v>321</v>
      </c>
      <c r="X1001" t="s">
        <v>1395</v>
      </c>
      <c r="Y1001" t="s">
        <v>307</v>
      </c>
    </row>
    <row r="1002" spans="1:25" x14ac:dyDescent="0.35">
      <c r="A1002" t="s">
        <v>171</v>
      </c>
      <c r="B1002">
        <v>13206</v>
      </c>
      <c r="C1002">
        <v>253</v>
      </c>
      <c r="D1002">
        <v>99.6</v>
      </c>
      <c r="E1002" t="s">
        <v>172</v>
      </c>
      <c r="F1002">
        <v>0</v>
      </c>
      <c r="G1002">
        <v>0</v>
      </c>
      <c r="H1002" t="s">
        <v>325</v>
      </c>
      <c r="I1002" t="s">
        <v>1396</v>
      </c>
      <c r="J1002" t="s">
        <v>311</v>
      </c>
      <c r="P1002" t="s">
        <v>171</v>
      </c>
      <c r="Q1002">
        <v>7113</v>
      </c>
      <c r="R1002">
        <v>253</v>
      </c>
      <c r="S1002">
        <v>100</v>
      </c>
      <c r="T1002" t="s">
        <v>172</v>
      </c>
      <c r="U1002">
        <v>0</v>
      </c>
      <c r="V1002">
        <v>0</v>
      </c>
      <c r="W1002" t="s">
        <v>321</v>
      </c>
      <c r="X1002" t="s">
        <v>1396</v>
      </c>
      <c r="Y1002" t="s">
        <v>307</v>
      </c>
    </row>
    <row r="1003" spans="1:25" x14ac:dyDescent="0.35">
      <c r="A1003" t="s">
        <v>171</v>
      </c>
      <c r="B1003">
        <v>13206</v>
      </c>
      <c r="C1003">
        <v>253</v>
      </c>
      <c r="D1003">
        <v>99.6</v>
      </c>
      <c r="E1003" t="s">
        <v>172</v>
      </c>
      <c r="F1003">
        <v>0</v>
      </c>
      <c r="G1003">
        <v>0</v>
      </c>
      <c r="H1003" t="s">
        <v>325</v>
      </c>
      <c r="I1003" t="s">
        <v>1397</v>
      </c>
      <c r="J1003" t="s">
        <v>311</v>
      </c>
      <c r="P1003" t="s">
        <v>171</v>
      </c>
      <c r="Q1003">
        <v>7113</v>
      </c>
      <c r="R1003">
        <v>253</v>
      </c>
      <c r="S1003">
        <v>100</v>
      </c>
      <c r="T1003" t="s">
        <v>172</v>
      </c>
      <c r="U1003">
        <v>0</v>
      </c>
      <c r="V1003">
        <v>0</v>
      </c>
      <c r="W1003" t="s">
        <v>321</v>
      </c>
      <c r="X1003" t="s">
        <v>1397</v>
      </c>
      <c r="Y1003" t="s">
        <v>307</v>
      </c>
    </row>
    <row r="1004" spans="1:25" x14ac:dyDescent="0.35">
      <c r="A1004" t="s">
        <v>171</v>
      </c>
      <c r="B1004">
        <v>13206</v>
      </c>
      <c r="C1004">
        <v>253</v>
      </c>
      <c r="D1004">
        <v>99.6</v>
      </c>
      <c r="E1004" t="s">
        <v>172</v>
      </c>
      <c r="F1004">
        <v>0</v>
      </c>
      <c r="G1004">
        <v>0</v>
      </c>
      <c r="H1004" t="s">
        <v>325</v>
      </c>
      <c r="I1004" t="s">
        <v>1398</v>
      </c>
      <c r="J1004" t="s">
        <v>311</v>
      </c>
      <c r="P1004" t="s">
        <v>171</v>
      </c>
      <c r="Q1004">
        <v>7113</v>
      </c>
      <c r="R1004">
        <v>253</v>
      </c>
      <c r="S1004">
        <v>100</v>
      </c>
      <c r="T1004" t="s">
        <v>172</v>
      </c>
      <c r="U1004">
        <v>0</v>
      </c>
      <c r="V1004">
        <v>0</v>
      </c>
      <c r="W1004" t="s">
        <v>321</v>
      </c>
      <c r="X1004" t="s">
        <v>1398</v>
      </c>
      <c r="Y1004" t="s">
        <v>307</v>
      </c>
    </row>
    <row r="1005" spans="1:25" x14ac:dyDescent="0.35">
      <c r="A1005" t="s">
        <v>171</v>
      </c>
      <c r="B1005">
        <v>13206</v>
      </c>
      <c r="C1005">
        <v>253</v>
      </c>
      <c r="D1005">
        <v>99.6</v>
      </c>
      <c r="E1005" t="s">
        <v>172</v>
      </c>
      <c r="F1005">
        <v>0</v>
      </c>
      <c r="G1005">
        <v>0</v>
      </c>
      <c r="H1005" t="s">
        <v>325</v>
      </c>
      <c r="I1005" t="s">
        <v>1400</v>
      </c>
      <c r="J1005" t="s">
        <v>311</v>
      </c>
      <c r="P1005" t="s">
        <v>171</v>
      </c>
      <c r="Q1005">
        <v>7113</v>
      </c>
      <c r="R1005">
        <v>253</v>
      </c>
      <c r="S1005">
        <v>100</v>
      </c>
      <c r="T1005" t="s">
        <v>172</v>
      </c>
      <c r="U1005">
        <v>0</v>
      </c>
      <c r="V1005">
        <v>0</v>
      </c>
      <c r="W1005" t="s">
        <v>321</v>
      </c>
      <c r="X1005" t="s">
        <v>1399</v>
      </c>
      <c r="Y1005" t="s">
        <v>307</v>
      </c>
    </row>
    <row r="1006" spans="1:25" x14ac:dyDescent="0.35">
      <c r="A1006" t="s">
        <v>171</v>
      </c>
      <c r="B1006">
        <v>13206</v>
      </c>
      <c r="C1006">
        <v>253</v>
      </c>
      <c r="D1006">
        <v>99.6</v>
      </c>
      <c r="E1006" t="s">
        <v>172</v>
      </c>
      <c r="F1006">
        <v>0</v>
      </c>
      <c r="G1006">
        <v>0</v>
      </c>
      <c r="H1006" t="s">
        <v>325</v>
      </c>
      <c r="I1006" t="s">
        <v>1401</v>
      </c>
      <c r="J1006" t="s">
        <v>311</v>
      </c>
      <c r="P1006" t="s">
        <v>171</v>
      </c>
      <c r="Q1006">
        <v>7113</v>
      </c>
      <c r="R1006">
        <v>253</v>
      </c>
      <c r="S1006">
        <v>100</v>
      </c>
      <c r="T1006" t="s">
        <v>172</v>
      </c>
      <c r="U1006">
        <v>0</v>
      </c>
      <c r="V1006">
        <v>0</v>
      </c>
      <c r="W1006" t="s">
        <v>321</v>
      </c>
      <c r="X1006" t="s">
        <v>1400</v>
      </c>
      <c r="Y1006" t="s">
        <v>307</v>
      </c>
    </row>
    <row r="1007" spans="1:25" x14ac:dyDescent="0.35">
      <c r="A1007" t="s">
        <v>171</v>
      </c>
      <c r="B1007">
        <v>13206</v>
      </c>
      <c r="C1007">
        <v>253</v>
      </c>
      <c r="D1007">
        <v>99.6</v>
      </c>
      <c r="E1007" t="s">
        <v>172</v>
      </c>
      <c r="F1007">
        <v>0</v>
      </c>
      <c r="G1007">
        <v>0</v>
      </c>
      <c r="H1007" t="s">
        <v>325</v>
      </c>
      <c r="I1007" t="s">
        <v>1402</v>
      </c>
      <c r="J1007" t="s">
        <v>311</v>
      </c>
      <c r="P1007" t="s">
        <v>171</v>
      </c>
      <c r="Q1007">
        <v>7113</v>
      </c>
      <c r="R1007">
        <v>253</v>
      </c>
      <c r="S1007">
        <v>100</v>
      </c>
      <c r="T1007" t="s">
        <v>172</v>
      </c>
      <c r="U1007">
        <v>0</v>
      </c>
      <c r="V1007">
        <v>0</v>
      </c>
      <c r="W1007" t="s">
        <v>321</v>
      </c>
      <c r="X1007" t="s">
        <v>1401</v>
      </c>
      <c r="Y1007" t="s">
        <v>307</v>
      </c>
    </row>
    <row r="1008" spans="1:25" x14ac:dyDescent="0.35">
      <c r="A1008" t="s">
        <v>171</v>
      </c>
      <c r="B1008">
        <v>13206</v>
      </c>
      <c r="C1008">
        <v>253</v>
      </c>
      <c r="D1008">
        <v>99.6</v>
      </c>
      <c r="E1008" t="s">
        <v>172</v>
      </c>
      <c r="F1008">
        <v>0</v>
      </c>
      <c r="G1008">
        <v>0</v>
      </c>
      <c r="H1008" t="s">
        <v>325</v>
      </c>
      <c r="I1008" t="s">
        <v>1404</v>
      </c>
      <c r="J1008" t="s">
        <v>311</v>
      </c>
      <c r="P1008" t="s">
        <v>171</v>
      </c>
      <c r="Q1008">
        <v>7113</v>
      </c>
      <c r="R1008">
        <v>253</v>
      </c>
      <c r="S1008">
        <v>100</v>
      </c>
      <c r="T1008" t="s">
        <v>172</v>
      </c>
      <c r="U1008">
        <v>0</v>
      </c>
      <c r="V1008">
        <v>0</v>
      </c>
      <c r="W1008" t="s">
        <v>321</v>
      </c>
      <c r="X1008" t="s">
        <v>1402</v>
      </c>
      <c r="Y1008" t="s">
        <v>307</v>
      </c>
    </row>
    <row r="1009" spans="1:25" x14ac:dyDescent="0.35">
      <c r="A1009" t="s">
        <v>171</v>
      </c>
      <c r="B1009">
        <v>13206</v>
      </c>
      <c r="C1009">
        <v>253</v>
      </c>
      <c r="D1009">
        <v>99.6</v>
      </c>
      <c r="E1009" t="s">
        <v>172</v>
      </c>
      <c r="F1009">
        <v>0</v>
      </c>
      <c r="G1009">
        <v>0</v>
      </c>
      <c r="H1009" t="s">
        <v>325</v>
      </c>
      <c r="I1009" t="s">
        <v>1405</v>
      </c>
      <c r="J1009" t="s">
        <v>311</v>
      </c>
      <c r="P1009" t="s">
        <v>171</v>
      </c>
      <c r="Q1009">
        <v>7113</v>
      </c>
      <c r="R1009">
        <v>253</v>
      </c>
      <c r="S1009">
        <v>100</v>
      </c>
      <c r="T1009" t="s">
        <v>172</v>
      </c>
      <c r="U1009">
        <v>0</v>
      </c>
      <c r="V1009">
        <v>0</v>
      </c>
      <c r="W1009" t="s">
        <v>321</v>
      </c>
      <c r="X1009" t="s">
        <v>1404</v>
      </c>
      <c r="Y1009" t="s">
        <v>307</v>
      </c>
    </row>
    <row r="1010" spans="1:25" x14ac:dyDescent="0.35">
      <c r="A1010" t="s">
        <v>171</v>
      </c>
      <c r="B1010">
        <v>13206</v>
      </c>
      <c r="C1010">
        <v>253</v>
      </c>
      <c r="D1010">
        <v>99.6</v>
      </c>
      <c r="E1010" t="s">
        <v>172</v>
      </c>
      <c r="F1010">
        <v>0</v>
      </c>
      <c r="G1010">
        <v>0</v>
      </c>
      <c r="H1010" t="s">
        <v>325</v>
      </c>
      <c r="I1010" t="s">
        <v>1406</v>
      </c>
      <c r="J1010" t="s">
        <v>311</v>
      </c>
      <c r="P1010" t="s">
        <v>171</v>
      </c>
      <c r="Q1010">
        <v>7113</v>
      </c>
      <c r="R1010">
        <v>253</v>
      </c>
      <c r="S1010">
        <v>100</v>
      </c>
      <c r="T1010" t="s">
        <v>172</v>
      </c>
      <c r="U1010">
        <v>0</v>
      </c>
      <c r="V1010">
        <v>0</v>
      </c>
      <c r="W1010" t="s">
        <v>321</v>
      </c>
      <c r="X1010" t="s">
        <v>1403</v>
      </c>
      <c r="Y1010" t="s">
        <v>307</v>
      </c>
    </row>
    <row r="1011" spans="1:25" x14ac:dyDescent="0.35">
      <c r="A1011" t="s">
        <v>171</v>
      </c>
      <c r="B1011">
        <v>13206</v>
      </c>
      <c r="C1011">
        <v>253</v>
      </c>
      <c r="D1011">
        <v>99.6</v>
      </c>
      <c r="E1011" t="s">
        <v>172</v>
      </c>
      <c r="F1011">
        <v>0</v>
      </c>
      <c r="G1011">
        <v>0</v>
      </c>
      <c r="H1011" t="s">
        <v>325</v>
      </c>
      <c r="I1011" t="s">
        <v>1399</v>
      </c>
      <c r="J1011" t="s">
        <v>311</v>
      </c>
      <c r="P1011" t="s">
        <v>171</v>
      </c>
      <c r="Q1011">
        <v>7113</v>
      </c>
      <c r="R1011">
        <v>253</v>
      </c>
      <c r="S1011">
        <v>100</v>
      </c>
      <c r="T1011" t="s">
        <v>172</v>
      </c>
      <c r="U1011">
        <v>0</v>
      </c>
      <c r="V1011">
        <v>0</v>
      </c>
      <c r="W1011" t="s">
        <v>321</v>
      </c>
      <c r="X1011" t="s">
        <v>1406</v>
      </c>
      <c r="Y1011" t="s">
        <v>307</v>
      </c>
    </row>
    <row r="1012" spans="1:25" x14ac:dyDescent="0.35">
      <c r="A1012" t="s">
        <v>171</v>
      </c>
      <c r="B1012">
        <v>13206</v>
      </c>
      <c r="C1012">
        <v>253</v>
      </c>
      <c r="D1012">
        <v>99.6</v>
      </c>
      <c r="E1012" t="s">
        <v>172</v>
      </c>
      <c r="F1012">
        <v>0</v>
      </c>
      <c r="G1012">
        <v>0</v>
      </c>
      <c r="H1012" t="s">
        <v>325</v>
      </c>
      <c r="I1012" t="s">
        <v>1407</v>
      </c>
      <c r="J1012" t="s">
        <v>311</v>
      </c>
      <c r="P1012" t="s">
        <v>171</v>
      </c>
      <c r="Q1012">
        <v>7113</v>
      </c>
      <c r="R1012">
        <v>253</v>
      </c>
      <c r="S1012">
        <v>100</v>
      </c>
      <c r="T1012" t="s">
        <v>172</v>
      </c>
      <c r="U1012">
        <v>0</v>
      </c>
      <c r="V1012">
        <v>0</v>
      </c>
      <c r="W1012" t="s">
        <v>321</v>
      </c>
      <c r="X1012" t="s">
        <v>1405</v>
      </c>
      <c r="Y1012" t="s">
        <v>307</v>
      </c>
    </row>
    <row r="1013" spans="1:25" x14ac:dyDescent="0.35">
      <c r="A1013" t="s">
        <v>171</v>
      </c>
      <c r="B1013">
        <v>13206</v>
      </c>
      <c r="C1013">
        <v>253</v>
      </c>
      <c r="D1013">
        <v>99.6</v>
      </c>
      <c r="E1013" t="s">
        <v>172</v>
      </c>
      <c r="F1013">
        <v>0</v>
      </c>
      <c r="G1013">
        <v>0</v>
      </c>
      <c r="H1013" t="s">
        <v>325</v>
      </c>
      <c r="I1013" t="s">
        <v>1408</v>
      </c>
      <c r="J1013" t="s">
        <v>311</v>
      </c>
      <c r="P1013" t="s">
        <v>171</v>
      </c>
      <c r="Q1013">
        <v>7113</v>
      </c>
      <c r="R1013">
        <v>253</v>
      </c>
      <c r="S1013">
        <v>100</v>
      </c>
      <c r="T1013" t="s">
        <v>172</v>
      </c>
      <c r="U1013">
        <v>0</v>
      </c>
      <c r="V1013">
        <v>0</v>
      </c>
      <c r="W1013" t="s">
        <v>321</v>
      </c>
      <c r="X1013" t="s">
        <v>1407</v>
      </c>
      <c r="Y1013" t="s">
        <v>307</v>
      </c>
    </row>
    <row r="1014" spans="1:25" x14ac:dyDescent="0.35">
      <c r="A1014" t="s">
        <v>171</v>
      </c>
      <c r="B1014">
        <v>13206</v>
      </c>
      <c r="C1014">
        <v>253</v>
      </c>
      <c r="D1014">
        <v>99.6</v>
      </c>
      <c r="E1014" t="s">
        <v>172</v>
      </c>
      <c r="F1014">
        <v>0</v>
      </c>
      <c r="G1014">
        <v>0</v>
      </c>
      <c r="H1014" t="s">
        <v>325</v>
      </c>
      <c r="I1014" t="s">
        <v>1411</v>
      </c>
      <c r="J1014" t="s">
        <v>311</v>
      </c>
      <c r="P1014" t="s">
        <v>171</v>
      </c>
      <c r="Q1014">
        <v>7113</v>
      </c>
      <c r="R1014">
        <v>253</v>
      </c>
      <c r="S1014">
        <v>100</v>
      </c>
      <c r="T1014" t="s">
        <v>172</v>
      </c>
      <c r="U1014">
        <v>0</v>
      </c>
      <c r="V1014">
        <v>0</v>
      </c>
      <c r="W1014" t="s">
        <v>321</v>
      </c>
      <c r="X1014" t="s">
        <v>1408</v>
      </c>
      <c r="Y1014" t="s">
        <v>307</v>
      </c>
    </row>
    <row r="1015" spans="1:25" x14ac:dyDescent="0.35">
      <c r="A1015" t="s">
        <v>171</v>
      </c>
      <c r="B1015">
        <v>13206</v>
      </c>
      <c r="C1015">
        <v>253</v>
      </c>
      <c r="D1015">
        <v>99.6</v>
      </c>
      <c r="E1015" t="s">
        <v>172</v>
      </c>
      <c r="F1015">
        <v>0</v>
      </c>
      <c r="G1015">
        <v>0</v>
      </c>
      <c r="H1015" t="s">
        <v>325</v>
      </c>
      <c r="I1015" t="s">
        <v>1410</v>
      </c>
      <c r="J1015" t="s">
        <v>311</v>
      </c>
      <c r="P1015" t="s">
        <v>171</v>
      </c>
      <c r="Q1015">
        <v>7113</v>
      </c>
      <c r="R1015">
        <v>253</v>
      </c>
      <c r="S1015">
        <v>100</v>
      </c>
      <c r="T1015" t="s">
        <v>172</v>
      </c>
      <c r="U1015">
        <v>0</v>
      </c>
      <c r="V1015">
        <v>0</v>
      </c>
      <c r="W1015" t="s">
        <v>321</v>
      </c>
      <c r="X1015" t="s">
        <v>1411</v>
      </c>
      <c r="Y1015" t="s">
        <v>307</v>
      </c>
    </row>
    <row r="1016" spans="1:25" x14ac:dyDescent="0.35">
      <c r="A1016" t="s">
        <v>171</v>
      </c>
      <c r="B1016">
        <v>7113</v>
      </c>
      <c r="C1016">
        <v>253</v>
      </c>
      <c r="D1016">
        <v>100</v>
      </c>
      <c r="E1016" t="s">
        <v>172</v>
      </c>
      <c r="F1016">
        <v>0</v>
      </c>
      <c r="G1016">
        <v>0</v>
      </c>
      <c r="H1016" t="s">
        <v>321</v>
      </c>
      <c r="I1016" t="s">
        <v>1413</v>
      </c>
      <c r="J1016" t="s">
        <v>307</v>
      </c>
      <c r="P1016" t="s">
        <v>171</v>
      </c>
      <c r="Q1016">
        <v>7113</v>
      </c>
      <c r="R1016">
        <v>253</v>
      </c>
      <c r="S1016">
        <v>100</v>
      </c>
      <c r="T1016" t="s">
        <v>172</v>
      </c>
      <c r="U1016">
        <v>0</v>
      </c>
      <c r="V1016">
        <v>0</v>
      </c>
      <c r="W1016" t="s">
        <v>321</v>
      </c>
      <c r="X1016" t="s">
        <v>1410</v>
      </c>
      <c r="Y1016" t="s">
        <v>307</v>
      </c>
    </row>
    <row r="1017" spans="1:25" x14ac:dyDescent="0.35">
      <c r="A1017" t="s">
        <v>171</v>
      </c>
      <c r="B1017">
        <v>2359</v>
      </c>
      <c r="C1017">
        <v>253</v>
      </c>
      <c r="D1017">
        <v>98.4</v>
      </c>
      <c r="E1017" t="s">
        <v>172</v>
      </c>
      <c r="F1017">
        <v>0</v>
      </c>
      <c r="G1017">
        <v>0</v>
      </c>
      <c r="H1017" t="s">
        <v>320</v>
      </c>
      <c r="I1017" t="s">
        <v>1409</v>
      </c>
      <c r="J1017" t="s">
        <v>306</v>
      </c>
      <c r="P1017" t="s">
        <v>171</v>
      </c>
      <c r="Q1017">
        <v>7113</v>
      </c>
      <c r="R1017">
        <v>253</v>
      </c>
      <c r="S1017">
        <v>100</v>
      </c>
      <c r="T1017" t="s">
        <v>172</v>
      </c>
      <c r="U1017">
        <v>0</v>
      </c>
      <c r="V1017">
        <v>0</v>
      </c>
      <c r="W1017" t="s">
        <v>321</v>
      </c>
      <c r="X1017" t="s">
        <v>1409</v>
      </c>
      <c r="Y1017" t="s">
        <v>307</v>
      </c>
    </row>
    <row r="1018" spans="1:25" x14ac:dyDescent="0.35">
      <c r="A1018" t="s">
        <v>171</v>
      </c>
      <c r="B1018">
        <v>13206</v>
      </c>
      <c r="C1018">
        <v>253</v>
      </c>
      <c r="D1018">
        <v>99.6</v>
      </c>
      <c r="E1018" t="s">
        <v>172</v>
      </c>
      <c r="F1018">
        <v>0</v>
      </c>
      <c r="G1018">
        <v>0</v>
      </c>
      <c r="H1018" t="s">
        <v>325</v>
      </c>
      <c r="I1018" t="s">
        <v>1403</v>
      </c>
      <c r="J1018" t="s">
        <v>311</v>
      </c>
      <c r="P1018" t="s">
        <v>171</v>
      </c>
      <c r="Q1018">
        <v>7113</v>
      </c>
      <c r="R1018">
        <v>253</v>
      </c>
      <c r="S1018">
        <v>100</v>
      </c>
      <c r="T1018" t="s">
        <v>172</v>
      </c>
      <c r="U1018">
        <v>0</v>
      </c>
      <c r="V1018">
        <v>0</v>
      </c>
      <c r="W1018" t="s">
        <v>321</v>
      </c>
      <c r="X1018" t="s">
        <v>1413</v>
      </c>
      <c r="Y1018" t="s">
        <v>307</v>
      </c>
    </row>
    <row r="1019" spans="1:25" x14ac:dyDescent="0.35">
      <c r="A1019" t="s">
        <v>171</v>
      </c>
      <c r="B1019">
        <v>7113</v>
      </c>
      <c r="C1019">
        <v>253</v>
      </c>
      <c r="D1019">
        <v>100</v>
      </c>
      <c r="E1019" t="s">
        <v>172</v>
      </c>
      <c r="F1019">
        <v>0</v>
      </c>
      <c r="G1019">
        <v>0</v>
      </c>
      <c r="H1019" t="s">
        <v>321</v>
      </c>
      <c r="I1019" t="s">
        <v>1414</v>
      </c>
      <c r="J1019" t="s">
        <v>307</v>
      </c>
      <c r="P1019" t="s">
        <v>171</v>
      </c>
      <c r="Q1019">
        <v>7113</v>
      </c>
      <c r="R1019">
        <v>253</v>
      </c>
      <c r="S1019">
        <v>100</v>
      </c>
      <c r="T1019" t="s">
        <v>172</v>
      </c>
      <c r="U1019">
        <v>0</v>
      </c>
      <c r="V1019">
        <v>0</v>
      </c>
      <c r="W1019" t="s">
        <v>321</v>
      </c>
      <c r="X1019" t="s">
        <v>1412</v>
      </c>
      <c r="Y1019" t="s">
        <v>307</v>
      </c>
    </row>
    <row r="1020" spans="1:25" x14ac:dyDescent="0.35">
      <c r="A1020" t="s">
        <v>171</v>
      </c>
      <c r="B1020">
        <v>7113</v>
      </c>
      <c r="C1020">
        <v>253</v>
      </c>
      <c r="D1020">
        <v>100</v>
      </c>
      <c r="E1020" t="s">
        <v>172</v>
      </c>
      <c r="F1020">
        <v>0</v>
      </c>
      <c r="G1020">
        <v>0</v>
      </c>
      <c r="H1020" t="s">
        <v>321</v>
      </c>
      <c r="I1020" t="s">
        <v>1412</v>
      </c>
      <c r="J1020" t="s">
        <v>307</v>
      </c>
      <c r="P1020" t="s">
        <v>171</v>
      </c>
      <c r="Q1020">
        <v>7113</v>
      </c>
      <c r="R1020">
        <v>253</v>
      </c>
      <c r="S1020">
        <v>100</v>
      </c>
      <c r="T1020" t="s">
        <v>172</v>
      </c>
      <c r="U1020">
        <v>0</v>
      </c>
      <c r="V1020">
        <v>0</v>
      </c>
      <c r="W1020" t="s">
        <v>321</v>
      </c>
      <c r="X1020" t="s">
        <v>1414</v>
      </c>
      <c r="Y1020" t="s">
        <v>307</v>
      </c>
    </row>
    <row r="1021" spans="1:25" x14ac:dyDescent="0.35">
      <c r="A1021" t="s">
        <v>171</v>
      </c>
      <c r="B1021">
        <v>7113</v>
      </c>
      <c r="C1021">
        <v>253</v>
      </c>
      <c r="D1021">
        <v>100</v>
      </c>
      <c r="E1021" t="s">
        <v>172</v>
      </c>
      <c r="F1021">
        <v>0</v>
      </c>
      <c r="G1021">
        <v>0</v>
      </c>
      <c r="H1021" t="s">
        <v>321</v>
      </c>
      <c r="I1021" t="s">
        <v>1416</v>
      </c>
      <c r="J1021" t="s">
        <v>307</v>
      </c>
      <c r="P1021" t="s">
        <v>171</v>
      </c>
      <c r="Q1021">
        <v>7113</v>
      </c>
      <c r="R1021">
        <v>253</v>
      </c>
      <c r="S1021">
        <v>100</v>
      </c>
      <c r="T1021" t="s">
        <v>172</v>
      </c>
      <c r="U1021">
        <v>0</v>
      </c>
      <c r="V1021">
        <v>0</v>
      </c>
      <c r="W1021" t="s">
        <v>321</v>
      </c>
      <c r="X1021" t="s">
        <v>1415</v>
      </c>
      <c r="Y1021" t="s">
        <v>307</v>
      </c>
    </row>
    <row r="1022" spans="1:25" x14ac:dyDescent="0.35">
      <c r="A1022" t="s">
        <v>171</v>
      </c>
      <c r="B1022">
        <v>7113</v>
      </c>
      <c r="C1022">
        <v>253</v>
      </c>
      <c r="D1022">
        <v>100</v>
      </c>
      <c r="E1022" t="s">
        <v>172</v>
      </c>
      <c r="F1022">
        <v>0</v>
      </c>
      <c r="G1022">
        <v>0</v>
      </c>
      <c r="H1022" t="s">
        <v>321</v>
      </c>
      <c r="I1022" t="s">
        <v>1417</v>
      </c>
      <c r="J1022" t="s">
        <v>307</v>
      </c>
      <c r="P1022" t="s">
        <v>171</v>
      </c>
      <c r="Q1022">
        <v>7113</v>
      </c>
      <c r="R1022">
        <v>253</v>
      </c>
      <c r="S1022">
        <v>100</v>
      </c>
      <c r="T1022" t="s">
        <v>172</v>
      </c>
      <c r="U1022">
        <v>0</v>
      </c>
      <c r="V1022">
        <v>0</v>
      </c>
      <c r="W1022" t="s">
        <v>321</v>
      </c>
      <c r="X1022" t="s">
        <v>1416</v>
      </c>
      <c r="Y1022" t="s">
        <v>307</v>
      </c>
    </row>
    <row r="1023" spans="1:25" x14ac:dyDescent="0.35">
      <c r="A1023" t="s">
        <v>171</v>
      </c>
      <c r="B1023">
        <v>7113</v>
      </c>
      <c r="C1023">
        <v>253</v>
      </c>
      <c r="D1023">
        <v>100</v>
      </c>
      <c r="E1023" t="s">
        <v>172</v>
      </c>
      <c r="F1023">
        <v>0</v>
      </c>
      <c r="G1023">
        <v>0</v>
      </c>
      <c r="H1023" t="s">
        <v>321</v>
      </c>
      <c r="I1023" t="s">
        <v>1418</v>
      </c>
      <c r="J1023" t="s">
        <v>307</v>
      </c>
      <c r="P1023" t="s">
        <v>171</v>
      </c>
      <c r="Q1023">
        <v>7113</v>
      </c>
      <c r="R1023">
        <v>253</v>
      </c>
      <c r="S1023">
        <v>100</v>
      </c>
      <c r="T1023" t="s">
        <v>172</v>
      </c>
      <c r="U1023">
        <v>0</v>
      </c>
      <c r="V1023">
        <v>0</v>
      </c>
      <c r="W1023" t="s">
        <v>321</v>
      </c>
      <c r="X1023" t="s">
        <v>1417</v>
      </c>
      <c r="Y1023" t="s">
        <v>307</v>
      </c>
    </row>
    <row r="1024" spans="1:25" x14ac:dyDescent="0.35">
      <c r="A1024" t="s">
        <v>171</v>
      </c>
      <c r="B1024">
        <v>7113</v>
      </c>
      <c r="C1024">
        <v>253</v>
      </c>
      <c r="D1024">
        <v>100</v>
      </c>
      <c r="E1024" t="s">
        <v>172</v>
      </c>
      <c r="F1024">
        <v>0</v>
      </c>
      <c r="G1024">
        <v>0</v>
      </c>
      <c r="H1024" t="s">
        <v>321</v>
      </c>
      <c r="I1024" t="s">
        <v>1419</v>
      </c>
      <c r="J1024" t="s">
        <v>307</v>
      </c>
      <c r="P1024" t="s">
        <v>171</v>
      </c>
      <c r="Q1024">
        <v>7113</v>
      </c>
      <c r="R1024">
        <v>253</v>
      </c>
      <c r="S1024">
        <v>100</v>
      </c>
      <c r="T1024" t="s">
        <v>172</v>
      </c>
      <c r="U1024">
        <v>0</v>
      </c>
      <c r="V1024">
        <v>0</v>
      </c>
      <c r="W1024" t="s">
        <v>321</v>
      </c>
      <c r="X1024" t="s">
        <v>1418</v>
      </c>
      <c r="Y1024" t="s">
        <v>307</v>
      </c>
    </row>
    <row r="1025" spans="1:25" x14ac:dyDescent="0.35">
      <c r="A1025" t="s">
        <v>171</v>
      </c>
      <c r="B1025">
        <v>7113</v>
      </c>
      <c r="C1025">
        <v>253</v>
      </c>
      <c r="D1025">
        <v>100</v>
      </c>
      <c r="E1025" t="s">
        <v>172</v>
      </c>
      <c r="F1025">
        <v>0</v>
      </c>
      <c r="G1025">
        <v>0</v>
      </c>
      <c r="H1025" t="s">
        <v>321</v>
      </c>
      <c r="I1025" t="s">
        <v>1415</v>
      </c>
      <c r="J1025" t="s">
        <v>307</v>
      </c>
      <c r="P1025" t="s">
        <v>171</v>
      </c>
      <c r="Q1025">
        <v>7113</v>
      </c>
      <c r="R1025">
        <v>253</v>
      </c>
      <c r="S1025">
        <v>100</v>
      </c>
      <c r="T1025" t="s">
        <v>172</v>
      </c>
      <c r="U1025">
        <v>0</v>
      </c>
      <c r="V1025">
        <v>0</v>
      </c>
      <c r="W1025" t="s">
        <v>321</v>
      </c>
      <c r="X1025" t="s">
        <v>1419</v>
      </c>
      <c r="Y1025" t="s">
        <v>307</v>
      </c>
    </row>
    <row r="1026" spans="1:25" x14ac:dyDescent="0.35">
      <c r="A1026" t="s">
        <v>171</v>
      </c>
      <c r="B1026">
        <v>7113</v>
      </c>
      <c r="C1026">
        <v>253</v>
      </c>
      <c r="D1026">
        <v>100</v>
      </c>
      <c r="E1026" t="s">
        <v>172</v>
      </c>
      <c r="F1026">
        <v>0</v>
      </c>
      <c r="G1026">
        <v>0</v>
      </c>
      <c r="H1026" t="s">
        <v>321</v>
      </c>
      <c r="I1026" t="s">
        <v>1420</v>
      </c>
      <c r="J1026" t="s">
        <v>307</v>
      </c>
      <c r="P1026" t="s">
        <v>171</v>
      </c>
      <c r="Q1026">
        <v>7113</v>
      </c>
      <c r="R1026">
        <v>253</v>
      </c>
      <c r="S1026">
        <v>100</v>
      </c>
      <c r="T1026" t="s">
        <v>172</v>
      </c>
      <c r="U1026">
        <v>0</v>
      </c>
      <c r="V1026">
        <v>0</v>
      </c>
      <c r="W1026" t="s">
        <v>321</v>
      </c>
      <c r="X1026" t="s">
        <v>1420</v>
      </c>
      <c r="Y1026" t="s">
        <v>307</v>
      </c>
    </row>
    <row r="1027" spans="1:25" x14ac:dyDescent="0.35">
      <c r="A1027" t="s">
        <v>171</v>
      </c>
      <c r="B1027">
        <v>7113</v>
      </c>
      <c r="C1027">
        <v>253</v>
      </c>
      <c r="D1027">
        <v>100</v>
      </c>
      <c r="E1027" t="s">
        <v>172</v>
      </c>
      <c r="F1027">
        <v>0</v>
      </c>
      <c r="G1027">
        <v>0</v>
      </c>
      <c r="H1027" t="s">
        <v>321</v>
      </c>
      <c r="I1027" t="s">
        <v>1421</v>
      </c>
      <c r="J1027" t="s">
        <v>307</v>
      </c>
      <c r="P1027" t="s">
        <v>171</v>
      </c>
      <c r="Q1027">
        <v>7113</v>
      </c>
      <c r="R1027">
        <v>253</v>
      </c>
      <c r="S1027">
        <v>100</v>
      </c>
      <c r="T1027" t="s">
        <v>172</v>
      </c>
      <c r="U1027">
        <v>0</v>
      </c>
      <c r="V1027">
        <v>0</v>
      </c>
      <c r="W1027" t="s">
        <v>321</v>
      </c>
      <c r="X1027" t="s">
        <v>1421</v>
      </c>
      <c r="Y1027" t="s">
        <v>307</v>
      </c>
    </row>
    <row r="1028" spans="1:25" x14ac:dyDescent="0.35">
      <c r="A1028" t="s">
        <v>171</v>
      </c>
      <c r="B1028">
        <v>7113</v>
      </c>
      <c r="C1028">
        <v>253</v>
      </c>
      <c r="D1028">
        <v>100</v>
      </c>
      <c r="E1028" t="s">
        <v>172</v>
      </c>
      <c r="F1028">
        <v>0</v>
      </c>
      <c r="G1028">
        <v>0</v>
      </c>
      <c r="H1028" t="s">
        <v>321</v>
      </c>
      <c r="I1028" t="s">
        <v>1422</v>
      </c>
      <c r="J1028" t="s">
        <v>307</v>
      </c>
      <c r="P1028" t="s">
        <v>171</v>
      </c>
      <c r="Q1028">
        <v>7113</v>
      </c>
      <c r="R1028">
        <v>253</v>
      </c>
      <c r="S1028">
        <v>100</v>
      </c>
      <c r="T1028" t="s">
        <v>172</v>
      </c>
      <c r="U1028">
        <v>0</v>
      </c>
      <c r="V1028">
        <v>0</v>
      </c>
      <c r="W1028" t="s">
        <v>321</v>
      </c>
      <c r="X1028" t="s">
        <v>1422</v>
      </c>
      <c r="Y1028" t="s">
        <v>307</v>
      </c>
    </row>
    <row r="1029" spans="1:25" x14ac:dyDescent="0.35">
      <c r="A1029" t="s">
        <v>171</v>
      </c>
      <c r="B1029">
        <v>7113</v>
      </c>
      <c r="C1029">
        <v>253</v>
      </c>
      <c r="D1029">
        <v>100</v>
      </c>
      <c r="E1029" t="s">
        <v>172</v>
      </c>
      <c r="F1029">
        <v>0</v>
      </c>
      <c r="G1029">
        <v>0</v>
      </c>
      <c r="H1029" t="s">
        <v>321</v>
      </c>
      <c r="I1029" t="s">
        <v>1425</v>
      </c>
      <c r="J1029" t="s">
        <v>307</v>
      </c>
      <c r="P1029" t="s">
        <v>171</v>
      </c>
      <c r="Q1029">
        <v>7113</v>
      </c>
      <c r="R1029">
        <v>253</v>
      </c>
      <c r="S1029">
        <v>100</v>
      </c>
      <c r="T1029" t="s">
        <v>172</v>
      </c>
      <c r="U1029">
        <v>0</v>
      </c>
      <c r="V1029">
        <v>0</v>
      </c>
      <c r="W1029" t="s">
        <v>321</v>
      </c>
      <c r="X1029" t="s">
        <v>1425</v>
      </c>
      <c r="Y1029" t="s">
        <v>307</v>
      </c>
    </row>
    <row r="1030" spans="1:25" x14ac:dyDescent="0.35">
      <c r="A1030" t="s">
        <v>171</v>
      </c>
      <c r="B1030">
        <v>7113</v>
      </c>
      <c r="C1030">
        <v>253</v>
      </c>
      <c r="D1030">
        <v>100</v>
      </c>
      <c r="E1030" t="s">
        <v>172</v>
      </c>
      <c r="F1030">
        <v>0</v>
      </c>
      <c r="G1030">
        <v>0</v>
      </c>
      <c r="H1030" t="s">
        <v>321</v>
      </c>
      <c r="I1030" t="s">
        <v>1424</v>
      </c>
      <c r="J1030" t="s">
        <v>307</v>
      </c>
      <c r="P1030" t="s">
        <v>171</v>
      </c>
      <c r="Q1030">
        <v>7113</v>
      </c>
      <c r="R1030">
        <v>253</v>
      </c>
      <c r="S1030">
        <v>100</v>
      </c>
      <c r="T1030" t="s">
        <v>172</v>
      </c>
      <c r="U1030">
        <v>0</v>
      </c>
      <c r="V1030">
        <v>0</v>
      </c>
      <c r="W1030" t="s">
        <v>321</v>
      </c>
      <c r="X1030" t="s">
        <v>1424</v>
      </c>
      <c r="Y1030" t="s">
        <v>307</v>
      </c>
    </row>
    <row r="1031" spans="1:25" x14ac:dyDescent="0.35">
      <c r="A1031" t="s">
        <v>171</v>
      </c>
      <c r="B1031">
        <v>7113</v>
      </c>
      <c r="C1031">
        <v>253</v>
      </c>
      <c r="D1031">
        <v>100</v>
      </c>
      <c r="E1031" t="s">
        <v>172</v>
      </c>
      <c r="F1031">
        <v>0</v>
      </c>
      <c r="G1031">
        <v>0</v>
      </c>
      <c r="H1031" t="s">
        <v>321</v>
      </c>
      <c r="I1031" t="s">
        <v>1423</v>
      </c>
      <c r="J1031" t="s">
        <v>307</v>
      </c>
      <c r="P1031" t="s">
        <v>171</v>
      </c>
      <c r="Q1031">
        <v>7113</v>
      </c>
      <c r="R1031">
        <v>253</v>
      </c>
      <c r="S1031">
        <v>100</v>
      </c>
      <c r="T1031" t="s">
        <v>172</v>
      </c>
      <c r="U1031">
        <v>0</v>
      </c>
      <c r="V1031">
        <v>0</v>
      </c>
      <c r="W1031" t="s">
        <v>321</v>
      </c>
      <c r="X1031" t="s">
        <v>1423</v>
      </c>
      <c r="Y1031" t="s">
        <v>307</v>
      </c>
    </row>
    <row r="1032" spans="1:25" x14ac:dyDescent="0.35">
      <c r="A1032" t="s">
        <v>171</v>
      </c>
      <c r="B1032">
        <v>7113</v>
      </c>
      <c r="C1032">
        <v>253</v>
      </c>
      <c r="D1032">
        <v>100</v>
      </c>
      <c r="E1032" t="s">
        <v>172</v>
      </c>
      <c r="F1032">
        <v>0</v>
      </c>
      <c r="G1032">
        <v>0</v>
      </c>
      <c r="H1032" t="s">
        <v>321</v>
      </c>
      <c r="I1032" t="s">
        <v>1426</v>
      </c>
      <c r="J1032" t="s">
        <v>307</v>
      </c>
      <c r="P1032" t="s">
        <v>171</v>
      </c>
      <c r="Q1032">
        <v>7113</v>
      </c>
      <c r="R1032">
        <v>253</v>
      </c>
      <c r="S1032">
        <v>100</v>
      </c>
      <c r="T1032" t="s">
        <v>172</v>
      </c>
      <c r="U1032">
        <v>0</v>
      </c>
      <c r="V1032">
        <v>0</v>
      </c>
      <c r="W1032" t="s">
        <v>321</v>
      </c>
      <c r="X1032" t="s">
        <v>1426</v>
      </c>
      <c r="Y1032" t="s">
        <v>307</v>
      </c>
    </row>
    <row r="1033" spans="1:25" x14ac:dyDescent="0.35">
      <c r="A1033" t="s">
        <v>171</v>
      </c>
      <c r="B1033">
        <v>7113</v>
      </c>
      <c r="C1033">
        <v>253</v>
      </c>
      <c r="D1033">
        <v>100</v>
      </c>
      <c r="E1033" t="s">
        <v>172</v>
      </c>
      <c r="F1033">
        <v>0</v>
      </c>
      <c r="G1033">
        <v>0</v>
      </c>
      <c r="H1033" t="s">
        <v>321</v>
      </c>
      <c r="I1033" t="s">
        <v>1428</v>
      </c>
      <c r="J1033" t="s">
        <v>307</v>
      </c>
      <c r="P1033" t="s">
        <v>171</v>
      </c>
      <c r="Q1033">
        <v>7113</v>
      </c>
      <c r="R1033">
        <v>253</v>
      </c>
      <c r="S1033">
        <v>100</v>
      </c>
      <c r="T1033" t="s">
        <v>172</v>
      </c>
      <c r="U1033">
        <v>0</v>
      </c>
      <c r="V1033">
        <v>0</v>
      </c>
      <c r="W1033" t="s">
        <v>321</v>
      </c>
      <c r="X1033" t="s">
        <v>1427</v>
      </c>
      <c r="Y1033" t="s">
        <v>307</v>
      </c>
    </row>
    <row r="1034" spans="1:25" x14ac:dyDescent="0.35">
      <c r="A1034" t="s">
        <v>171</v>
      </c>
      <c r="B1034">
        <v>7113</v>
      </c>
      <c r="C1034">
        <v>253</v>
      </c>
      <c r="D1034">
        <v>100</v>
      </c>
      <c r="E1034" t="s">
        <v>172</v>
      </c>
      <c r="F1034">
        <v>0</v>
      </c>
      <c r="G1034">
        <v>0</v>
      </c>
      <c r="H1034" t="s">
        <v>321</v>
      </c>
      <c r="I1034" t="s">
        <v>1427</v>
      </c>
      <c r="J1034" t="s">
        <v>307</v>
      </c>
      <c r="P1034" t="s">
        <v>171</v>
      </c>
      <c r="Q1034">
        <v>7113</v>
      </c>
      <c r="R1034">
        <v>253</v>
      </c>
      <c r="S1034">
        <v>100</v>
      </c>
      <c r="T1034" t="s">
        <v>172</v>
      </c>
      <c r="U1034">
        <v>0</v>
      </c>
      <c r="V1034">
        <v>0</v>
      </c>
      <c r="W1034" t="s">
        <v>321</v>
      </c>
      <c r="X1034" t="s">
        <v>1428</v>
      </c>
      <c r="Y1034" t="s">
        <v>307</v>
      </c>
    </row>
    <row r="1035" spans="1:25" x14ac:dyDescent="0.35">
      <c r="A1035" t="s">
        <v>171</v>
      </c>
      <c r="B1035">
        <v>7113</v>
      </c>
      <c r="C1035">
        <v>253</v>
      </c>
      <c r="D1035">
        <v>100</v>
      </c>
      <c r="E1035" t="s">
        <v>172</v>
      </c>
      <c r="F1035">
        <v>0</v>
      </c>
      <c r="G1035">
        <v>0</v>
      </c>
      <c r="H1035" t="s">
        <v>321</v>
      </c>
      <c r="I1035" t="s">
        <v>1429</v>
      </c>
      <c r="J1035" t="s">
        <v>307</v>
      </c>
      <c r="P1035" t="s">
        <v>171</v>
      </c>
      <c r="Q1035">
        <v>7113</v>
      </c>
      <c r="R1035">
        <v>253</v>
      </c>
      <c r="S1035">
        <v>100</v>
      </c>
      <c r="T1035" t="s">
        <v>172</v>
      </c>
      <c r="U1035">
        <v>0</v>
      </c>
      <c r="V1035">
        <v>0</v>
      </c>
      <c r="W1035" t="s">
        <v>321</v>
      </c>
      <c r="X1035" t="s">
        <v>1430</v>
      </c>
      <c r="Y1035" t="s">
        <v>307</v>
      </c>
    </row>
    <row r="1036" spans="1:25" x14ac:dyDescent="0.35">
      <c r="A1036" t="s">
        <v>171</v>
      </c>
      <c r="B1036">
        <v>7113</v>
      </c>
      <c r="C1036">
        <v>253</v>
      </c>
      <c r="D1036">
        <v>100</v>
      </c>
      <c r="E1036" t="s">
        <v>172</v>
      </c>
      <c r="F1036">
        <v>0</v>
      </c>
      <c r="G1036">
        <v>0</v>
      </c>
      <c r="H1036" t="s">
        <v>321</v>
      </c>
      <c r="I1036" t="s">
        <v>1431</v>
      </c>
      <c r="J1036" t="s">
        <v>307</v>
      </c>
      <c r="P1036" t="s">
        <v>171</v>
      </c>
      <c r="Q1036">
        <v>7113</v>
      </c>
      <c r="R1036">
        <v>253</v>
      </c>
      <c r="S1036">
        <v>100</v>
      </c>
      <c r="T1036" t="s">
        <v>172</v>
      </c>
      <c r="U1036">
        <v>0</v>
      </c>
      <c r="V1036">
        <v>0</v>
      </c>
      <c r="W1036" t="s">
        <v>321</v>
      </c>
      <c r="X1036" t="s">
        <v>1429</v>
      </c>
      <c r="Y1036" t="s">
        <v>307</v>
      </c>
    </row>
    <row r="1037" spans="1:25" x14ac:dyDescent="0.35">
      <c r="A1037" t="s">
        <v>171</v>
      </c>
      <c r="B1037">
        <v>7113</v>
      </c>
      <c r="C1037">
        <v>253</v>
      </c>
      <c r="D1037">
        <v>100</v>
      </c>
      <c r="E1037" t="s">
        <v>172</v>
      </c>
      <c r="F1037">
        <v>0</v>
      </c>
      <c r="G1037">
        <v>0</v>
      </c>
      <c r="H1037" t="s">
        <v>321</v>
      </c>
      <c r="I1037" t="s">
        <v>1430</v>
      </c>
      <c r="J1037" t="s">
        <v>307</v>
      </c>
      <c r="P1037" t="s">
        <v>171</v>
      </c>
      <c r="Q1037">
        <v>7113</v>
      </c>
      <c r="R1037">
        <v>253</v>
      </c>
      <c r="S1037">
        <v>100</v>
      </c>
      <c r="T1037" t="s">
        <v>172</v>
      </c>
      <c r="U1037">
        <v>0</v>
      </c>
      <c r="V1037">
        <v>0</v>
      </c>
      <c r="W1037" t="s">
        <v>321</v>
      </c>
      <c r="X1037" t="s">
        <v>1431</v>
      </c>
      <c r="Y1037" t="s">
        <v>307</v>
      </c>
    </row>
    <row r="1038" spans="1:25" x14ac:dyDescent="0.35">
      <c r="A1038" t="s">
        <v>171</v>
      </c>
      <c r="B1038">
        <v>7113</v>
      </c>
      <c r="C1038">
        <v>253</v>
      </c>
      <c r="D1038">
        <v>100</v>
      </c>
      <c r="E1038" t="s">
        <v>172</v>
      </c>
      <c r="F1038">
        <v>0</v>
      </c>
      <c r="G1038">
        <v>0</v>
      </c>
      <c r="H1038" t="s">
        <v>321</v>
      </c>
      <c r="I1038" t="s">
        <v>1433</v>
      </c>
      <c r="J1038" t="s">
        <v>307</v>
      </c>
      <c r="P1038" t="s">
        <v>171</v>
      </c>
      <c r="Q1038">
        <v>7113</v>
      </c>
      <c r="R1038">
        <v>253</v>
      </c>
      <c r="S1038">
        <v>100</v>
      </c>
      <c r="T1038" t="s">
        <v>172</v>
      </c>
      <c r="U1038">
        <v>0</v>
      </c>
      <c r="V1038">
        <v>0</v>
      </c>
      <c r="W1038" t="s">
        <v>321</v>
      </c>
      <c r="X1038" t="s">
        <v>1432</v>
      </c>
      <c r="Y1038" t="s">
        <v>307</v>
      </c>
    </row>
    <row r="1039" spans="1:25" x14ac:dyDescent="0.35">
      <c r="A1039" t="s">
        <v>171</v>
      </c>
      <c r="B1039">
        <v>7113</v>
      </c>
      <c r="C1039">
        <v>253</v>
      </c>
      <c r="D1039">
        <v>100</v>
      </c>
      <c r="E1039" t="s">
        <v>172</v>
      </c>
      <c r="F1039">
        <v>0</v>
      </c>
      <c r="G1039">
        <v>0</v>
      </c>
      <c r="H1039" t="s">
        <v>321</v>
      </c>
      <c r="I1039" t="s">
        <v>1434</v>
      </c>
      <c r="J1039" t="s">
        <v>307</v>
      </c>
      <c r="P1039" t="s">
        <v>171</v>
      </c>
      <c r="Q1039">
        <v>7113</v>
      </c>
      <c r="R1039">
        <v>253</v>
      </c>
      <c r="S1039">
        <v>100</v>
      </c>
      <c r="T1039" t="s">
        <v>172</v>
      </c>
      <c r="U1039">
        <v>0</v>
      </c>
      <c r="V1039">
        <v>0</v>
      </c>
      <c r="W1039" t="s">
        <v>321</v>
      </c>
      <c r="X1039" t="s">
        <v>1433</v>
      </c>
      <c r="Y1039" t="s">
        <v>307</v>
      </c>
    </row>
    <row r="1040" spans="1:25" x14ac:dyDescent="0.35">
      <c r="A1040" t="s">
        <v>171</v>
      </c>
      <c r="B1040">
        <v>7113</v>
      </c>
      <c r="C1040">
        <v>253</v>
      </c>
      <c r="D1040">
        <v>100</v>
      </c>
      <c r="E1040" t="s">
        <v>172</v>
      </c>
      <c r="F1040">
        <v>0</v>
      </c>
      <c r="G1040">
        <v>0</v>
      </c>
      <c r="H1040" t="s">
        <v>321</v>
      </c>
      <c r="I1040" t="s">
        <v>1432</v>
      </c>
      <c r="J1040" t="s">
        <v>307</v>
      </c>
      <c r="P1040" t="s">
        <v>171</v>
      </c>
      <c r="Q1040">
        <v>7113</v>
      </c>
      <c r="R1040">
        <v>253</v>
      </c>
      <c r="S1040">
        <v>100</v>
      </c>
      <c r="T1040" t="s">
        <v>172</v>
      </c>
      <c r="U1040">
        <v>0</v>
      </c>
      <c r="V1040">
        <v>0</v>
      </c>
      <c r="W1040" t="s">
        <v>321</v>
      </c>
      <c r="X1040" t="s">
        <v>1434</v>
      </c>
      <c r="Y1040" t="s">
        <v>307</v>
      </c>
    </row>
    <row r="1041" spans="1:25" x14ac:dyDescent="0.35">
      <c r="A1041" t="s">
        <v>171</v>
      </c>
      <c r="B1041">
        <v>7113</v>
      </c>
      <c r="C1041">
        <v>253</v>
      </c>
      <c r="D1041">
        <v>100</v>
      </c>
      <c r="E1041" t="s">
        <v>172</v>
      </c>
      <c r="F1041">
        <v>0</v>
      </c>
      <c r="G1041">
        <v>0</v>
      </c>
      <c r="H1041" t="s">
        <v>321</v>
      </c>
      <c r="I1041" t="s">
        <v>1435</v>
      </c>
      <c r="J1041" t="s">
        <v>307</v>
      </c>
      <c r="P1041" t="s">
        <v>171</v>
      </c>
      <c r="Q1041">
        <v>7113</v>
      </c>
      <c r="R1041">
        <v>253</v>
      </c>
      <c r="S1041">
        <v>100</v>
      </c>
      <c r="T1041" t="s">
        <v>172</v>
      </c>
      <c r="U1041">
        <v>0</v>
      </c>
      <c r="V1041">
        <v>0</v>
      </c>
      <c r="W1041" t="s">
        <v>321</v>
      </c>
      <c r="X1041" t="s">
        <v>1435</v>
      </c>
      <c r="Y1041" t="s">
        <v>307</v>
      </c>
    </row>
    <row r="1042" spans="1:25" x14ac:dyDescent="0.35">
      <c r="A1042" t="s">
        <v>171</v>
      </c>
      <c r="B1042">
        <v>7113</v>
      </c>
      <c r="C1042">
        <v>253</v>
      </c>
      <c r="D1042">
        <v>100</v>
      </c>
      <c r="E1042" t="s">
        <v>172</v>
      </c>
      <c r="F1042">
        <v>0</v>
      </c>
      <c r="G1042">
        <v>0</v>
      </c>
      <c r="H1042" t="s">
        <v>321</v>
      </c>
      <c r="I1042" t="s">
        <v>1437</v>
      </c>
      <c r="J1042" t="s">
        <v>307</v>
      </c>
      <c r="P1042" t="s">
        <v>171</v>
      </c>
      <c r="Q1042">
        <v>7113</v>
      </c>
      <c r="R1042">
        <v>253</v>
      </c>
      <c r="S1042">
        <v>100</v>
      </c>
      <c r="T1042" t="s">
        <v>172</v>
      </c>
      <c r="U1042">
        <v>0</v>
      </c>
      <c r="V1042">
        <v>0</v>
      </c>
      <c r="W1042" t="s">
        <v>321</v>
      </c>
      <c r="X1042" t="s">
        <v>1437</v>
      </c>
      <c r="Y1042" t="s">
        <v>307</v>
      </c>
    </row>
    <row r="1043" spans="1:25" x14ac:dyDescent="0.35">
      <c r="A1043" t="s">
        <v>171</v>
      </c>
      <c r="B1043">
        <v>7113</v>
      </c>
      <c r="C1043">
        <v>253</v>
      </c>
      <c r="D1043">
        <v>100</v>
      </c>
      <c r="E1043" t="s">
        <v>172</v>
      </c>
      <c r="F1043">
        <v>0</v>
      </c>
      <c r="G1043">
        <v>0</v>
      </c>
      <c r="H1043" t="s">
        <v>321</v>
      </c>
      <c r="I1043" t="s">
        <v>1436</v>
      </c>
      <c r="J1043" t="s">
        <v>307</v>
      </c>
      <c r="P1043" t="s">
        <v>171</v>
      </c>
      <c r="Q1043">
        <v>7113</v>
      </c>
      <c r="R1043">
        <v>253</v>
      </c>
      <c r="S1043">
        <v>100</v>
      </c>
      <c r="T1043" t="s">
        <v>172</v>
      </c>
      <c r="U1043">
        <v>0</v>
      </c>
      <c r="V1043">
        <v>0</v>
      </c>
      <c r="W1043" t="s">
        <v>321</v>
      </c>
      <c r="X1043" t="s">
        <v>1436</v>
      </c>
      <c r="Y1043" t="s">
        <v>307</v>
      </c>
    </row>
    <row r="1044" spans="1:25" x14ac:dyDescent="0.35">
      <c r="A1044" t="s">
        <v>171</v>
      </c>
      <c r="B1044">
        <v>7113</v>
      </c>
      <c r="C1044">
        <v>253</v>
      </c>
      <c r="D1044">
        <v>100</v>
      </c>
      <c r="E1044" t="s">
        <v>172</v>
      </c>
      <c r="F1044">
        <v>0</v>
      </c>
      <c r="G1044">
        <v>0</v>
      </c>
      <c r="H1044" t="s">
        <v>321</v>
      </c>
      <c r="I1044" t="s">
        <v>1438</v>
      </c>
      <c r="J1044" t="s">
        <v>307</v>
      </c>
      <c r="P1044" t="s">
        <v>171</v>
      </c>
      <c r="Q1044">
        <v>7113</v>
      </c>
      <c r="R1044">
        <v>253</v>
      </c>
      <c r="S1044">
        <v>100</v>
      </c>
      <c r="T1044" t="s">
        <v>172</v>
      </c>
      <c r="U1044">
        <v>0</v>
      </c>
      <c r="V1044">
        <v>0</v>
      </c>
      <c r="W1044" t="s">
        <v>321</v>
      </c>
      <c r="X1044" t="s">
        <v>1438</v>
      </c>
      <c r="Y1044" t="s">
        <v>307</v>
      </c>
    </row>
    <row r="1045" spans="1:25" x14ac:dyDescent="0.35">
      <c r="A1045" t="s">
        <v>171</v>
      </c>
      <c r="B1045">
        <v>7113</v>
      </c>
      <c r="C1045">
        <v>253</v>
      </c>
      <c r="D1045">
        <v>100</v>
      </c>
      <c r="E1045" t="s">
        <v>172</v>
      </c>
      <c r="F1045">
        <v>0</v>
      </c>
      <c r="G1045">
        <v>0</v>
      </c>
      <c r="H1045" t="s">
        <v>321</v>
      </c>
      <c r="I1045" t="s">
        <v>1439</v>
      </c>
      <c r="J1045" t="s">
        <v>307</v>
      </c>
      <c r="P1045" t="s">
        <v>171</v>
      </c>
      <c r="Q1045">
        <v>7113</v>
      </c>
      <c r="R1045">
        <v>253</v>
      </c>
      <c r="S1045">
        <v>100</v>
      </c>
      <c r="T1045" t="s">
        <v>172</v>
      </c>
      <c r="U1045">
        <v>0</v>
      </c>
      <c r="V1045">
        <v>0</v>
      </c>
      <c r="W1045" t="s">
        <v>321</v>
      </c>
      <c r="X1045" t="s">
        <v>1439</v>
      </c>
      <c r="Y1045" t="s">
        <v>307</v>
      </c>
    </row>
    <row r="1046" spans="1:25" x14ac:dyDescent="0.35">
      <c r="A1046" t="s">
        <v>171</v>
      </c>
      <c r="B1046">
        <v>7113</v>
      </c>
      <c r="C1046">
        <v>253</v>
      </c>
      <c r="D1046">
        <v>100</v>
      </c>
      <c r="E1046" t="s">
        <v>172</v>
      </c>
      <c r="F1046">
        <v>0</v>
      </c>
      <c r="G1046">
        <v>0</v>
      </c>
      <c r="H1046" t="s">
        <v>321</v>
      </c>
      <c r="I1046" t="s">
        <v>1440</v>
      </c>
      <c r="J1046" t="s">
        <v>307</v>
      </c>
      <c r="P1046" t="s">
        <v>171</v>
      </c>
      <c r="Q1046">
        <v>7113</v>
      </c>
      <c r="R1046">
        <v>253</v>
      </c>
      <c r="S1046">
        <v>100</v>
      </c>
      <c r="T1046" t="s">
        <v>172</v>
      </c>
      <c r="U1046">
        <v>0</v>
      </c>
      <c r="V1046">
        <v>0</v>
      </c>
      <c r="W1046" t="s">
        <v>321</v>
      </c>
      <c r="X1046" t="s">
        <v>1440</v>
      </c>
      <c r="Y1046" t="s">
        <v>307</v>
      </c>
    </row>
    <row r="1047" spans="1:25" x14ac:dyDescent="0.35">
      <c r="A1047" t="s">
        <v>171</v>
      </c>
      <c r="B1047">
        <v>7113</v>
      </c>
      <c r="C1047">
        <v>253</v>
      </c>
      <c r="D1047">
        <v>100</v>
      </c>
      <c r="E1047" t="s">
        <v>172</v>
      </c>
      <c r="F1047">
        <v>0</v>
      </c>
      <c r="G1047">
        <v>0</v>
      </c>
      <c r="H1047" t="s">
        <v>321</v>
      </c>
      <c r="I1047" t="s">
        <v>1442</v>
      </c>
      <c r="J1047" t="s">
        <v>307</v>
      </c>
      <c r="P1047" t="s">
        <v>171</v>
      </c>
      <c r="Q1047">
        <v>7113</v>
      </c>
      <c r="R1047">
        <v>253</v>
      </c>
      <c r="S1047">
        <v>100</v>
      </c>
      <c r="T1047" t="s">
        <v>172</v>
      </c>
      <c r="U1047">
        <v>0</v>
      </c>
      <c r="V1047">
        <v>0</v>
      </c>
      <c r="W1047" t="s">
        <v>321</v>
      </c>
      <c r="X1047" t="s">
        <v>1441</v>
      </c>
      <c r="Y1047" t="s">
        <v>307</v>
      </c>
    </row>
    <row r="1048" spans="1:25" x14ac:dyDescent="0.35">
      <c r="A1048" t="s">
        <v>171</v>
      </c>
      <c r="B1048">
        <v>7113</v>
      </c>
      <c r="C1048">
        <v>253</v>
      </c>
      <c r="D1048">
        <v>100</v>
      </c>
      <c r="E1048" t="s">
        <v>172</v>
      </c>
      <c r="F1048">
        <v>0</v>
      </c>
      <c r="G1048">
        <v>0</v>
      </c>
      <c r="H1048" t="s">
        <v>321</v>
      </c>
      <c r="I1048" t="s">
        <v>1443</v>
      </c>
      <c r="J1048" t="s">
        <v>307</v>
      </c>
      <c r="P1048" t="s">
        <v>171</v>
      </c>
      <c r="Q1048">
        <v>7113</v>
      </c>
      <c r="R1048">
        <v>253</v>
      </c>
      <c r="S1048">
        <v>100</v>
      </c>
      <c r="T1048" t="s">
        <v>172</v>
      </c>
      <c r="U1048">
        <v>0</v>
      </c>
      <c r="V1048">
        <v>0</v>
      </c>
      <c r="W1048" t="s">
        <v>321</v>
      </c>
      <c r="X1048" t="s">
        <v>1442</v>
      </c>
      <c r="Y1048" t="s">
        <v>307</v>
      </c>
    </row>
    <row r="1049" spans="1:25" x14ac:dyDescent="0.35">
      <c r="A1049" t="s">
        <v>171</v>
      </c>
      <c r="B1049">
        <v>7113</v>
      </c>
      <c r="C1049">
        <v>253</v>
      </c>
      <c r="D1049">
        <v>100</v>
      </c>
      <c r="E1049" t="s">
        <v>172</v>
      </c>
      <c r="F1049">
        <v>0</v>
      </c>
      <c r="G1049">
        <v>0</v>
      </c>
      <c r="H1049" t="s">
        <v>321</v>
      </c>
      <c r="I1049" t="s">
        <v>1441</v>
      </c>
      <c r="J1049" t="s">
        <v>307</v>
      </c>
      <c r="P1049" t="s">
        <v>171</v>
      </c>
      <c r="Q1049">
        <v>7113</v>
      </c>
      <c r="R1049">
        <v>253</v>
      </c>
      <c r="S1049">
        <v>100</v>
      </c>
      <c r="T1049" t="s">
        <v>172</v>
      </c>
      <c r="U1049">
        <v>0</v>
      </c>
      <c r="V1049">
        <v>0</v>
      </c>
      <c r="W1049" t="s">
        <v>321</v>
      </c>
      <c r="X1049" t="s">
        <v>1443</v>
      </c>
      <c r="Y1049" t="s">
        <v>307</v>
      </c>
    </row>
    <row r="1050" spans="1:25" x14ac:dyDescent="0.35">
      <c r="A1050" t="s">
        <v>171</v>
      </c>
      <c r="B1050">
        <v>7113</v>
      </c>
      <c r="C1050">
        <v>253</v>
      </c>
      <c r="D1050">
        <v>100</v>
      </c>
      <c r="E1050" t="s">
        <v>172</v>
      </c>
      <c r="F1050">
        <v>0</v>
      </c>
      <c r="G1050">
        <v>0</v>
      </c>
      <c r="H1050" t="s">
        <v>321</v>
      </c>
      <c r="I1050" t="s">
        <v>1444</v>
      </c>
      <c r="J1050" t="s">
        <v>307</v>
      </c>
      <c r="P1050" t="s">
        <v>171</v>
      </c>
      <c r="Q1050">
        <v>7113</v>
      </c>
      <c r="R1050">
        <v>253</v>
      </c>
      <c r="S1050">
        <v>100</v>
      </c>
      <c r="T1050" t="s">
        <v>172</v>
      </c>
      <c r="U1050">
        <v>0</v>
      </c>
      <c r="V1050">
        <v>0</v>
      </c>
      <c r="W1050" t="s">
        <v>321</v>
      </c>
      <c r="X1050" t="s">
        <v>1444</v>
      </c>
      <c r="Y1050" t="s">
        <v>307</v>
      </c>
    </row>
    <row r="1051" spans="1:25" x14ac:dyDescent="0.35">
      <c r="A1051" t="s">
        <v>171</v>
      </c>
      <c r="B1051">
        <v>7113</v>
      </c>
      <c r="C1051">
        <v>253</v>
      </c>
      <c r="D1051">
        <v>100</v>
      </c>
      <c r="E1051" t="s">
        <v>172</v>
      </c>
      <c r="F1051">
        <v>0</v>
      </c>
      <c r="G1051">
        <v>0</v>
      </c>
      <c r="H1051" t="s">
        <v>321</v>
      </c>
      <c r="I1051" t="s">
        <v>1446</v>
      </c>
      <c r="J1051" t="s">
        <v>307</v>
      </c>
      <c r="P1051" t="s">
        <v>171</v>
      </c>
      <c r="Q1051">
        <v>7113</v>
      </c>
      <c r="R1051">
        <v>253</v>
      </c>
      <c r="S1051">
        <v>100</v>
      </c>
      <c r="T1051" t="s">
        <v>172</v>
      </c>
      <c r="U1051">
        <v>0</v>
      </c>
      <c r="V1051">
        <v>0</v>
      </c>
      <c r="W1051" t="s">
        <v>321</v>
      </c>
      <c r="X1051" t="s">
        <v>1446</v>
      </c>
      <c r="Y1051" t="s">
        <v>307</v>
      </c>
    </row>
    <row r="1052" spans="1:25" x14ac:dyDescent="0.35">
      <c r="A1052" t="s">
        <v>171</v>
      </c>
      <c r="B1052">
        <v>7113</v>
      </c>
      <c r="C1052">
        <v>253</v>
      </c>
      <c r="D1052">
        <v>100</v>
      </c>
      <c r="E1052" t="s">
        <v>172</v>
      </c>
      <c r="F1052">
        <v>0</v>
      </c>
      <c r="G1052">
        <v>0</v>
      </c>
      <c r="H1052" t="s">
        <v>321</v>
      </c>
      <c r="I1052" t="s">
        <v>1445</v>
      </c>
      <c r="J1052" t="s">
        <v>307</v>
      </c>
      <c r="P1052" t="s">
        <v>171</v>
      </c>
      <c r="Q1052">
        <v>7113</v>
      </c>
      <c r="R1052">
        <v>253</v>
      </c>
      <c r="S1052">
        <v>100</v>
      </c>
      <c r="T1052" t="s">
        <v>172</v>
      </c>
      <c r="U1052">
        <v>0</v>
      </c>
      <c r="V1052">
        <v>0</v>
      </c>
      <c r="W1052" t="s">
        <v>321</v>
      </c>
      <c r="X1052" t="s">
        <v>1445</v>
      </c>
      <c r="Y1052" t="s">
        <v>307</v>
      </c>
    </row>
    <row r="1053" spans="1:25" x14ac:dyDescent="0.35">
      <c r="A1053" t="s">
        <v>171</v>
      </c>
      <c r="B1053">
        <v>7113</v>
      </c>
      <c r="C1053">
        <v>253</v>
      </c>
      <c r="D1053">
        <v>100</v>
      </c>
      <c r="E1053" t="s">
        <v>172</v>
      </c>
      <c r="F1053">
        <v>0</v>
      </c>
      <c r="G1053">
        <v>0</v>
      </c>
      <c r="H1053" t="s">
        <v>321</v>
      </c>
      <c r="I1053" t="s">
        <v>1447</v>
      </c>
      <c r="J1053" t="s">
        <v>307</v>
      </c>
      <c r="P1053" t="s">
        <v>171</v>
      </c>
      <c r="Q1053">
        <v>7113</v>
      </c>
      <c r="R1053">
        <v>253</v>
      </c>
      <c r="S1053">
        <v>100</v>
      </c>
      <c r="T1053" t="s">
        <v>172</v>
      </c>
      <c r="U1053">
        <v>0</v>
      </c>
      <c r="V1053">
        <v>0</v>
      </c>
      <c r="W1053" t="s">
        <v>321</v>
      </c>
      <c r="X1053" t="s">
        <v>1447</v>
      </c>
      <c r="Y1053" t="s">
        <v>307</v>
      </c>
    </row>
    <row r="1054" spans="1:25" x14ac:dyDescent="0.35">
      <c r="A1054" t="s">
        <v>171</v>
      </c>
      <c r="B1054">
        <v>7113</v>
      </c>
      <c r="C1054">
        <v>253</v>
      </c>
      <c r="D1054">
        <v>100</v>
      </c>
      <c r="E1054" t="s">
        <v>172</v>
      </c>
      <c r="F1054">
        <v>0</v>
      </c>
      <c r="G1054">
        <v>0</v>
      </c>
      <c r="H1054" t="s">
        <v>321</v>
      </c>
      <c r="I1054" t="s">
        <v>1449</v>
      </c>
      <c r="J1054" t="s">
        <v>307</v>
      </c>
      <c r="P1054" t="s">
        <v>171</v>
      </c>
      <c r="Q1054">
        <v>7113</v>
      </c>
      <c r="R1054">
        <v>253</v>
      </c>
      <c r="S1054">
        <v>100</v>
      </c>
      <c r="T1054" t="s">
        <v>172</v>
      </c>
      <c r="U1054">
        <v>0</v>
      </c>
      <c r="V1054">
        <v>0</v>
      </c>
      <c r="W1054" t="s">
        <v>321</v>
      </c>
      <c r="X1054" t="s">
        <v>1450</v>
      </c>
      <c r="Y1054" t="s">
        <v>307</v>
      </c>
    </row>
    <row r="1055" spans="1:25" x14ac:dyDescent="0.35">
      <c r="A1055" t="s">
        <v>171</v>
      </c>
      <c r="B1055">
        <v>7113</v>
      </c>
      <c r="C1055">
        <v>253</v>
      </c>
      <c r="D1055">
        <v>100</v>
      </c>
      <c r="E1055" t="s">
        <v>172</v>
      </c>
      <c r="F1055">
        <v>0</v>
      </c>
      <c r="G1055">
        <v>0</v>
      </c>
      <c r="H1055" t="s">
        <v>321</v>
      </c>
      <c r="I1055" t="s">
        <v>1450</v>
      </c>
      <c r="J1055" t="s">
        <v>307</v>
      </c>
      <c r="P1055" t="s">
        <v>171</v>
      </c>
      <c r="Q1055">
        <v>7113</v>
      </c>
      <c r="R1055">
        <v>253</v>
      </c>
      <c r="S1055">
        <v>100</v>
      </c>
      <c r="T1055" t="s">
        <v>172</v>
      </c>
      <c r="U1055">
        <v>0</v>
      </c>
      <c r="V1055">
        <v>0</v>
      </c>
      <c r="W1055" t="s">
        <v>321</v>
      </c>
      <c r="X1055" t="s">
        <v>1451</v>
      </c>
      <c r="Y1055" t="s">
        <v>307</v>
      </c>
    </row>
    <row r="1056" spans="1:25" x14ac:dyDescent="0.35">
      <c r="A1056" t="s">
        <v>171</v>
      </c>
      <c r="B1056">
        <v>7113</v>
      </c>
      <c r="C1056">
        <v>253</v>
      </c>
      <c r="D1056">
        <v>100</v>
      </c>
      <c r="E1056" t="s">
        <v>172</v>
      </c>
      <c r="F1056">
        <v>0</v>
      </c>
      <c r="G1056">
        <v>0</v>
      </c>
      <c r="H1056" t="s">
        <v>321</v>
      </c>
      <c r="I1056" t="s">
        <v>1451</v>
      </c>
      <c r="J1056" t="s">
        <v>307</v>
      </c>
      <c r="P1056" t="s">
        <v>171</v>
      </c>
      <c r="Q1056">
        <v>7113</v>
      </c>
      <c r="R1056">
        <v>253</v>
      </c>
      <c r="S1056">
        <v>100</v>
      </c>
      <c r="T1056" t="s">
        <v>172</v>
      </c>
      <c r="U1056">
        <v>0</v>
      </c>
      <c r="V1056">
        <v>0</v>
      </c>
      <c r="W1056" t="s">
        <v>321</v>
      </c>
      <c r="X1056" t="s">
        <v>1448</v>
      </c>
      <c r="Y1056" t="s">
        <v>307</v>
      </c>
    </row>
    <row r="1057" spans="1:25" x14ac:dyDescent="0.35">
      <c r="A1057" t="s">
        <v>171</v>
      </c>
      <c r="B1057">
        <v>7113</v>
      </c>
      <c r="C1057">
        <v>253</v>
      </c>
      <c r="D1057">
        <v>100</v>
      </c>
      <c r="E1057" t="s">
        <v>172</v>
      </c>
      <c r="F1057">
        <v>0</v>
      </c>
      <c r="G1057">
        <v>0</v>
      </c>
      <c r="H1057" t="s">
        <v>321</v>
      </c>
      <c r="I1057" t="s">
        <v>1448</v>
      </c>
      <c r="J1057" t="s">
        <v>307</v>
      </c>
      <c r="P1057" t="s">
        <v>171</v>
      </c>
      <c r="Q1057">
        <v>7113</v>
      </c>
      <c r="R1057">
        <v>253</v>
      </c>
      <c r="S1057">
        <v>100</v>
      </c>
      <c r="T1057" t="s">
        <v>172</v>
      </c>
      <c r="U1057">
        <v>0</v>
      </c>
      <c r="V1057">
        <v>0</v>
      </c>
      <c r="W1057" t="s">
        <v>321</v>
      </c>
      <c r="X1057" t="s">
        <v>1449</v>
      </c>
      <c r="Y1057" t="s">
        <v>307</v>
      </c>
    </row>
    <row r="1058" spans="1:25" x14ac:dyDescent="0.35">
      <c r="A1058" t="s">
        <v>171</v>
      </c>
      <c r="B1058">
        <v>7113</v>
      </c>
      <c r="C1058">
        <v>253</v>
      </c>
      <c r="D1058">
        <v>100</v>
      </c>
      <c r="E1058" t="s">
        <v>172</v>
      </c>
      <c r="F1058">
        <v>0</v>
      </c>
      <c r="G1058">
        <v>0</v>
      </c>
      <c r="H1058" t="s">
        <v>321</v>
      </c>
      <c r="I1058" t="s">
        <v>1452</v>
      </c>
      <c r="J1058" t="s">
        <v>307</v>
      </c>
      <c r="P1058" t="s">
        <v>171</v>
      </c>
      <c r="Q1058">
        <v>7113</v>
      </c>
      <c r="R1058">
        <v>253</v>
      </c>
      <c r="S1058">
        <v>100</v>
      </c>
      <c r="T1058" t="s">
        <v>172</v>
      </c>
      <c r="U1058">
        <v>0</v>
      </c>
      <c r="V1058">
        <v>0</v>
      </c>
      <c r="W1058" t="s">
        <v>321</v>
      </c>
      <c r="X1058" t="s">
        <v>1452</v>
      </c>
      <c r="Y1058" t="s">
        <v>307</v>
      </c>
    </row>
    <row r="1059" spans="1:25" x14ac:dyDescent="0.35">
      <c r="A1059" t="s">
        <v>171</v>
      </c>
      <c r="B1059">
        <v>7113</v>
      </c>
      <c r="C1059">
        <v>253</v>
      </c>
      <c r="D1059">
        <v>100</v>
      </c>
      <c r="E1059" t="s">
        <v>172</v>
      </c>
      <c r="F1059">
        <v>0</v>
      </c>
      <c r="G1059">
        <v>0</v>
      </c>
      <c r="H1059" t="s">
        <v>321</v>
      </c>
      <c r="I1059" t="s">
        <v>1454</v>
      </c>
      <c r="J1059" t="s">
        <v>307</v>
      </c>
      <c r="P1059" t="s">
        <v>171</v>
      </c>
      <c r="Q1059">
        <v>7113</v>
      </c>
      <c r="R1059">
        <v>253</v>
      </c>
      <c r="S1059">
        <v>100</v>
      </c>
      <c r="T1059" t="s">
        <v>172</v>
      </c>
      <c r="U1059">
        <v>0</v>
      </c>
      <c r="V1059">
        <v>0</v>
      </c>
      <c r="W1059" t="s">
        <v>321</v>
      </c>
      <c r="X1059" t="s">
        <v>1454</v>
      </c>
      <c r="Y1059" t="s">
        <v>307</v>
      </c>
    </row>
    <row r="1060" spans="1:25" x14ac:dyDescent="0.35">
      <c r="A1060" t="s">
        <v>171</v>
      </c>
      <c r="B1060">
        <v>7113</v>
      </c>
      <c r="C1060">
        <v>253</v>
      </c>
      <c r="D1060">
        <v>100</v>
      </c>
      <c r="E1060" t="s">
        <v>172</v>
      </c>
      <c r="F1060">
        <v>0</v>
      </c>
      <c r="G1060">
        <v>0</v>
      </c>
      <c r="H1060" t="s">
        <v>321</v>
      </c>
      <c r="I1060" t="s">
        <v>1453</v>
      </c>
      <c r="J1060" t="s">
        <v>307</v>
      </c>
      <c r="P1060" t="s">
        <v>171</v>
      </c>
      <c r="Q1060">
        <v>7113</v>
      </c>
      <c r="R1060">
        <v>253</v>
      </c>
      <c r="S1060">
        <v>100</v>
      </c>
      <c r="T1060" t="s">
        <v>172</v>
      </c>
      <c r="U1060">
        <v>0</v>
      </c>
      <c r="V1060">
        <v>0</v>
      </c>
      <c r="W1060" t="s">
        <v>321</v>
      </c>
      <c r="X1060" t="s">
        <v>1453</v>
      </c>
      <c r="Y1060" t="s">
        <v>307</v>
      </c>
    </row>
    <row r="1061" spans="1:25" x14ac:dyDescent="0.35">
      <c r="A1061" t="s">
        <v>171</v>
      </c>
      <c r="B1061">
        <v>7113</v>
      </c>
      <c r="C1061">
        <v>253</v>
      </c>
      <c r="D1061">
        <v>100</v>
      </c>
      <c r="E1061" t="s">
        <v>172</v>
      </c>
      <c r="F1061">
        <v>0</v>
      </c>
      <c r="G1061">
        <v>0</v>
      </c>
      <c r="H1061" t="s">
        <v>321</v>
      </c>
      <c r="I1061" t="s">
        <v>1455</v>
      </c>
      <c r="J1061" t="s">
        <v>307</v>
      </c>
      <c r="P1061" t="s">
        <v>171</v>
      </c>
      <c r="Q1061">
        <v>7113</v>
      </c>
      <c r="R1061">
        <v>253</v>
      </c>
      <c r="S1061">
        <v>100</v>
      </c>
      <c r="T1061" t="s">
        <v>172</v>
      </c>
      <c r="U1061">
        <v>0</v>
      </c>
      <c r="V1061">
        <v>0</v>
      </c>
      <c r="W1061" t="s">
        <v>321</v>
      </c>
      <c r="X1061" t="s">
        <v>1455</v>
      </c>
      <c r="Y1061" t="s">
        <v>307</v>
      </c>
    </row>
    <row r="1062" spans="1:25" x14ac:dyDescent="0.35">
      <c r="A1062" t="s">
        <v>171</v>
      </c>
      <c r="B1062">
        <v>7113</v>
      </c>
      <c r="C1062">
        <v>253</v>
      </c>
      <c r="D1062">
        <v>100</v>
      </c>
      <c r="E1062" t="s">
        <v>172</v>
      </c>
      <c r="F1062">
        <v>0</v>
      </c>
      <c r="G1062">
        <v>0</v>
      </c>
      <c r="H1062" t="s">
        <v>321</v>
      </c>
      <c r="I1062" t="s">
        <v>1456</v>
      </c>
      <c r="J1062" t="s">
        <v>307</v>
      </c>
      <c r="P1062" t="s">
        <v>171</v>
      </c>
      <c r="Q1062">
        <v>7113</v>
      </c>
      <c r="R1062">
        <v>253</v>
      </c>
      <c r="S1062">
        <v>100</v>
      </c>
      <c r="T1062" t="s">
        <v>172</v>
      </c>
      <c r="U1062">
        <v>0</v>
      </c>
      <c r="V1062">
        <v>0</v>
      </c>
      <c r="W1062" t="s">
        <v>321</v>
      </c>
      <c r="X1062" t="s">
        <v>1456</v>
      </c>
      <c r="Y1062" t="s">
        <v>307</v>
      </c>
    </row>
    <row r="1063" spans="1:25" x14ac:dyDescent="0.35">
      <c r="A1063" t="s">
        <v>171</v>
      </c>
      <c r="B1063">
        <v>7113</v>
      </c>
      <c r="C1063">
        <v>253</v>
      </c>
      <c r="D1063">
        <v>100</v>
      </c>
      <c r="E1063" t="s">
        <v>172</v>
      </c>
      <c r="F1063">
        <v>0</v>
      </c>
      <c r="G1063">
        <v>0</v>
      </c>
      <c r="H1063" t="s">
        <v>321</v>
      </c>
      <c r="I1063" t="s">
        <v>1457</v>
      </c>
      <c r="J1063" t="s">
        <v>307</v>
      </c>
      <c r="P1063" t="s">
        <v>171</v>
      </c>
      <c r="Q1063">
        <v>7113</v>
      </c>
      <c r="R1063">
        <v>253</v>
      </c>
      <c r="S1063">
        <v>100</v>
      </c>
      <c r="T1063" t="s">
        <v>172</v>
      </c>
      <c r="U1063">
        <v>0</v>
      </c>
      <c r="V1063">
        <v>0</v>
      </c>
      <c r="W1063" t="s">
        <v>321</v>
      </c>
      <c r="X1063" t="s">
        <v>1457</v>
      </c>
      <c r="Y1063" t="s">
        <v>307</v>
      </c>
    </row>
    <row r="1064" spans="1:25" x14ac:dyDescent="0.35">
      <c r="A1064" t="s">
        <v>171</v>
      </c>
      <c r="B1064">
        <v>7113</v>
      </c>
      <c r="C1064">
        <v>253</v>
      </c>
      <c r="D1064">
        <v>100</v>
      </c>
      <c r="E1064" t="s">
        <v>172</v>
      </c>
      <c r="F1064">
        <v>0</v>
      </c>
      <c r="G1064">
        <v>0</v>
      </c>
      <c r="H1064" t="s">
        <v>321</v>
      </c>
      <c r="I1064" t="s">
        <v>1458</v>
      </c>
      <c r="J1064" t="s">
        <v>307</v>
      </c>
      <c r="P1064" t="s">
        <v>171</v>
      </c>
      <c r="Q1064">
        <v>7113</v>
      </c>
      <c r="R1064">
        <v>253</v>
      </c>
      <c r="S1064">
        <v>100</v>
      </c>
      <c r="T1064" t="s">
        <v>172</v>
      </c>
      <c r="U1064">
        <v>0</v>
      </c>
      <c r="V1064">
        <v>0</v>
      </c>
      <c r="W1064" t="s">
        <v>321</v>
      </c>
      <c r="X1064" t="s">
        <v>1458</v>
      </c>
      <c r="Y1064" t="s">
        <v>307</v>
      </c>
    </row>
    <row r="1065" spans="1:25" x14ac:dyDescent="0.35">
      <c r="A1065" t="s">
        <v>171</v>
      </c>
      <c r="B1065">
        <v>7113</v>
      </c>
      <c r="C1065">
        <v>253</v>
      </c>
      <c r="D1065">
        <v>100</v>
      </c>
      <c r="E1065" t="s">
        <v>172</v>
      </c>
      <c r="F1065">
        <v>0</v>
      </c>
      <c r="G1065">
        <v>0</v>
      </c>
      <c r="H1065" t="s">
        <v>321</v>
      </c>
      <c r="I1065" t="s">
        <v>1460</v>
      </c>
      <c r="J1065" t="s">
        <v>307</v>
      </c>
      <c r="P1065" t="s">
        <v>171</v>
      </c>
      <c r="Q1065">
        <v>7113</v>
      </c>
      <c r="R1065">
        <v>253</v>
      </c>
      <c r="S1065">
        <v>100</v>
      </c>
      <c r="T1065" t="s">
        <v>172</v>
      </c>
      <c r="U1065">
        <v>0</v>
      </c>
      <c r="V1065">
        <v>0</v>
      </c>
      <c r="W1065" t="s">
        <v>321</v>
      </c>
      <c r="X1065" t="s">
        <v>1460</v>
      </c>
      <c r="Y1065" t="s">
        <v>307</v>
      </c>
    </row>
    <row r="1066" spans="1:25" x14ac:dyDescent="0.35">
      <c r="A1066" t="s">
        <v>171</v>
      </c>
      <c r="B1066">
        <v>7113</v>
      </c>
      <c r="C1066">
        <v>253</v>
      </c>
      <c r="D1066">
        <v>100</v>
      </c>
      <c r="E1066" t="s">
        <v>172</v>
      </c>
      <c r="F1066">
        <v>0</v>
      </c>
      <c r="G1066">
        <v>0</v>
      </c>
      <c r="H1066" t="s">
        <v>321</v>
      </c>
      <c r="I1066" t="s">
        <v>1459</v>
      </c>
      <c r="J1066" t="s">
        <v>307</v>
      </c>
      <c r="P1066" t="s">
        <v>171</v>
      </c>
      <c r="Q1066">
        <v>7113</v>
      </c>
      <c r="R1066">
        <v>253</v>
      </c>
      <c r="S1066">
        <v>100</v>
      </c>
      <c r="T1066" t="s">
        <v>172</v>
      </c>
      <c r="U1066">
        <v>0</v>
      </c>
      <c r="V1066">
        <v>0</v>
      </c>
      <c r="W1066" t="s">
        <v>321</v>
      </c>
      <c r="X1066" t="s">
        <v>1459</v>
      </c>
      <c r="Y1066" t="s">
        <v>307</v>
      </c>
    </row>
    <row r="1067" spans="1:25" x14ac:dyDescent="0.35">
      <c r="A1067" t="s">
        <v>171</v>
      </c>
      <c r="B1067">
        <v>7113</v>
      </c>
      <c r="C1067">
        <v>253</v>
      </c>
      <c r="D1067">
        <v>100</v>
      </c>
      <c r="E1067" t="s">
        <v>172</v>
      </c>
      <c r="F1067">
        <v>0</v>
      </c>
      <c r="G1067">
        <v>0</v>
      </c>
      <c r="H1067" t="s">
        <v>321</v>
      </c>
      <c r="I1067" t="s">
        <v>1461</v>
      </c>
      <c r="J1067" t="s">
        <v>307</v>
      </c>
      <c r="P1067" t="s">
        <v>171</v>
      </c>
      <c r="Q1067">
        <v>7113</v>
      </c>
      <c r="R1067">
        <v>253</v>
      </c>
      <c r="S1067">
        <v>100</v>
      </c>
      <c r="T1067" t="s">
        <v>172</v>
      </c>
      <c r="U1067">
        <v>0</v>
      </c>
      <c r="V1067">
        <v>0</v>
      </c>
      <c r="W1067" t="s">
        <v>321</v>
      </c>
      <c r="X1067" t="s">
        <v>1461</v>
      </c>
      <c r="Y1067" t="s">
        <v>307</v>
      </c>
    </row>
    <row r="1068" spans="1:25" x14ac:dyDescent="0.35">
      <c r="A1068" t="s">
        <v>171</v>
      </c>
      <c r="B1068">
        <v>7113</v>
      </c>
      <c r="C1068">
        <v>253</v>
      </c>
      <c r="D1068">
        <v>100</v>
      </c>
      <c r="E1068" t="s">
        <v>172</v>
      </c>
      <c r="F1068">
        <v>0</v>
      </c>
      <c r="G1068">
        <v>0</v>
      </c>
      <c r="H1068" t="s">
        <v>321</v>
      </c>
      <c r="I1068" t="s">
        <v>1462</v>
      </c>
      <c r="J1068" t="s">
        <v>307</v>
      </c>
      <c r="P1068" t="s">
        <v>171</v>
      </c>
      <c r="Q1068">
        <v>7113</v>
      </c>
      <c r="R1068">
        <v>253</v>
      </c>
      <c r="S1068">
        <v>100</v>
      </c>
      <c r="T1068" t="s">
        <v>172</v>
      </c>
      <c r="U1068">
        <v>0</v>
      </c>
      <c r="V1068">
        <v>0</v>
      </c>
      <c r="W1068" t="s">
        <v>321</v>
      </c>
      <c r="X1068" t="s">
        <v>1462</v>
      </c>
      <c r="Y1068" t="s">
        <v>307</v>
      </c>
    </row>
    <row r="1069" spans="1:25" x14ac:dyDescent="0.35">
      <c r="A1069" t="s">
        <v>171</v>
      </c>
      <c r="B1069">
        <v>7113</v>
      </c>
      <c r="C1069">
        <v>253</v>
      </c>
      <c r="D1069">
        <v>100</v>
      </c>
      <c r="E1069" t="s">
        <v>172</v>
      </c>
      <c r="F1069">
        <v>0</v>
      </c>
      <c r="G1069">
        <v>0</v>
      </c>
      <c r="H1069" t="s">
        <v>321</v>
      </c>
      <c r="I1069" t="s">
        <v>1463</v>
      </c>
      <c r="J1069" t="s">
        <v>307</v>
      </c>
      <c r="P1069" t="s">
        <v>171</v>
      </c>
      <c r="Q1069">
        <v>7113</v>
      </c>
      <c r="R1069">
        <v>253</v>
      </c>
      <c r="S1069">
        <v>100</v>
      </c>
      <c r="T1069" t="s">
        <v>172</v>
      </c>
      <c r="U1069">
        <v>0</v>
      </c>
      <c r="V1069">
        <v>0</v>
      </c>
      <c r="W1069" t="s">
        <v>321</v>
      </c>
      <c r="X1069" t="s">
        <v>1463</v>
      </c>
      <c r="Y1069" t="s">
        <v>307</v>
      </c>
    </row>
    <row r="1070" spans="1:25" x14ac:dyDescent="0.35">
      <c r="A1070" t="s">
        <v>171</v>
      </c>
      <c r="B1070">
        <v>7113</v>
      </c>
      <c r="C1070">
        <v>253</v>
      </c>
      <c r="D1070">
        <v>100</v>
      </c>
      <c r="E1070" t="s">
        <v>172</v>
      </c>
      <c r="F1070">
        <v>0</v>
      </c>
      <c r="G1070">
        <v>0</v>
      </c>
      <c r="H1070" t="s">
        <v>321</v>
      </c>
      <c r="I1070" t="s">
        <v>1466</v>
      </c>
      <c r="J1070" t="s">
        <v>307</v>
      </c>
      <c r="P1070" t="s">
        <v>171</v>
      </c>
      <c r="Q1070">
        <v>7113</v>
      </c>
      <c r="R1070">
        <v>253</v>
      </c>
      <c r="S1070">
        <v>100</v>
      </c>
      <c r="T1070" t="s">
        <v>172</v>
      </c>
      <c r="U1070">
        <v>0</v>
      </c>
      <c r="V1070">
        <v>0</v>
      </c>
      <c r="W1070" t="s">
        <v>321</v>
      </c>
      <c r="X1070" t="s">
        <v>1466</v>
      </c>
      <c r="Y1070" t="s">
        <v>307</v>
      </c>
    </row>
    <row r="1071" spans="1:25" x14ac:dyDescent="0.35">
      <c r="A1071" t="s">
        <v>171</v>
      </c>
      <c r="B1071">
        <v>7113</v>
      </c>
      <c r="C1071">
        <v>253</v>
      </c>
      <c r="D1071">
        <v>100</v>
      </c>
      <c r="E1071" t="s">
        <v>172</v>
      </c>
      <c r="F1071">
        <v>0</v>
      </c>
      <c r="G1071">
        <v>0</v>
      </c>
      <c r="H1071" t="s">
        <v>321</v>
      </c>
      <c r="I1071" t="s">
        <v>1464</v>
      </c>
      <c r="J1071" t="s">
        <v>307</v>
      </c>
      <c r="P1071" t="s">
        <v>171</v>
      </c>
      <c r="Q1071">
        <v>7113</v>
      </c>
      <c r="R1071">
        <v>253</v>
      </c>
      <c r="S1071">
        <v>100</v>
      </c>
      <c r="T1071" t="s">
        <v>172</v>
      </c>
      <c r="U1071">
        <v>0</v>
      </c>
      <c r="V1071">
        <v>0</v>
      </c>
      <c r="W1071" t="s">
        <v>321</v>
      </c>
      <c r="X1071" t="s">
        <v>1464</v>
      </c>
      <c r="Y1071" t="s">
        <v>307</v>
      </c>
    </row>
    <row r="1072" spans="1:25" x14ac:dyDescent="0.35">
      <c r="A1072" t="s">
        <v>171</v>
      </c>
      <c r="B1072">
        <v>7113</v>
      </c>
      <c r="C1072">
        <v>253</v>
      </c>
      <c r="D1072">
        <v>100</v>
      </c>
      <c r="E1072" t="s">
        <v>172</v>
      </c>
      <c r="F1072">
        <v>0</v>
      </c>
      <c r="G1072">
        <v>0</v>
      </c>
      <c r="H1072" t="s">
        <v>321</v>
      </c>
      <c r="I1072" t="s">
        <v>1465</v>
      </c>
      <c r="J1072" t="s">
        <v>307</v>
      </c>
      <c r="P1072" t="s">
        <v>171</v>
      </c>
      <c r="Q1072">
        <v>7113</v>
      </c>
      <c r="R1072">
        <v>253</v>
      </c>
      <c r="S1072">
        <v>100</v>
      </c>
      <c r="T1072" t="s">
        <v>172</v>
      </c>
      <c r="U1072">
        <v>0</v>
      </c>
      <c r="V1072">
        <v>0</v>
      </c>
      <c r="W1072" t="s">
        <v>321</v>
      </c>
      <c r="X1072" t="s">
        <v>1467</v>
      </c>
      <c r="Y1072" t="s">
        <v>307</v>
      </c>
    </row>
    <row r="1073" spans="1:25" x14ac:dyDescent="0.35">
      <c r="A1073" t="s">
        <v>171</v>
      </c>
      <c r="B1073">
        <v>7113</v>
      </c>
      <c r="C1073">
        <v>253</v>
      </c>
      <c r="D1073">
        <v>100</v>
      </c>
      <c r="E1073" t="s">
        <v>172</v>
      </c>
      <c r="F1073">
        <v>0</v>
      </c>
      <c r="G1073">
        <v>0</v>
      </c>
      <c r="H1073" t="s">
        <v>321</v>
      </c>
      <c r="I1073" t="s">
        <v>1468</v>
      </c>
      <c r="J1073" t="s">
        <v>307</v>
      </c>
      <c r="P1073" t="s">
        <v>171</v>
      </c>
      <c r="Q1073">
        <v>7113</v>
      </c>
      <c r="R1073">
        <v>253</v>
      </c>
      <c r="S1073">
        <v>100</v>
      </c>
      <c r="T1073" t="s">
        <v>172</v>
      </c>
      <c r="U1073">
        <v>0</v>
      </c>
      <c r="V1073">
        <v>0</v>
      </c>
      <c r="W1073" t="s">
        <v>321</v>
      </c>
      <c r="X1073" t="s">
        <v>1465</v>
      </c>
      <c r="Y1073" t="s">
        <v>307</v>
      </c>
    </row>
    <row r="1074" spans="1:25" x14ac:dyDescent="0.35">
      <c r="A1074" t="s">
        <v>171</v>
      </c>
      <c r="B1074">
        <v>7113</v>
      </c>
      <c r="C1074">
        <v>253</v>
      </c>
      <c r="D1074">
        <v>100</v>
      </c>
      <c r="E1074" t="s">
        <v>172</v>
      </c>
      <c r="F1074">
        <v>0</v>
      </c>
      <c r="G1074">
        <v>0</v>
      </c>
      <c r="H1074" t="s">
        <v>321</v>
      </c>
      <c r="I1074" t="s">
        <v>1469</v>
      </c>
      <c r="J1074" t="s">
        <v>307</v>
      </c>
      <c r="P1074" t="s">
        <v>171</v>
      </c>
      <c r="Q1074">
        <v>7113</v>
      </c>
      <c r="R1074">
        <v>253</v>
      </c>
      <c r="S1074">
        <v>100</v>
      </c>
      <c r="T1074" t="s">
        <v>172</v>
      </c>
      <c r="U1074">
        <v>0</v>
      </c>
      <c r="V1074">
        <v>0</v>
      </c>
      <c r="W1074" t="s">
        <v>321</v>
      </c>
      <c r="X1074" t="s">
        <v>1468</v>
      </c>
      <c r="Y1074" t="s">
        <v>307</v>
      </c>
    </row>
    <row r="1075" spans="1:25" x14ac:dyDescent="0.35">
      <c r="A1075" t="s">
        <v>171</v>
      </c>
      <c r="B1075">
        <v>7113</v>
      </c>
      <c r="C1075">
        <v>253</v>
      </c>
      <c r="D1075">
        <v>100</v>
      </c>
      <c r="E1075" t="s">
        <v>172</v>
      </c>
      <c r="F1075">
        <v>0</v>
      </c>
      <c r="G1075">
        <v>0</v>
      </c>
      <c r="H1075" t="s">
        <v>321</v>
      </c>
      <c r="I1075" t="s">
        <v>1470</v>
      </c>
      <c r="J1075" t="s">
        <v>307</v>
      </c>
      <c r="P1075" t="s">
        <v>171</v>
      </c>
      <c r="Q1075">
        <v>7113</v>
      </c>
      <c r="R1075">
        <v>253</v>
      </c>
      <c r="S1075">
        <v>100</v>
      </c>
      <c r="T1075" t="s">
        <v>172</v>
      </c>
      <c r="U1075">
        <v>0</v>
      </c>
      <c r="V1075">
        <v>0</v>
      </c>
      <c r="W1075" t="s">
        <v>321</v>
      </c>
      <c r="X1075" t="s">
        <v>1469</v>
      </c>
      <c r="Y1075" t="s">
        <v>307</v>
      </c>
    </row>
    <row r="1076" spans="1:25" x14ac:dyDescent="0.35">
      <c r="A1076" t="s">
        <v>171</v>
      </c>
      <c r="B1076">
        <v>7113</v>
      </c>
      <c r="C1076">
        <v>253</v>
      </c>
      <c r="D1076">
        <v>100</v>
      </c>
      <c r="E1076" t="s">
        <v>172</v>
      </c>
      <c r="F1076">
        <v>0</v>
      </c>
      <c r="G1076">
        <v>0</v>
      </c>
      <c r="H1076" t="s">
        <v>321</v>
      </c>
      <c r="I1076" t="s">
        <v>1467</v>
      </c>
      <c r="J1076" t="s">
        <v>307</v>
      </c>
      <c r="P1076" t="s">
        <v>171</v>
      </c>
      <c r="Q1076">
        <v>7113</v>
      </c>
      <c r="R1076">
        <v>253</v>
      </c>
      <c r="S1076">
        <v>100</v>
      </c>
      <c r="T1076" t="s">
        <v>172</v>
      </c>
      <c r="U1076">
        <v>0</v>
      </c>
      <c r="V1076">
        <v>0</v>
      </c>
      <c r="W1076" t="s">
        <v>321</v>
      </c>
      <c r="X1076" t="s">
        <v>1470</v>
      </c>
      <c r="Y1076" t="s">
        <v>307</v>
      </c>
    </row>
    <row r="1077" spans="1:25" x14ac:dyDescent="0.35">
      <c r="A1077" t="s">
        <v>171</v>
      </c>
      <c r="B1077">
        <v>7113</v>
      </c>
      <c r="C1077">
        <v>253</v>
      </c>
      <c r="D1077">
        <v>100</v>
      </c>
      <c r="E1077" t="s">
        <v>172</v>
      </c>
      <c r="F1077">
        <v>0</v>
      </c>
      <c r="G1077">
        <v>0</v>
      </c>
      <c r="H1077" t="s">
        <v>321</v>
      </c>
      <c r="I1077" t="s">
        <v>1474</v>
      </c>
      <c r="J1077" t="s">
        <v>307</v>
      </c>
      <c r="P1077" t="s">
        <v>171</v>
      </c>
      <c r="Q1077">
        <v>7113</v>
      </c>
      <c r="R1077">
        <v>253</v>
      </c>
      <c r="S1077">
        <v>100</v>
      </c>
      <c r="T1077" t="s">
        <v>172</v>
      </c>
      <c r="U1077">
        <v>0</v>
      </c>
      <c r="V1077">
        <v>0</v>
      </c>
      <c r="W1077" t="s">
        <v>321</v>
      </c>
      <c r="X1077" t="s">
        <v>1471</v>
      </c>
      <c r="Y1077" t="s">
        <v>307</v>
      </c>
    </row>
    <row r="1078" spans="1:25" x14ac:dyDescent="0.35">
      <c r="A1078" t="s">
        <v>171</v>
      </c>
      <c r="B1078">
        <v>7113</v>
      </c>
      <c r="C1078">
        <v>253</v>
      </c>
      <c r="D1078">
        <v>100</v>
      </c>
      <c r="E1078" t="s">
        <v>172</v>
      </c>
      <c r="F1078">
        <v>0</v>
      </c>
      <c r="G1078">
        <v>0</v>
      </c>
      <c r="H1078" t="s">
        <v>321</v>
      </c>
      <c r="I1078" t="s">
        <v>1472</v>
      </c>
      <c r="J1078" t="s">
        <v>307</v>
      </c>
      <c r="P1078" t="s">
        <v>171</v>
      </c>
      <c r="Q1078">
        <v>7113</v>
      </c>
      <c r="R1078">
        <v>253</v>
      </c>
      <c r="S1078">
        <v>100</v>
      </c>
      <c r="T1078" t="s">
        <v>172</v>
      </c>
      <c r="U1078">
        <v>0</v>
      </c>
      <c r="V1078">
        <v>0</v>
      </c>
      <c r="W1078" t="s">
        <v>321</v>
      </c>
      <c r="X1078" t="s">
        <v>1472</v>
      </c>
      <c r="Y1078" t="s">
        <v>307</v>
      </c>
    </row>
    <row r="1079" spans="1:25" x14ac:dyDescent="0.35">
      <c r="A1079" t="s">
        <v>171</v>
      </c>
      <c r="B1079">
        <v>7113</v>
      </c>
      <c r="C1079">
        <v>253</v>
      </c>
      <c r="D1079">
        <v>100</v>
      </c>
      <c r="E1079" t="s">
        <v>172</v>
      </c>
      <c r="F1079">
        <v>0</v>
      </c>
      <c r="G1079">
        <v>0</v>
      </c>
      <c r="H1079" t="s">
        <v>321</v>
      </c>
      <c r="I1079" t="s">
        <v>1473</v>
      </c>
      <c r="J1079" t="s">
        <v>307</v>
      </c>
      <c r="P1079" t="s">
        <v>171</v>
      </c>
      <c r="Q1079">
        <v>7113</v>
      </c>
      <c r="R1079">
        <v>253</v>
      </c>
      <c r="S1079">
        <v>100</v>
      </c>
      <c r="T1079" t="s">
        <v>172</v>
      </c>
      <c r="U1079">
        <v>0</v>
      </c>
      <c r="V1079">
        <v>0</v>
      </c>
      <c r="W1079" t="s">
        <v>321</v>
      </c>
      <c r="X1079" t="s">
        <v>1473</v>
      </c>
      <c r="Y1079" t="s">
        <v>307</v>
      </c>
    </row>
    <row r="1080" spans="1:25" x14ac:dyDescent="0.35">
      <c r="A1080" t="s">
        <v>171</v>
      </c>
      <c r="B1080">
        <v>7113</v>
      </c>
      <c r="C1080">
        <v>253</v>
      </c>
      <c r="D1080">
        <v>100</v>
      </c>
      <c r="E1080" t="s">
        <v>172</v>
      </c>
      <c r="F1080">
        <v>0</v>
      </c>
      <c r="G1080">
        <v>0</v>
      </c>
      <c r="H1080" t="s">
        <v>321</v>
      </c>
      <c r="I1080" t="s">
        <v>1471</v>
      </c>
      <c r="J1080" t="s">
        <v>307</v>
      </c>
      <c r="P1080" t="s">
        <v>171</v>
      </c>
      <c r="Q1080">
        <v>7113</v>
      </c>
      <c r="R1080">
        <v>253</v>
      </c>
      <c r="S1080">
        <v>100</v>
      </c>
      <c r="T1080" t="s">
        <v>172</v>
      </c>
      <c r="U1080">
        <v>0</v>
      </c>
      <c r="V1080">
        <v>0</v>
      </c>
      <c r="W1080" t="s">
        <v>321</v>
      </c>
      <c r="X1080" t="s">
        <v>1474</v>
      </c>
      <c r="Y1080" t="s">
        <v>307</v>
      </c>
    </row>
    <row r="1081" spans="1:25" x14ac:dyDescent="0.35">
      <c r="A1081" t="s">
        <v>171</v>
      </c>
      <c r="B1081">
        <v>7113</v>
      </c>
      <c r="C1081">
        <v>253</v>
      </c>
      <c r="D1081">
        <v>100</v>
      </c>
      <c r="E1081" t="s">
        <v>172</v>
      </c>
      <c r="F1081">
        <v>0</v>
      </c>
      <c r="G1081">
        <v>0</v>
      </c>
      <c r="H1081" t="s">
        <v>321</v>
      </c>
      <c r="I1081" t="s">
        <v>1475</v>
      </c>
      <c r="J1081" t="s">
        <v>307</v>
      </c>
      <c r="P1081" t="s">
        <v>171</v>
      </c>
      <c r="Q1081">
        <v>7113</v>
      </c>
      <c r="R1081">
        <v>253</v>
      </c>
      <c r="S1081">
        <v>100</v>
      </c>
      <c r="T1081" t="s">
        <v>172</v>
      </c>
      <c r="U1081">
        <v>0</v>
      </c>
      <c r="V1081">
        <v>0</v>
      </c>
      <c r="W1081" t="s">
        <v>321</v>
      </c>
      <c r="X1081" t="s">
        <v>1475</v>
      </c>
      <c r="Y1081" t="s">
        <v>307</v>
      </c>
    </row>
    <row r="1082" spans="1:25" x14ac:dyDescent="0.35">
      <c r="A1082" t="s">
        <v>171</v>
      </c>
      <c r="B1082">
        <v>7113</v>
      </c>
      <c r="C1082">
        <v>253</v>
      </c>
      <c r="D1082">
        <v>100</v>
      </c>
      <c r="E1082" t="s">
        <v>172</v>
      </c>
      <c r="F1082">
        <v>0</v>
      </c>
      <c r="G1082">
        <v>0</v>
      </c>
      <c r="H1082" t="s">
        <v>321</v>
      </c>
      <c r="I1082" t="s">
        <v>1476</v>
      </c>
      <c r="J1082" t="s">
        <v>307</v>
      </c>
      <c r="P1082" t="s">
        <v>171</v>
      </c>
      <c r="Q1082">
        <v>7113</v>
      </c>
      <c r="R1082">
        <v>253</v>
      </c>
      <c r="S1082">
        <v>100</v>
      </c>
      <c r="T1082" t="s">
        <v>172</v>
      </c>
      <c r="U1082">
        <v>0</v>
      </c>
      <c r="V1082">
        <v>0</v>
      </c>
      <c r="W1082" t="s">
        <v>321</v>
      </c>
      <c r="X1082" t="s">
        <v>1476</v>
      </c>
      <c r="Y1082" t="s">
        <v>307</v>
      </c>
    </row>
    <row r="1083" spans="1:25" x14ac:dyDescent="0.35">
      <c r="A1083" t="s">
        <v>171</v>
      </c>
      <c r="B1083">
        <v>7113</v>
      </c>
      <c r="C1083">
        <v>253</v>
      </c>
      <c r="D1083">
        <v>100</v>
      </c>
      <c r="E1083" t="s">
        <v>172</v>
      </c>
      <c r="F1083">
        <v>0</v>
      </c>
      <c r="G1083">
        <v>0</v>
      </c>
      <c r="H1083" t="s">
        <v>321</v>
      </c>
      <c r="I1083" t="s">
        <v>1478</v>
      </c>
      <c r="J1083" t="s">
        <v>307</v>
      </c>
      <c r="P1083" t="s">
        <v>171</v>
      </c>
      <c r="Q1083">
        <v>7113</v>
      </c>
      <c r="R1083">
        <v>253</v>
      </c>
      <c r="S1083">
        <v>100</v>
      </c>
      <c r="T1083" t="s">
        <v>172</v>
      </c>
      <c r="U1083">
        <v>0</v>
      </c>
      <c r="V1083">
        <v>0</v>
      </c>
      <c r="W1083" t="s">
        <v>321</v>
      </c>
      <c r="X1083" t="s">
        <v>1477</v>
      </c>
      <c r="Y1083" t="s">
        <v>307</v>
      </c>
    </row>
    <row r="1084" spans="1:25" x14ac:dyDescent="0.35">
      <c r="A1084" t="s">
        <v>171</v>
      </c>
      <c r="B1084">
        <v>7113</v>
      </c>
      <c r="C1084">
        <v>253</v>
      </c>
      <c r="D1084">
        <v>100</v>
      </c>
      <c r="E1084" t="s">
        <v>172</v>
      </c>
      <c r="F1084">
        <v>0</v>
      </c>
      <c r="G1084">
        <v>0</v>
      </c>
      <c r="H1084" t="s">
        <v>321</v>
      </c>
      <c r="I1084" t="s">
        <v>1477</v>
      </c>
      <c r="J1084" t="s">
        <v>307</v>
      </c>
      <c r="P1084" t="s">
        <v>171</v>
      </c>
      <c r="Q1084">
        <v>7113</v>
      </c>
      <c r="R1084">
        <v>253</v>
      </c>
      <c r="S1084">
        <v>100</v>
      </c>
      <c r="T1084" t="s">
        <v>172</v>
      </c>
      <c r="U1084">
        <v>0</v>
      </c>
      <c r="V1084">
        <v>0</v>
      </c>
      <c r="W1084" t="s">
        <v>321</v>
      </c>
      <c r="X1084" t="s">
        <v>1478</v>
      </c>
      <c r="Y1084" t="s">
        <v>307</v>
      </c>
    </row>
    <row r="1085" spans="1:25" x14ac:dyDescent="0.35">
      <c r="A1085" t="s">
        <v>171</v>
      </c>
      <c r="B1085">
        <v>7113</v>
      </c>
      <c r="C1085">
        <v>253</v>
      </c>
      <c r="D1085">
        <v>100</v>
      </c>
      <c r="E1085" t="s">
        <v>172</v>
      </c>
      <c r="F1085">
        <v>0</v>
      </c>
      <c r="G1085">
        <v>0</v>
      </c>
      <c r="H1085" t="s">
        <v>321</v>
      </c>
      <c r="I1085" t="s">
        <v>1481</v>
      </c>
      <c r="J1085" t="s">
        <v>307</v>
      </c>
      <c r="P1085" t="s">
        <v>171</v>
      </c>
      <c r="Q1085">
        <v>7113</v>
      </c>
      <c r="R1085">
        <v>253</v>
      </c>
      <c r="S1085">
        <v>100</v>
      </c>
      <c r="T1085" t="s">
        <v>172</v>
      </c>
      <c r="U1085">
        <v>0</v>
      </c>
      <c r="V1085">
        <v>0</v>
      </c>
      <c r="W1085" t="s">
        <v>321</v>
      </c>
      <c r="X1085" t="s">
        <v>1479</v>
      </c>
      <c r="Y1085" t="s">
        <v>307</v>
      </c>
    </row>
    <row r="1086" spans="1:25" x14ac:dyDescent="0.35">
      <c r="A1086" t="s">
        <v>171</v>
      </c>
      <c r="B1086">
        <v>7113</v>
      </c>
      <c r="C1086">
        <v>253</v>
      </c>
      <c r="D1086">
        <v>100</v>
      </c>
      <c r="E1086" t="s">
        <v>172</v>
      </c>
      <c r="F1086">
        <v>0</v>
      </c>
      <c r="G1086">
        <v>0</v>
      </c>
      <c r="H1086" t="s">
        <v>321</v>
      </c>
      <c r="I1086" t="s">
        <v>1480</v>
      </c>
      <c r="J1086" t="s">
        <v>307</v>
      </c>
      <c r="P1086" t="s">
        <v>171</v>
      </c>
      <c r="Q1086">
        <v>7113</v>
      </c>
      <c r="R1086">
        <v>253</v>
      </c>
      <c r="S1086">
        <v>100</v>
      </c>
      <c r="T1086" t="s">
        <v>172</v>
      </c>
      <c r="U1086">
        <v>0</v>
      </c>
      <c r="V1086">
        <v>0</v>
      </c>
      <c r="W1086" t="s">
        <v>321</v>
      </c>
      <c r="X1086" t="s">
        <v>1480</v>
      </c>
      <c r="Y1086" t="s">
        <v>307</v>
      </c>
    </row>
    <row r="1087" spans="1:25" x14ac:dyDescent="0.35">
      <c r="A1087" t="s">
        <v>171</v>
      </c>
      <c r="B1087">
        <v>7113</v>
      </c>
      <c r="C1087">
        <v>253</v>
      </c>
      <c r="D1087">
        <v>100</v>
      </c>
      <c r="E1087" t="s">
        <v>172</v>
      </c>
      <c r="F1087">
        <v>0</v>
      </c>
      <c r="G1087">
        <v>0</v>
      </c>
      <c r="H1087" t="s">
        <v>321</v>
      </c>
      <c r="I1087" t="s">
        <v>1479</v>
      </c>
      <c r="J1087" t="s">
        <v>307</v>
      </c>
      <c r="P1087" t="s">
        <v>171</v>
      </c>
      <c r="Q1087">
        <v>7113</v>
      </c>
      <c r="R1087">
        <v>253</v>
      </c>
      <c r="S1087">
        <v>100</v>
      </c>
      <c r="T1087" t="s">
        <v>172</v>
      </c>
      <c r="U1087">
        <v>0</v>
      </c>
      <c r="V1087">
        <v>0</v>
      </c>
      <c r="W1087" t="s">
        <v>321</v>
      </c>
      <c r="X1087" t="s">
        <v>1481</v>
      </c>
      <c r="Y1087" t="s">
        <v>307</v>
      </c>
    </row>
    <row r="1088" spans="1:25" x14ac:dyDescent="0.35">
      <c r="A1088" t="s">
        <v>171</v>
      </c>
      <c r="B1088">
        <v>7113</v>
      </c>
      <c r="C1088">
        <v>253</v>
      </c>
      <c r="D1088">
        <v>100</v>
      </c>
      <c r="E1088" t="s">
        <v>172</v>
      </c>
      <c r="F1088">
        <v>0</v>
      </c>
      <c r="G1088">
        <v>0</v>
      </c>
      <c r="H1088" t="s">
        <v>321</v>
      </c>
      <c r="I1088" t="s">
        <v>1485</v>
      </c>
      <c r="J1088" t="s">
        <v>307</v>
      </c>
      <c r="P1088" t="s">
        <v>171</v>
      </c>
      <c r="Q1088">
        <v>7113</v>
      </c>
      <c r="R1088">
        <v>253</v>
      </c>
      <c r="S1088">
        <v>100</v>
      </c>
      <c r="T1088" t="s">
        <v>172</v>
      </c>
      <c r="U1088">
        <v>0</v>
      </c>
      <c r="V1088">
        <v>0</v>
      </c>
      <c r="W1088" t="s">
        <v>321</v>
      </c>
      <c r="X1088" t="s">
        <v>1485</v>
      </c>
      <c r="Y1088" t="s">
        <v>307</v>
      </c>
    </row>
    <row r="1089" spans="1:25" x14ac:dyDescent="0.35">
      <c r="A1089" t="s">
        <v>171</v>
      </c>
      <c r="B1089">
        <v>7113</v>
      </c>
      <c r="C1089">
        <v>253</v>
      </c>
      <c r="D1089">
        <v>100</v>
      </c>
      <c r="E1089" t="s">
        <v>172</v>
      </c>
      <c r="F1089">
        <v>0</v>
      </c>
      <c r="G1089">
        <v>0</v>
      </c>
      <c r="H1089" t="s">
        <v>321</v>
      </c>
      <c r="I1089" t="s">
        <v>1484</v>
      </c>
      <c r="J1089" t="s">
        <v>307</v>
      </c>
      <c r="P1089" t="s">
        <v>171</v>
      </c>
      <c r="Q1089">
        <v>7113</v>
      </c>
      <c r="R1089">
        <v>253</v>
      </c>
      <c r="S1089">
        <v>100</v>
      </c>
      <c r="T1089" t="s">
        <v>172</v>
      </c>
      <c r="U1089">
        <v>0</v>
      </c>
      <c r="V1089">
        <v>0</v>
      </c>
      <c r="W1089" t="s">
        <v>321</v>
      </c>
      <c r="X1089" t="s">
        <v>1482</v>
      </c>
      <c r="Y1089" t="s">
        <v>307</v>
      </c>
    </row>
    <row r="1090" spans="1:25" x14ac:dyDescent="0.35">
      <c r="A1090" t="s">
        <v>171</v>
      </c>
      <c r="B1090">
        <v>7113</v>
      </c>
      <c r="C1090">
        <v>253</v>
      </c>
      <c r="D1090">
        <v>100</v>
      </c>
      <c r="E1090" t="s">
        <v>172</v>
      </c>
      <c r="F1090">
        <v>0</v>
      </c>
      <c r="G1090">
        <v>0</v>
      </c>
      <c r="H1090" t="s">
        <v>321</v>
      </c>
      <c r="I1090" t="s">
        <v>1486</v>
      </c>
      <c r="J1090" t="s">
        <v>307</v>
      </c>
      <c r="P1090" t="s">
        <v>171</v>
      </c>
      <c r="Q1090">
        <v>7113</v>
      </c>
      <c r="R1090">
        <v>253</v>
      </c>
      <c r="S1090">
        <v>100</v>
      </c>
      <c r="T1090" t="s">
        <v>172</v>
      </c>
      <c r="U1090">
        <v>0</v>
      </c>
      <c r="V1090">
        <v>0</v>
      </c>
      <c r="W1090" t="s">
        <v>321</v>
      </c>
      <c r="X1090" t="s">
        <v>1484</v>
      </c>
      <c r="Y1090" t="s">
        <v>307</v>
      </c>
    </row>
    <row r="1091" spans="1:25" x14ac:dyDescent="0.35">
      <c r="A1091" t="s">
        <v>171</v>
      </c>
      <c r="B1091">
        <v>7113</v>
      </c>
      <c r="C1091">
        <v>253</v>
      </c>
      <c r="D1091">
        <v>100</v>
      </c>
      <c r="E1091" t="s">
        <v>172</v>
      </c>
      <c r="F1091">
        <v>0</v>
      </c>
      <c r="G1091">
        <v>0</v>
      </c>
      <c r="H1091" t="s">
        <v>321</v>
      </c>
      <c r="I1091" t="s">
        <v>1482</v>
      </c>
      <c r="J1091" t="s">
        <v>307</v>
      </c>
      <c r="P1091" t="s">
        <v>171</v>
      </c>
      <c r="Q1091">
        <v>7113</v>
      </c>
      <c r="R1091">
        <v>253</v>
      </c>
      <c r="S1091">
        <v>100</v>
      </c>
      <c r="T1091" t="s">
        <v>172</v>
      </c>
      <c r="U1091">
        <v>0</v>
      </c>
      <c r="V1091">
        <v>0</v>
      </c>
      <c r="W1091" t="s">
        <v>321</v>
      </c>
      <c r="X1091" t="s">
        <v>1486</v>
      </c>
      <c r="Y1091" t="s">
        <v>307</v>
      </c>
    </row>
    <row r="1092" spans="1:25" x14ac:dyDescent="0.35">
      <c r="A1092" t="s">
        <v>171</v>
      </c>
      <c r="B1092">
        <v>7113</v>
      </c>
      <c r="C1092">
        <v>253</v>
      </c>
      <c r="D1092">
        <v>100</v>
      </c>
      <c r="E1092" t="s">
        <v>172</v>
      </c>
      <c r="F1092">
        <v>0</v>
      </c>
      <c r="G1092">
        <v>0</v>
      </c>
      <c r="H1092" t="s">
        <v>321</v>
      </c>
      <c r="I1092" t="s">
        <v>1487</v>
      </c>
      <c r="J1092" t="s">
        <v>307</v>
      </c>
      <c r="P1092" t="s">
        <v>171</v>
      </c>
      <c r="Q1092">
        <v>7113</v>
      </c>
      <c r="R1092">
        <v>253</v>
      </c>
      <c r="S1092">
        <v>100</v>
      </c>
      <c r="T1092" t="s">
        <v>172</v>
      </c>
      <c r="U1092">
        <v>0</v>
      </c>
      <c r="V1092">
        <v>0</v>
      </c>
      <c r="W1092" t="s">
        <v>321</v>
      </c>
      <c r="X1092" t="s">
        <v>1487</v>
      </c>
      <c r="Y1092" t="s">
        <v>307</v>
      </c>
    </row>
    <row r="1093" spans="1:25" x14ac:dyDescent="0.35">
      <c r="A1093" t="s">
        <v>171</v>
      </c>
      <c r="B1093">
        <v>7113</v>
      </c>
      <c r="C1093">
        <v>253</v>
      </c>
      <c r="D1093">
        <v>100</v>
      </c>
      <c r="E1093" t="s">
        <v>172</v>
      </c>
      <c r="F1093">
        <v>0</v>
      </c>
      <c r="G1093">
        <v>0</v>
      </c>
      <c r="H1093" t="s">
        <v>321</v>
      </c>
      <c r="I1093" t="s">
        <v>1488</v>
      </c>
      <c r="J1093" t="s">
        <v>307</v>
      </c>
      <c r="P1093" t="s">
        <v>171</v>
      </c>
      <c r="Q1093">
        <v>7113</v>
      </c>
      <c r="R1093">
        <v>253</v>
      </c>
      <c r="S1093">
        <v>100</v>
      </c>
      <c r="T1093" t="s">
        <v>172</v>
      </c>
      <c r="U1093">
        <v>0</v>
      </c>
      <c r="V1093">
        <v>0</v>
      </c>
      <c r="W1093" t="s">
        <v>321</v>
      </c>
      <c r="X1093" t="s">
        <v>1488</v>
      </c>
      <c r="Y1093" t="s">
        <v>307</v>
      </c>
    </row>
    <row r="1094" spans="1:25" x14ac:dyDescent="0.35">
      <c r="A1094" t="s">
        <v>171</v>
      </c>
      <c r="B1094">
        <v>7113</v>
      </c>
      <c r="C1094">
        <v>253</v>
      </c>
      <c r="D1094">
        <v>100</v>
      </c>
      <c r="E1094" t="s">
        <v>172</v>
      </c>
      <c r="F1094">
        <v>0</v>
      </c>
      <c r="G1094">
        <v>0</v>
      </c>
      <c r="H1094" t="s">
        <v>321</v>
      </c>
      <c r="I1094" t="s">
        <v>1491</v>
      </c>
      <c r="J1094" t="s">
        <v>307</v>
      </c>
      <c r="P1094" t="s">
        <v>171</v>
      </c>
      <c r="Q1094">
        <v>7113</v>
      </c>
      <c r="R1094">
        <v>253</v>
      </c>
      <c r="S1094">
        <v>100</v>
      </c>
      <c r="T1094" t="s">
        <v>172</v>
      </c>
      <c r="U1094">
        <v>0</v>
      </c>
      <c r="V1094">
        <v>0</v>
      </c>
      <c r="W1094" t="s">
        <v>321</v>
      </c>
      <c r="X1094" t="s">
        <v>1491</v>
      </c>
      <c r="Y1094" t="s">
        <v>307</v>
      </c>
    </row>
    <row r="1095" spans="1:25" x14ac:dyDescent="0.35">
      <c r="A1095" t="s">
        <v>171</v>
      </c>
      <c r="B1095">
        <v>7113</v>
      </c>
      <c r="C1095">
        <v>253</v>
      </c>
      <c r="D1095">
        <v>100</v>
      </c>
      <c r="E1095" t="s">
        <v>172</v>
      </c>
      <c r="F1095">
        <v>0</v>
      </c>
      <c r="G1095">
        <v>0</v>
      </c>
      <c r="H1095" t="s">
        <v>321</v>
      </c>
      <c r="I1095" t="s">
        <v>1489</v>
      </c>
      <c r="J1095" t="s">
        <v>307</v>
      </c>
      <c r="P1095" t="s">
        <v>171</v>
      </c>
      <c r="Q1095">
        <v>7113</v>
      </c>
      <c r="R1095">
        <v>253</v>
      </c>
      <c r="S1095">
        <v>100</v>
      </c>
      <c r="T1095" t="s">
        <v>172</v>
      </c>
      <c r="U1095">
        <v>0</v>
      </c>
      <c r="V1095">
        <v>0</v>
      </c>
      <c r="W1095" t="s">
        <v>321</v>
      </c>
      <c r="X1095" t="s">
        <v>1489</v>
      </c>
      <c r="Y1095" t="s">
        <v>307</v>
      </c>
    </row>
    <row r="1096" spans="1:25" x14ac:dyDescent="0.35">
      <c r="A1096" t="s">
        <v>171</v>
      </c>
      <c r="B1096">
        <v>7113</v>
      </c>
      <c r="C1096">
        <v>253</v>
      </c>
      <c r="D1096">
        <v>100</v>
      </c>
      <c r="E1096" t="s">
        <v>172</v>
      </c>
      <c r="F1096">
        <v>0</v>
      </c>
      <c r="G1096">
        <v>0</v>
      </c>
      <c r="H1096" t="s">
        <v>321</v>
      </c>
      <c r="I1096" t="s">
        <v>1490</v>
      </c>
      <c r="J1096" t="s">
        <v>307</v>
      </c>
      <c r="P1096" t="s">
        <v>171</v>
      </c>
      <c r="Q1096">
        <v>7113</v>
      </c>
      <c r="R1096">
        <v>253</v>
      </c>
      <c r="S1096">
        <v>100</v>
      </c>
      <c r="T1096" t="s">
        <v>172</v>
      </c>
      <c r="U1096">
        <v>0</v>
      </c>
      <c r="V1096">
        <v>0</v>
      </c>
      <c r="W1096" t="s">
        <v>321</v>
      </c>
      <c r="X1096" t="s">
        <v>1490</v>
      </c>
      <c r="Y1096" t="s">
        <v>307</v>
      </c>
    </row>
    <row r="1097" spans="1:25" x14ac:dyDescent="0.35">
      <c r="A1097" t="s">
        <v>171</v>
      </c>
      <c r="B1097">
        <v>7113</v>
      </c>
      <c r="C1097">
        <v>253</v>
      </c>
      <c r="D1097">
        <v>100</v>
      </c>
      <c r="E1097" t="s">
        <v>172</v>
      </c>
      <c r="F1097">
        <v>0</v>
      </c>
      <c r="G1097">
        <v>0</v>
      </c>
      <c r="H1097" t="s">
        <v>321</v>
      </c>
      <c r="I1097" t="s">
        <v>1492</v>
      </c>
      <c r="J1097" t="s">
        <v>307</v>
      </c>
      <c r="P1097" t="s">
        <v>171</v>
      </c>
      <c r="Q1097">
        <v>7113</v>
      </c>
      <c r="R1097">
        <v>253</v>
      </c>
      <c r="S1097">
        <v>100</v>
      </c>
      <c r="T1097" t="s">
        <v>172</v>
      </c>
      <c r="U1097">
        <v>0</v>
      </c>
      <c r="V1097">
        <v>0</v>
      </c>
      <c r="W1097" t="s">
        <v>321</v>
      </c>
      <c r="X1097" t="s">
        <v>1492</v>
      </c>
      <c r="Y1097" t="s">
        <v>307</v>
      </c>
    </row>
    <row r="1098" spans="1:25" x14ac:dyDescent="0.35">
      <c r="A1098" t="s">
        <v>171</v>
      </c>
      <c r="B1098">
        <v>7113</v>
      </c>
      <c r="C1098">
        <v>253</v>
      </c>
      <c r="D1098">
        <v>100</v>
      </c>
      <c r="E1098" t="s">
        <v>172</v>
      </c>
      <c r="F1098">
        <v>0</v>
      </c>
      <c r="G1098">
        <v>0</v>
      </c>
      <c r="H1098" t="s">
        <v>321</v>
      </c>
      <c r="I1098" t="s">
        <v>1494</v>
      </c>
      <c r="J1098" t="s">
        <v>307</v>
      </c>
      <c r="P1098" t="s">
        <v>171</v>
      </c>
      <c r="Q1098">
        <v>7113</v>
      </c>
      <c r="R1098">
        <v>253</v>
      </c>
      <c r="S1098">
        <v>100</v>
      </c>
      <c r="T1098" t="s">
        <v>172</v>
      </c>
      <c r="U1098">
        <v>0</v>
      </c>
      <c r="V1098">
        <v>0</v>
      </c>
      <c r="W1098" t="s">
        <v>321</v>
      </c>
      <c r="X1098" t="s">
        <v>1494</v>
      </c>
      <c r="Y1098" t="s">
        <v>307</v>
      </c>
    </row>
    <row r="1099" spans="1:25" x14ac:dyDescent="0.35">
      <c r="A1099" t="s">
        <v>171</v>
      </c>
      <c r="B1099">
        <v>7113</v>
      </c>
      <c r="C1099">
        <v>253</v>
      </c>
      <c r="D1099">
        <v>100</v>
      </c>
      <c r="E1099" t="s">
        <v>172</v>
      </c>
      <c r="F1099">
        <v>0</v>
      </c>
      <c r="G1099">
        <v>0</v>
      </c>
      <c r="H1099" t="s">
        <v>321</v>
      </c>
      <c r="I1099" t="s">
        <v>1495</v>
      </c>
      <c r="J1099" t="s">
        <v>307</v>
      </c>
      <c r="P1099" t="s">
        <v>171</v>
      </c>
      <c r="Q1099">
        <v>7113</v>
      </c>
      <c r="R1099">
        <v>253</v>
      </c>
      <c r="S1099">
        <v>100</v>
      </c>
      <c r="T1099" t="s">
        <v>172</v>
      </c>
      <c r="U1099">
        <v>0</v>
      </c>
      <c r="V1099">
        <v>0</v>
      </c>
      <c r="W1099" t="s">
        <v>321</v>
      </c>
      <c r="X1099" t="s">
        <v>1493</v>
      </c>
      <c r="Y1099" t="s">
        <v>307</v>
      </c>
    </row>
    <row r="1100" spans="1:25" x14ac:dyDescent="0.35">
      <c r="A1100" t="s">
        <v>171</v>
      </c>
      <c r="B1100">
        <v>7113</v>
      </c>
      <c r="C1100">
        <v>253</v>
      </c>
      <c r="D1100">
        <v>100</v>
      </c>
      <c r="E1100" t="s">
        <v>172</v>
      </c>
      <c r="F1100">
        <v>0</v>
      </c>
      <c r="G1100">
        <v>0</v>
      </c>
      <c r="H1100" t="s">
        <v>321</v>
      </c>
      <c r="I1100" t="s">
        <v>1493</v>
      </c>
      <c r="J1100" t="s">
        <v>307</v>
      </c>
      <c r="P1100" t="s">
        <v>171</v>
      </c>
      <c r="Q1100">
        <v>7113</v>
      </c>
      <c r="R1100">
        <v>253</v>
      </c>
      <c r="S1100">
        <v>100</v>
      </c>
      <c r="T1100" t="s">
        <v>172</v>
      </c>
      <c r="U1100">
        <v>0</v>
      </c>
      <c r="V1100">
        <v>0</v>
      </c>
      <c r="W1100" t="s">
        <v>321</v>
      </c>
      <c r="X1100" t="s">
        <v>1495</v>
      </c>
      <c r="Y1100" t="s">
        <v>307</v>
      </c>
    </row>
    <row r="1101" spans="1:25" x14ac:dyDescent="0.35">
      <c r="A1101" t="s">
        <v>171</v>
      </c>
      <c r="B1101">
        <v>7113</v>
      </c>
      <c r="C1101">
        <v>253</v>
      </c>
      <c r="D1101">
        <v>100</v>
      </c>
      <c r="E1101" t="s">
        <v>172</v>
      </c>
      <c r="F1101">
        <v>0</v>
      </c>
      <c r="G1101">
        <v>0</v>
      </c>
      <c r="H1101" t="s">
        <v>321</v>
      </c>
      <c r="I1101" t="s">
        <v>1497</v>
      </c>
      <c r="J1101" t="s">
        <v>307</v>
      </c>
      <c r="P1101" t="s">
        <v>171</v>
      </c>
      <c r="Q1101">
        <v>7113</v>
      </c>
      <c r="R1101">
        <v>253</v>
      </c>
      <c r="S1101">
        <v>100</v>
      </c>
      <c r="T1101" t="s">
        <v>172</v>
      </c>
      <c r="U1101">
        <v>0</v>
      </c>
      <c r="V1101">
        <v>0</v>
      </c>
      <c r="W1101" t="s">
        <v>321</v>
      </c>
      <c r="X1101" t="s">
        <v>1496</v>
      </c>
      <c r="Y1101" t="s">
        <v>307</v>
      </c>
    </row>
    <row r="1102" spans="1:25" x14ac:dyDescent="0.35">
      <c r="A1102" t="s">
        <v>171</v>
      </c>
      <c r="B1102">
        <v>7113</v>
      </c>
      <c r="C1102">
        <v>253</v>
      </c>
      <c r="D1102">
        <v>100</v>
      </c>
      <c r="E1102" t="s">
        <v>172</v>
      </c>
      <c r="F1102">
        <v>0</v>
      </c>
      <c r="G1102">
        <v>0</v>
      </c>
      <c r="H1102" t="s">
        <v>321</v>
      </c>
      <c r="I1102" t="s">
        <v>1496</v>
      </c>
      <c r="J1102" t="s">
        <v>307</v>
      </c>
      <c r="P1102" t="s">
        <v>171</v>
      </c>
      <c r="Q1102">
        <v>7113</v>
      </c>
      <c r="R1102">
        <v>253</v>
      </c>
      <c r="S1102">
        <v>100</v>
      </c>
      <c r="T1102" t="s">
        <v>172</v>
      </c>
      <c r="U1102">
        <v>0</v>
      </c>
      <c r="V1102">
        <v>0</v>
      </c>
      <c r="W1102" t="s">
        <v>321</v>
      </c>
      <c r="X1102" t="s">
        <v>1501</v>
      </c>
      <c r="Y1102" t="s">
        <v>307</v>
      </c>
    </row>
    <row r="1103" spans="1:25" x14ac:dyDescent="0.35">
      <c r="A1103" t="s">
        <v>171</v>
      </c>
      <c r="B1103">
        <v>7113</v>
      </c>
      <c r="C1103">
        <v>253</v>
      </c>
      <c r="D1103">
        <v>100</v>
      </c>
      <c r="E1103" t="s">
        <v>172</v>
      </c>
      <c r="F1103">
        <v>0</v>
      </c>
      <c r="G1103">
        <v>0</v>
      </c>
      <c r="H1103" t="s">
        <v>321</v>
      </c>
      <c r="I1103" t="s">
        <v>1498</v>
      </c>
      <c r="J1103" t="s">
        <v>307</v>
      </c>
      <c r="P1103" t="s">
        <v>171</v>
      </c>
      <c r="Q1103">
        <v>7113</v>
      </c>
      <c r="R1103">
        <v>253</v>
      </c>
      <c r="S1103">
        <v>100</v>
      </c>
      <c r="T1103" t="s">
        <v>172</v>
      </c>
      <c r="U1103">
        <v>0</v>
      </c>
      <c r="V1103">
        <v>0</v>
      </c>
      <c r="W1103" t="s">
        <v>321</v>
      </c>
      <c r="X1103" t="s">
        <v>1498</v>
      </c>
      <c r="Y1103" t="s">
        <v>307</v>
      </c>
    </row>
    <row r="1104" spans="1:25" x14ac:dyDescent="0.35">
      <c r="A1104" t="s">
        <v>171</v>
      </c>
      <c r="B1104">
        <v>7113</v>
      </c>
      <c r="C1104">
        <v>253</v>
      </c>
      <c r="D1104">
        <v>100</v>
      </c>
      <c r="E1104" t="s">
        <v>172</v>
      </c>
      <c r="F1104">
        <v>0</v>
      </c>
      <c r="G1104">
        <v>0</v>
      </c>
      <c r="H1104" t="s">
        <v>321</v>
      </c>
      <c r="I1104" t="s">
        <v>1501</v>
      </c>
      <c r="J1104" t="s">
        <v>307</v>
      </c>
      <c r="P1104" t="s">
        <v>171</v>
      </c>
      <c r="Q1104">
        <v>7113</v>
      </c>
      <c r="R1104">
        <v>253</v>
      </c>
      <c r="S1104">
        <v>100</v>
      </c>
      <c r="T1104" t="s">
        <v>172</v>
      </c>
      <c r="U1104">
        <v>0</v>
      </c>
      <c r="V1104">
        <v>0</v>
      </c>
      <c r="W1104" t="s">
        <v>321</v>
      </c>
      <c r="X1104" t="s">
        <v>1497</v>
      </c>
      <c r="Y1104" t="s">
        <v>307</v>
      </c>
    </row>
    <row r="1105" spans="1:25" x14ac:dyDescent="0.35">
      <c r="A1105" t="s">
        <v>171</v>
      </c>
      <c r="B1105">
        <v>7113</v>
      </c>
      <c r="C1105">
        <v>253</v>
      </c>
      <c r="D1105">
        <v>100</v>
      </c>
      <c r="E1105" t="s">
        <v>172</v>
      </c>
      <c r="F1105">
        <v>0</v>
      </c>
      <c r="G1105">
        <v>0</v>
      </c>
      <c r="H1105" t="s">
        <v>321</v>
      </c>
      <c r="I1105" t="s">
        <v>1499</v>
      </c>
      <c r="J1105" t="s">
        <v>307</v>
      </c>
      <c r="P1105" t="s">
        <v>171</v>
      </c>
      <c r="Q1105">
        <v>7113</v>
      </c>
      <c r="R1105">
        <v>253</v>
      </c>
      <c r="S1105">
        <v>100</v>
      </c>
      <c r="T1105" t="s">
        <v>172</v>
      </c>
      <c r="U1105">
        <v>0</v>
      </c>
      <c r="V1105">
        <v>0</v>
      </c>
      <c r="W1105" t="s">
        <v>321</v>
      </c>
      <c r="X1105" t="s">
        <v>1499</v>
      </c>
      <c r="Y1105" t="s">
        <v>307</v>
      </c>
    </row>
    <row r="1106" spans="1:25" x14ac:dyDescent="0.35">
      <c r="A1106" t="s">
        <v>171</v>
      </c>
      <c r="B1106">
        <v>7113</v>
      </c>
      <c r="C1106">
        <v>253</v>
      </c>
      <c r="D1106">
        <v>100</v>
      </c>
      <c r="E1106" t="s">
        <v>172</v>
      </c>
      <c r="F1106">
        <v>0</v>
      </c>
      <c r="G1106">
        <v>0</v>
      </c>
      <c r="H1106" t="s">
        <v>321</v>
      </c>
      <c r="I1106" t="s">
        <v>1500</v>
      </c>
      <c r="J1106" t="s">
        <v>307</v>
      </c>
      <c r="P1106" t="s">
        <v>171</v>
      </c>
      <c r="Q1106">
        <v>7113</v>
      </c>
      <c r="R1106">
        <v>253</v>
      </c>
      <c r="S1106">
        <v>100</v>
      </c>
      <c r="T1106" t="s">
        <v>172</v>
      </c>
      <c r="U1106">
        <v>0</v>
      </c>
      <c r="V1106">
        <v>0</v>
      </c>
      <c r="W1106" t="s">
        <v>321</v>
      </c>
      <c r="X1106" t="s">
        <v>1500</v>
      </c>
      <c r="Y1106" t="s">
        <v>307</v>
      </c>
    </row>
    <row r="1107" spans="1:25" x14ac:dyDescent="0.35">
      <c r="A1107" t="s">
        <v>171</v>
      </c>
      <c r="B1107">
        <v>7113</v>
      </c>
      <c r="C1107">
        <v>253</v>
      </c>
      <c r="D1107">
        <v>100</v>
      </c>
      <c r="E1107" t="s">
        <v>172</v>
      </c>
      <c r="F1107">
        <v>0</v>
      </c>
      <c r="G1107">
        <v>0</v>
      </c>
      <c r="H1107" t="s">
        <v>321</v>
      </c>
      <c r="I1107" t="s">
        <v>1502</v>
      </c>
      <c r="J1107" t="s">
        <v>307</v>
      </c>
      <c r="P1107" t="s">
        <v>171</v>
      </c>
      <c r="Q1107">
        <v>7113</v>
      </c>
      <c r="R1107">
        <v>253</v>
      </c>
      <c r="S1107">
        <v>100</v>
      </c>
      <c r="T1107" t="s">
        <v>172</v>
      </c>
      <c r="U1107">
        <v>0</v>
      </c>
      <c r="V1107">
        <v>0</v>
      </c>
      <c r="W1107" t="s">
        <v>321</v>
      </c>
      <c r="X1107" t="s">
        <v>1502</v>
      </c>
      <c r="Y1107" t="s">
        <v>307</v>
      </c>
    </row>
    <row r="1108" spans="1:25" x14ac:dyDescent="0.35">
      <c r="A1108" t="s">
        <v>171</v>
      </c>
      <c r="B1108">
        <v>7113</v>
      </c>
      <c r="C1108">
        <v>253</v>
      </c>
      <c r="D1108">
        <v>100</v>
      </c>
      <c r="E1108" t="s">
        <v>172</v>
      </c>
      <c r="F1108">
        <v>0</v>
      </c>
      <c r="G1108">
        <v>0</v>
      </c>
      <c r="H1108" t="s">
        <v>321</v>
      </c>
      <c r="I1108" t="s">
        <v>1503</v>
      </c>
      <c r="J1108" t="s">
        <v>307</v>
      </c>
      <c r="P1108" t="s">
        <v>171</v>
      </c>
      <c r="Q1108">
        <v>7113</v>
      </c>
      <c r="R1108">
        <v>253</v>
      </c>
      <c r="S1108">
        <v>100</v>
      </c>
      <c r="T1108" t="s">
        <v>172</v>
      </c>
      <c r="U1108">
        <v>0</v>
      </c>
      <c r="V1108">
        <v>0</v>
      </c>
      <c r="W1108" t="s">
        <v>321</v>
      </c>
      <c r="X1108" t="s">
        <v>1503</v>
      </c>
      <c r="Y1108" t="s">
        <v>307</v>
      </c>
    </row>
    <row r="1109" spans="1:25" x14ac:dyDescent="0.35">
      <c r="A1109" t="s">
        <v>171</v>
      </c>
      <c r="B1109">
        <v>7113</v>
      </c>
      <c r="C1109">
        <v>253</v>
      </c>
      <c r="D1109">
        <v>100</v>
      </c>
      <c r="E1109" t="s">
        <v>172</v>
      </c>
      <c r="F1109">
        <v>0</v>
      </c>
      <c r="G1109">
        <v>0</v>
      </c>
      <c r="H1109" t="s">
        <v>321</v>
      </c>
      <c r="I1109" t="s">
        <v>1504</v>
      </c>
      <c r="J1109" t="s">
        <v>307</v>
      </c>
      <c r="P1109" t="s">
        <v>171</v>
      </c>
      <c r="Q1109">
        <v>7113</v>
      </c>
      <c r="R1109">
        <v>253</v>
      </c>
      <c r="S1109">
        <v>100</v>
      </c>
      <c r="T1109" t="s">
        <v>172</v>
      </c>
      <c r="U1109">
        <v>0</v>
      </c>
      <c r="V1109">
        <v>0</v>
      </c>
      <c r="W1109" t="s">
        <v>321</v>
      </c>
      <c r="X1109" t="s">
        <v>1504</v>
      </c>
      <c r="Y1109" t="s">
        <v>307</v>
      </c>
    </row>
    <row r="1110" spans="1:25" x14ac:dyDescent="0.35">
      <c r="A1110" t="s">
        <v>171</v>
      </c>
      <c r="B1110">
        <v>7113</v>
      </c>
      <c r="C1110">
        <v>253</v>
      </c>
      <c r="D1110">
        <v>100</v>
      </c>
      <c r="E1110" t="s">
        <v>172</v>
      </c>
      <c r="F1110">
        <v>0</v>
      </c>
      <c r="G1110">
        <v>0</v>
      </c>
      <c r="H1110" t="s">
        <v>321</v>
      </c>
      <c r="I1110" t="s">
        <v>1505</v>
      </c>
      <c r="J1110" t="s">
        <v>307</v>
      </c>
      <c r="P1110" t="s">
        <v>171</v>
      </c>
      <c r="Q1110">
        <v>7113</v>
      </c>
      <c r="R1110">
        <v>253</v>
      </c>
      <c r="S1110">
        <v>100</v>
      </c>
      <c r="T1110" t="s">
        <v>172</v>
      </c>
      <c r="U1110">
        <v>0</v>
      </c>
      <c r="V1110">
        <v>0</v>
      </c>
      <c r="W1110" t="s">
        <v>321</v>
      </c>
      <c r="X1110" t="s">
        <v>1505</v>
      </c>
      <c r="Y1110" t="s">
        <v>307</v>
      </c>
    </row>
    <row r="1111" spans="1:25" x14ac:dyDescent="0.35">
      <c r="A1111" t="s">
        <v>171</v>
      </c>
      <c r="B1111">
        <v>7113</v>
      </c>
      <c r="C1111">
        <v>253</v>
      </c>
      <c r="D1111">
        <v>100</v>
      </c>
      <c r="E1111" t="s">
        <v>172</v>
      </c>
      <c r="F1111">
        <v>0</v>
      </c>
      <c r="G1111">
        <v>0</v>
      </c>
      <c r="H1111" t="s">
        <v>321</v>
      </c>
      <c r="I1111" t="s">
        <v>1506</v>
      </c>
      <c r="J1111" t="s">
        <v>307</v>
      </c>
      <c r="P1111" t="s">
        <v>171</v>
      </c>
      <c r="Q1111">
        <v>7113</v>
      </c>
      <c r="R1111">
        <v>253</v>
      </c>
      <c r="S1111">
        <v>100</v>
      </c>
      <c r="T1111" t="s">
        <v>172</v>
      </c>
      <c r="U1111">
        <v>0</v>
      </c>
      <c r="V1111">
        <v>0</v>
      </c>
      <c r="W1111" t="s">
        <v>321</v>
      </c>
      <c r="X1111" t="s">
        <v>1507</v>
      </c>
      <c r="Y1111" t="s">
        <v>307</v>
      </c>
    </row>
    <row r="1112" spans="1:25" x14ac:dyDescent="0.35">
      <c r="A1112" t="s">
        <v>171</v>
      </c>
      <c r="B1112">
        <v>7113</v>
      </c>
      <c r="C1112">
        <v>253</v>
      </c>
      <c r="D1112">
        <v>100</v>
      </c>
      <c r="E1112" t="s">
        <v>172</v>
      </c>
      <c r="F1112">
        <v>0</v>
      </c>
      <c r="G1112">
        <v>0</v>
      </c>
      <c r="H1112" t="s">
        <v>321</v>
      </c>
      <c r="I1112" t="s">
        <v>1507</v>
      </c>
      <c r="J1112" t="s">
        <v>307</v>
      </c>
      <c r="P1112" t="s">
        <v>171</v>
      </c>
      <c r="Q1112">
        <v>7113</v>
      </c>
      <c r="R1112">
        <v>253</v>
      </c>
      <c r="S1112">
        <v>100</v>
      </c>
      <c r="T1112" t="s">
        <v>172</v>
      </c>
      <c r="U1112">
        <v>0</v>
      </c>
      <c r="V1112">
        <v>0</v>
      </c>
      <c r="W1112" t="s">
        <v>321</v>
      </c>
      <c r="X1112" t="s">
        <v>1506</v>
      </c>
      <c r="Y1112" t="s">
        <v>307</v>
      </c>
    </row>
    <row r="1113" spans="1:25" x14ac:dyDescent="0.35">
      <c r="A1113" t="s">
        <v>171</v>
      </c>
      <c r="B1113">
        <v>7113</v>
      </c>
      <c r="C1113">
        <v>253</v>
      </c>
      <c r="D1113">
        <v>100</v>
      </c>
      <c r="E1113" t="s">
        <v>172</v>
      </c>
      <c r="F1113">
        <v>0</v>
      </c>
      <c r="G1113">
        <v>0</v>
      </c>
      <c r="H1113" t="s">
        <v>321</v>
      </c>
      <c r="I1113" t="s">
        <v>1508</v>
      </c>
      <c r="J1113" t="s">
        <v>307</v>
      </c>
      <c r="P1113" t="s">
        <v>171</v>
      </c>
      <c r="Q1113">
        <v>7113</v>
      </c>
      <c r="R1113">
        <v>253</v>
      </c>
      <c r="S1113">
        <v>100</v>
      </c>
      <c r="T1113" t="s">
        <v>172</v>
      </c>
      <c r="U1113">
        <v>0</v>
      </c>
      <c r="V1113">
        <v>0</v>
      </c>
      <c r="W1113" t="s">
        <v>321</v>
      </c>
      <c r="X1113" t="s">
        <v>1508</v>
      </c>
      <c r="Y1113" t="s">
        <v>307</v>
      </c>
    </row>
    <row r="1114" spans="1:25" x14ac:dyDescent="0.35">
      <c r="A1114" t="s">
        <v>171</v>
      </c>
      <c r="B1114">
        <v>7113</v>
      </c>
      <c r="C1114">
        <v>253</v>
      </c>
      <c r="D1114">
        <v>100</v>
      </c>
      <c r="E1114" t="s">
        <v>172</v>
      </c>
      <c r="F1114">
        <v>0</v>
      </c>
      <c r="G1114">
        <v>0</v>
      </c>
      <c r="H1114" t="s">
        <v>321</v>
      </c>
      <c r="I1114" t="s">
        <v>1510</v>
      </c>
      <c r="J1114" t="s">
        <v>307</v>
      </c>
      <c r="P1114" t="s">
        <v>171</v>
      </c>
      <c r="Q1114">
        <v>7113</v>
      </c>
      <c r="R1114">
        <v>253</v>
      </c>
      <c r="S1114">
        <v>100</v>
      </c>
      <c r="T1114" t="s">
        <v>172</v>
      </c>
      <c r="U1114">
        <v>0</v>
      </c>
      <c r="V1114">
        <v>0</v>
      </c>
      <c r="W1114" t="s">
        <v>321</v>
      </c>
      <c r="X1114" t="s">
        <v>1509</v>
      </c>
      <c r="Y1114" t="s">
        <v>307</v>
      </c>
    </row>
    <row r="1115" spans="1:25" x14ac:dyDescent="0.35">
      <c r="A1115" t="s">
        <v>171</v>
      </c>
      <c r="B1115">
        <v>7113</v>
      </c>
      <c r="C1115">
        <v>253</v>
      </c>
      <c r="D1115">
        <v>100</v>
      </c>
      <c r="E1115" t="s">
        <v>172</v>
      </c>
      <c r="F1115">
        <v>0</v>
      </c>
      <c r="G1115">
        <v>0</v>
      </c>
      <c r="H1115" t="s">
        <v>321</v>
      </c>
      <c r="I1115" t="s">
        <v>1509</v>
      </c>
      <c r="J1115" t="s">
        <v>307</v>
      </c>
      <c r="P1115" t="s">
        <v>171</v>
      </c>
      <c r="Q1115">
        <v>7113</v>
      </c>
      <c r="R1115">
        <v>253</v>
      </c>
      <c r="S1115">
        <v>100</v>
      </c>
      <c r="T1115" t="s">
        <v>172</v>
      </c>
      <c r="U1115">
        <v>0</v>
      </c>
      <c r="V1115">
        <v>0</v>
      </c>
      <c r="W1115" t="s">
        <v>321</v>
      </c>
      <c r="X1115" t="s">
        <v>1511</v>
      </c>
      <c r="Y1115" t="s">
        <v>307</v>
      </c>
    </row>
    <row r="1116" spans="1:25" x14ac:dyDescent="0.35">
      <c r="A1116" t="s">
        <v>171</v>
      </c>
      <c r="B1116">
        <v>7113</v>
      </c>
      <c r="C1116">
        <v>253</v>
      </c>
      <c r="D1116">
        <v>100</v>
      </c>
      <c r="E1116" t="s">
        <v>172</v>
      </c>
      <c r="F1116">
        <v>0</v>
      </c>
      <c r="G1116">
        <v>0</v>
      </c>
      <c r="H1116" t="s">
        <v>321</v>
      </c>
      <c r="I1116" t="s">
        <v>1513</v>
      </c>
      <c r="J1116" t="s">
        <v>307</v>
      </c>
      <c r="P1116" t="s">
        <v>171</v>
      </c>
      <c r="Q1116">
        <v>7113</v>
      </c>
      <c r="R1116">
        <v>253</v>
      </c>
      <c r="S1116">
        <v>100</v>
      </c>
      <c r="T1116" t="s">
        <v>172</v>
      </c>
      <c r="U1116">
        <v>0</v>
      </c>
      <c r="V1116">
        <v>0</v>
      </c>
      <c r="W1116" t="s">
        <v>321</v>
      </c>
      <c r="X1116" t="s">
        <v>1510</v>
      </c>
      <c r="Y1116" t="s">
        <v>307</v>
      </c>
    </row>
    <row r="1117" spans="1:25" x14ac:dyDescent="0.35">
      <c r="A1117" t="s">
        <v>171</v>
      </c>
      <c r="B1117">
        <v>7113</v>
      </c>
      <c r="C1117">
        <v>253</v>
      </c>
      <c r="D1117">
        <v>100</v>
      </c>
      <c r="E1117" t="s">
        <v>172</v>
      </c>
      <c r="F1117">
        <v>0</v>
      </c>
      <c r="G1117">
        <v>0</v>
      </c>
      <c r="H1117" t="s">
        <v>321</v>
      </c>
      <c r="I1117" t="s">
        <v>1511</v>
      </c>
      <c r="J1117" t="s">
        <v>307</v>
      </c>
      <c r="P1117" t="s">
        <v>171</v>
      </c>
      <c r="Q1117">
        <v>7113</v>
      </c>
      <c r="R1117">
        <v>253</v>
      </c>
      <c r="S1117">
        <v>100</v>
      </c>
      <c r="T1117" t="s">
        <v>172</v>
      </c>
      <c r="U1117">
        <v>0</v>
      </c>
      <c r="V1117">
        <v>0</v>
      </c>
      <c r="W1117" t="s">
        <v>321</v>
      </c>
      <c r="X1117" t="s">
        <v>1512</v>
      </c>
      <c r="Y1117" t="s">
        <v>307</v>
      </c>
    </row>
    <row r="1118" spans="1:25" x14ac:dyDescent="0.35">
      <c r="A1118" t="s">
        <v>171</v>
      </c>
      <c r="B1118">
        <v>7113</v>
      </c>
      <c r="C1118">
        <v>253</v>
      </c>
      <c r="D1118">
        <v>100</v>
      </c>
      <c r="E1118" t="s">
        <v>172</v>
      </c>
      <c r="F1118">
        <v>0</v>
      </c>
      <c r="G1118">
        <v>0</v>
      </c>
      <c r="H1118" t="s">
        <v>321</v>
      </c>
      <c r="I1118" t="s">
        <v>1514</v>
      </c>
      <c r="J1118" t="s">
        <v>307</v>
      </c>
      <c r="P1118" t="s">
        <v>171</v>
      </c>
      <c r="Q1118">
        <v>7113</v>
      </c>
      <c r="R1118">
        <v>253</v>
      </c>
      <c r="S1118">
        <v>100</v>
      </c>
      <c r="T1118" t="s">
        <v>172</v>
      </c>
      <c r="U1118">
        <v>0</v>
      </c>
      <c r="V1118">
        <v>0</v>
      </c>
      <c r="W1118" t="s">
        <v>321</v>
      </c>
      <c r="X1118" t="s">
        <v>1514</v>
      </c>
      <c r="Y1118" t="s">
        <v>307</v>
      </c>
    </row>
    <row r="1119" spans="1:25" x14ac:dyDescent="0.35">
      <c r="A1119" t="s">
        <v>171</v>
      </c>
      <c r="B1119">
        <v>7113</v>
      </c>
      <c r="C1119">
        <v>253</v>
      </c>
      <c r="D1119">
        <v>100</v>
      </c>
      <c r="E1119" t="s">
        <v>172</v>
      </c>
      <c r="F1119">
        <v>0</v>
      </c>
      <c r="G1119">
        <v>0</v>
      </c>
      <c r="H1119" t="s">
        <v>321</v>
      </c>
      <c r="I1119" t="s">
        <v>1512</v>
      </c>
      <c r="J1119" t="s">
        <v>307</v>
      </c>
      <c r="P1119" t="s">
        <v>171</v>
      </c>
      <c r="Q1119">
        <v>7113</v>
      </c>
      <c r="R1119">
        <v>253</v>
      </c>
      <c r="S1119">
        <v>100</v>
      </c>
      <c r="T1119" t="s">
        <v>172</v>
      </c>
      <c r="U1119">
        <v>0</v>
      </c>
      <c r="V1119">
        <v>0</v>
      </c>
      <c r="W1119" t="s">
        <v>321</v>
      </c>
      <c r="X1119" t="s">
        <v>1515</v>
      </c>
      <c r="Y1119" t="s">
        <v>307</v>
      </c>
    </row>
    <row r="1120" spans="1:25" x14ac:dyDescent="0.35">
      <c r="A1120" t="s">
        <v>171</v>
      </c>
      <c r="B1120">
        <v>7113</v>
      </c>
      <c r="C1120">
        <v>253</v>
      </c>
      <c r="D1120">
        <v>100</v>
      </c>
      <c r="E1120" t="s">
        <v>172</v>
      </c>
      <c r="F1120">
        <v>0</v>
      </c>
      <c r="G1120">
        <v>0</v>
      </c>
      <c r="H1120" t="s">
        <v>321</v>
      </c>
      <c r="I1120" t="s">
        <v>1516</v>
      </c>
      <c r="J1120" t="s">
        <v>307</v>
      </c>
      <c r="P1120" t="s">
        <v>171</v>
      </c>
      <c r="Q1120">
        <v>7113</v>
      </c>
      <c r="R1120">
        <v>253</v>
      </c>
      <c r="S1120">
        <v>100</v>
      </c>
      <c r="T1120" t="s">
        <v>172</v>
      </c>
      <c r="U1120">
        <v>0</v>
      </c>
      <c r="V1120">
        <v>0</v>
      </c>
      <c r="W1120" t="s">
        <v>321</v>
      </c>
      <c r="X1120" t="s">
        <v>1513</v>
      </c>
      <c r="Y1120" t="s">
        <v>307</v>
      </c>
    </row>
    <row r="1121" spans="1:25" x14ac:dyDescent="0.35">
      <c r="A1121" t="s">
        <v>171</v>
      </c>
      <c r="B1121">
        <v>7113</v>
      </c>
      <c r="C1121">
        <v>253</v>
      </c>
      <c r="D1121">
        <v>100</v>
      </c>
      <c r="E1121" t="s">
        <v>172</v>
      </c>
      <c r="F1121">
        <v>0</v>
      </c>
      <c r="G1121">
        <v>0</v>
      </c>
      <c r="H1121" t="s">
        <v>321</v>
      </c>
      <c r="I1121" t="s">
        <v>1515</v>
      </c>
      <c r="J1121" t="s">
        <v>307</v>
      </c>
      <c r="P1121" t="s">
        <v>171</v>
      </c>
      <c r="Q1121">
        <v>7113</v>
      </c>
      <c r="R1121">
        <v>253</v>
      </c>
      <c r="S1121">
        <v>100</v>
      </c>
      <c r="T1121" t="s">
        <v>172</v>
      </c>
      <c r="U1121">
        <v>0</v>
      </c>
      <c r="V1121">
        <v>0</v>
      </c>
      <c r="W1121" t="s">
        <v>321</v>
      </c>
      <c r="X1121" t="s">
        <v>1516</v>
      </c>
      <c r="Y1121" t="s">
        <v>307</v>
      </c>
    </row>
    <row r="1122" spans="1:25" x14ac:dyDescent="0.35">
      <c r="A1122" t="s">
        <v>171</v>
      </c>
      <c r="B1122">
        <v>7113</v>
      </c>
      <c r="C1122">
        <v>253</v>
      </c>
      <c r="D1122">
        <v>100</v>
      </c>
      <c r="E1122" t="s">
        <v>172</v>
      </c>
      <c r="F1122">
        <v>0</v>
      </c>
      <c r="G1122">
        <v>0</v>
      </c>
      <c r="H1122" t="s">
        <v>321</v>
      </c>
      <c r="I1122" t="s">
        <v>1517</v>
      </c>
      <c r="J1122" t="s">
        <v>307</v>
      </c>
      <c r="P1122" t="s">
        <v>171</v>
      </c>
      <c r="Q1122">
        <v>7113</v>
      </c>
      <c r="R1122">
        <v>253</v>
      </c>
      <c r="S1122">
        <v>100</v>
      </c>
      <c r="T1122" t="s">
        <v>172</v>
      </c>
      <c r="U1122">
        <v>0</v>
      </c>
      <c r="V1122">
        <v>0</v>
      </c>
      <c r="W1122" t="s">
        <v>321</v>
      </c>
      <c r="X1122" t="s">
        <v>1517</v>
      </c>
      <c r="Y1122" t="s">
        <v>307</v>
      </c>
    </row>
    <row r="1123" spans="1:25" x14ac:dyDescent="0.35">
      <c r="A1123" t="s">
        <v>171</v>
      </c>
      <c r="B1123">
        <v>7113</v>
      </c>
      <c r="C1123">
        <v>253</v>
      </c>
      <c r="D1123">
        <v>100</v>
      </c>
      <c r="E1123" t="s">
        <v>172</v>
      </c>
      <c r="F1123">
        <v>0</v>
      </c>
      <c r="G1123">
        <v>0</v>
      </c>
      <c r="H1123" t="s">
        <v>321</v>
      </c>
      <c r="I1123" t="s">
        <v>1518</v>
      </c>
      <c r="J1123" t="s">
        <v>307</v>
      </c>
      <c r="P1123" t="s">
        <v>171</v>
      </c>
      <c r="Q1123">
        <v>7113</v>
      </c>
      <c r="R1123">
        <v>253</v>
      </c>
      <c r="S1123">
        <v>100</v>
      </c>
      <c r="T1123" t="s">
        <v>172</v>
      </c>
      <c r="U1123">
        <v>0</v>
      </c>
      <c r="V1123">
        <v>0</v>
      </c>
      <c r="W1123" t="s">
        <v>321</v>
      </c>
      <c r="X1123" t="s">
        <v>1518</v>
      </c>
      <c r="Y1123" t="s">
        <v>307</v>
      </c>
    </row>
    <row r="1124" spans="1:25" x14ac:dyDescent="0.35">
      <c r="A1124" t="s">
        <v>171</v>
      </c>
      <c r="B1124">
        <v>7113</v>
      </c>
      <c r="C1124">
        <v>253</v>
      </c>
      <c r="D1124">
        <v>100</v>
      </c>
      <c r="E1124" t="s">
        <v>172</v>
      </c>
      <c r="F1124">
        <v>0</v>
      </c>
      <c r="G1124">
        <v>0</v>
      </c>
      <c r="H1124" t="s">
        <v>321</v>
      </c>
      <c r="I1124" t="s">
        <v>1520</v>
      </c>
      <c r="J1124" t="s">
        <v>307</v>
      </c>
      <c r="P1124" t="s">
        <v>171</v>
      </c>
      <c r="Q1124">
        <v>7113</v>
      </c>
      <c r="R1124">
        <v>253</v>
      </c>
      <c r="S1124">
        <v>100</v>
      </c>
      <c r="T1124" t="s">
        <v>172</v>
      </c>
      <c r="U1124">
        <v>0</v>
      </c>
      <c r="V1124">
        <v>0</v>
      </c>
      <c r="W1124" t="s">
        <v>321</v>
      </c>
      <c r="X1124" t="s">
        <v>1520</v>
      </c>
      <c r="Y1124" t="s">
        <v>307</v>
      </c>
    </row>
    <row r="1125" spans="1:25" x14ac:dyDescent="0.35">
      <c r="A1125" t="s">
        <v>171</v>
      </c>
      <c r="B1125">
        <v>7113</v>
      </c>
      <c r="C1125">
        <v>253</v>
      </c>
      <c r="D1125">
        <v>100</v>
      </c>
      <c r="E1125" t="s">
        <v>172</v>
      </c>
      <c r="F1125">
        <v>0</v>
      </c>
      <c r="G1125">
        <v>0</v>
      </c>
      <c r="H1125" t="s">
        <v>321</v>
      </c>
      <c r="I1125" t="s">
        <v>1519</v>
      </c>
      <c r="J1125" t="s">
        <v>307</v>
      </c>
      <c r="P1125" t="s">
        <v>171</v>
      </c>
      <c r="Q1125">
        <v>7113</v>
      </c>
      <c r="R1125">
        <v>253</v>
      </c>
      <c r="S1125">
        <v>100</v>
      </c>
      <c r="T1125" t="s">
        <v>172</v>
      </c>
      <c r="U1125">
        <v>0</v>
      </c>
      <c r="V1125">
        <v>0</v>
      </c>
      <c r="W1125" t="s">
        <v>321</v>
      </c>
      <c r="X1125" t="s">
        <v>1519</v>
      </c>
      <c r="Y1125" t="s">
        <v>307</v>
      </c>
    </row>
    <row r="1126" spans="1:25" x14ac:dyDescent="0.35">
      <c r="A1126" t="s">
        <v>171</v>
      </c>
      <c r="B1126">
        <v>7113</v>
      </c>
      <c r="C1126">
        <v>253</v>
      </c>
      <c r="D1126">
        <v>100</v>
      </c>
      <c r="E1126" t="s">
        <v>172</v>
      </c>
      <c r="F1126">
        <v>0</v>
      </c>
      <c r="G1126">
        <v>0</v>
      </c>
      <c r="H1126" t="s">
        <v>321</v>
      </c>
      <c r="I1126" t="s">
        <v>1521</v>
      </c>
      <c r="J1126" t="s">
        <v>307</v>
      </c>
      <c r="P1126" t="s">
        <v>171</v>
      </c>
      <c r="Q1126">
        <v>7113</v>
      </c>
      <c r="R1126">
        <v>253</v>
      </c>
      <c r="S1126">
        <v>100</v>
      </c>
      <c r="T1126" t="s">
        <v>172</v>
      </c>
      <c r="U1126">
        <v>0</v>
      </c>
      <c r="V1126">
        <v>0</v>
      </c>
      <c r="W1126" t="s">
        <v>321</v>
      </c>
      <c r="X1126" t="s">
        <v>1521</v>
      </c>
      <c r="Y1126" t="s">
        <v>307</v>
      </c>
    </row>
    <row r="1127" spans="1:25" x14ac:dyDescent="0.35">
      <c r="A1127" t="s">
        <v>171</v>
      </c>
      <c r="B1127">
        <v>7113</v>
      </c>
      <c r="C1127">
        <v>253</v>
      </c>
      <c r="D1127">
        <v>100</v>
      </c>
      <c r="E1127" t="s">
        <v>172</v>
      </c>
      <c r="F1127">
        <v>0</v>
      </c>
      <c r="G1127">
        <v>0</v>
      </c>
      <c r="H1127" t="s">
        <v>321</v>
      </c>
      <c r="I1127" t="s">
        <v>1522</v>
      </c>
      <c r="J1127" t="s">
        <v>307</v>
      </c>
      <c r="P1127" t="s">
        <v>171</v>
      </c>
      <c r="Q1127">
        <v>7113</v>
      </c>
      <c r="R1127">
        <v>253</v>
      </c>
      <c r="S1127">
        <v>100</v>
      </c>
      <c r="T1127" t="s">
        <v>172</v>
      </c>
      <c r="U1127">
        <v>0</v>
      </c>
      <c r="V1127">
        <v>0</v>
      </c>
      <c r="W1127" t="s">
        <v>321</v>
      </c>
      <c r="X1127" t="s">
        <v>1522</v>
      </c>
      <c r="Y1127" t="s">
        <v>307</v>
      </c>
    </row>
    <row r="1128" spans="1:25" x14ac:dyDescent="0.35">
      <c r="A1128" t="s">
        <v>171</v>
      </c>
      <c r="B1128">
        <v>7113</v>
      </c>
      <c r="C1128">
        <v>253</v>
      </c>
      <c r="D1128">
        <v>100</v>
      </c>
      <c r="E1128" t="s">
        <v>172</v>
      </c>
      <c r="F1128">
        <v>0</v>
      </c>
      <c r="G1128">
        <v>0</v>
      </c>
      <c r="H1128" t="s">
        <v>321</v>
      </c>
      <c r="I1128" t="s">
        <v>1523</v>
      </c>
      <c r="J1128" t="s">
        <v>307</v>
      </c>
      <c r="P1128" t="s">
        <v>171</v>
      </c>
      <c r="Q1128">
        <v>7113</v>
      </c>
      <c r="R1128">
        <v>253</v>
      </c>
      <c r="S1128">
        <v>100</v>
      </c>
      <c r="T1128" t="s">
        <v>172</v>
      </c>
      <c r="U1128">
        <v>0</v>
      </c>
      <c r="V1128">
        <v>0</v>
      </c>
      <c r="W1128" t="s">
        <v>321</v>
      </c>
      <c r="X1128" t="s">
        <v>1523</v>
      </c>
      <c r="Y1128" t="s">
        <v>307</v>
      </c>
    </row>
    <row r="1129" spans="1:25" x14ac:dyDescent="0.35">
      <c r="A1129" t="s">
        <v>171</v>
      </c>
      <c r="B1129">
        <v>7113</v>
      </c>
      <c r="C1129">
        <v>253</v>
      </c>
      <c r="D1129">
        <v>100</v>
      </c>
      <c r="E1129" t="s">
        <v>172</v>
      </c>
      <c r="F1129">
        <v>0</v>
      </c>
      <c r="G1129">
        <v>0</v>
      </c>
      <c r="H1129" t="s">
        <v>321</v>
      </c>
      <c r="I1129" t="s">
        <v>1525</v>
      </c>
      <c r="J1129" t="s">
        <v>307</v>
      </c>
      <c r="P1129" t="s">
        <v>171</v>
      </c>
      <c r="Q1129">
        <v>7113</v>
      </c>
      <c r="R1129">
        <v>253</v>
      </c>
      <c r="S1129">
        <v>100</v>
      </c>
      <c r="T1129" t="s">
        <v>172</v>
      </c>
      <c r="U1129">
        <v>0</v>
      </c>
      <c r="V1129">
        <v>0</v>
      </c>
      <c r="W1129" t="s">
        <v>321</v>
      </c>
      <c r="X1129" t="s">
        <v>1524</v>
      </c>
      <c r="Y1129" t="s">
        <v>307</v>
      </c>
    </row>
    <row r="1130" spans="1:25" x14ac:dyDescent="0.35">
      <c r="A1130" t="s">
        <v>171</v>
      </c>
      <c r="B1130">
        <v>7113</v>
      </c>
      <c r="C1130">
        <v>253</v>
      </c>
      <c r="D1130">
        <v>100</v>
      </c>
      <c r="E1130" t="s">
        <v>172</v>
      </c>
      <c r="F1130">
        <v>0</v>
      </c>
      <c r="G1130">
        <v>0</v>
      </c>
      <c r="H1130" t="s">
        <v>321</v>
      </c>
      <c r="I1130" t="s">
        <v>1524</v>
      </c>
      <c r="J1130" t="s">
        <v>307</v>
      </c>
      <c r="P1130" t="s">
        <v>171</v>
      </c>
      <c r="Q1130">
        <v>7113</v>
      </c>
      <c r="R1130">
        <v>253</v>
      </c>
      <c r="S1130">
        <v>100</v>
      </c>
      <c r="T1130" t="s">
        <v>172</v>
      </c>
      <c r="U1130">
        <v>0</v>
      </c>
      <c r="V1130">
        <v>0</v>
      </c>
      <c r="W1130" t="s">
        <v>321</v>
      </c>
      <c r="X1130" t="s">
        <v>1525</v>
      </c>
      <c r="Y1130" t="s">
        <v>307</v>
      </c>
    </row>
    <row r="1131" spans="1:25" x14ac:dyDescent="0.35">
      <c r="A1131" t="s">
        <v>171</v>
      </c>
      <c r="B1131">
        <v>7113</v>
      </c>
      <c r="C1131">
        <v>253</v>
      </c>
      <c r="D1131">
        <v>100</v>
      </c>
      <c r="E1131" t="s">
        <v>172</v>
      </c>
      <c r="F1131">
        <v>0</v>
      </c>
      <c r="G1131">
        <v>0</v>
      </c>
      <c r="H1131" t="s">
        <v>321</v>
      </c>
      <c r="I1131" t="s">
        <v>1526</v>
      </c>
      <c r="J1131" t="s">
        <v>307</v>
      </c>
      <c r="P1131" t="s">
        <v>171</v>
      </c>
      <c r="Q1131">
        <v>7113</v>
      </c>
      <c r="R1131">
        <v>253</v>
      </c>
      <c r="S1131">
        <v>100</v>
      </c>
      <c r="T1131" t="s">
        <v>172</v>
      </c>
      <c r="U1131">
        <v>0</v>
      </c>
      <c r="V1131">
        <v>0</v>
      </c>
      <c r="W1131" t="s">
        <v>321</v>
      </c>
      <c r="X1131" t="s">
        <v>1526</v>
      </c>
      <c r="Y1131" t="s">
        <v>307</v>
      </c>
    </row>
    <row r="1132" spans="1:25" x14ac:dyDescent="0.35">
      <c r="A1132" t="s">
        <v>171</v>
      </c>
      <c r="B1132">
        <v>7113</v>
      </c>
      <c r="C1132">
        <v>253</v>
      </c>
      <c r="D1132">
        <v>100</v>
      </c>
      <c r="E1132" t="s">
        <v>172</v>
      </c>
      <c r="F1132">
        <v>0</v>
      </c>
      <c r="G1132">
        <v>0</v>
      </c>
      <c r="H1132" t="s">
        <v>321</v>
      </c>
      <c r="I1132" t="s">
        <v>1527</v>
      </c>
      <c r="J1132" t="s">
        <v>307</v>
      </c>
      <c r="P1132" t="s">
        <v>171</v>
      </c>
      <c r="Q1132">
        <v>7113</v>
      </c>
      <c r="R1132">
        <v>253</v>
      </c>
      <c r="S1132">
        <v>100</v>
      </c>
      <c r="T1132" t="s">
        <v>172</v>
      </c>
      <c r="U1132">
        <v>0</v>
      </c>
      <c r="V1132">
        <v>0</v>
      </c>
      <c r="W1132" t="s">
        <v>321</v>
      </c>
      <c r="X1132" t="s">
        <v>1527</v>
      </c>
      <c r="Y1132" t="s">
        <v>307</v>
      </c>
    </row>
    <row r="1133" spans="1:25" x14ac:dyDescent="0.35">
      <c r="A1133" t="s">
        <v>171</v>
      </c>
      <c r="B1133">
        <v>7113</v>
      </c>
      <c r="C1133">
        <v>253</v>
      </c>
      <c r="D1133">
        <v>100</v>
      </c>
      <c r="E1133" t="s">
        <v>172</v>
      </c>
      <c r="F1133">
        <v>0</v>
      </c>
      <c r="G1133">
        <v>0</v>
      </c>
      <c r="H1133" t="s">
        <v>321</v>
      </c>
      <c r="I1133" t="s">
        <v>1529</v>
      </c>
      <c r="J1133" t="s">
        <v>307</v>
      </c>
      <c r="P1133" t="s">
        <v>171</v>
      </c>
      <c r="Q1133">
        <v>7113</v>
      </c>
      <c r="R1133">
        <v>253</v>
      </c>
      <c r="S1133">
        <v>100</v>
      </c>
      <c r="T1133" t="s">
        <v>172</v>
      </c>
      <c r="U1133">
        <v>0</v>
      </c>
      <c r="V1133">
        <v>0</v>
      </c>
      <c r="W1133" t="s">
        <v>321</v>
      </c>
      <c r="X1133" t="s">
        <v>1529</v>
      </c>
      <c r="Y1133" t="s">
        <v>307</v>
      </c>
    </row>
    <row r="1134" spans="1:25" x14ac:dyDescent="0.35">
      <c r="A1134" t="s">
        <v>171</v>
      </c>
      <c r="B1134">
        <v>7113</v>
      </c>
      <c r="C1134">
        <v>253</v>
      </c>
      <c r="D1134">
        <v>100</v>
      </c>
      <c r="E1134" t="s">
        <v>172</v>
      </c>
      <c r="F1134">
        <v>0</v>
      </c>
      <c r="G1134">
        <v>0</v>
      </c>
      <c r="H1134" t="s">
        <v>321</v>
      </c>
      <c r="I1134" t="s">
        <v>1530</v>
      </c>
      <c r="J1134" t="s">
        <v>307</v>
      </c>
      <c r="P1134" t="s">
        <v>171</v>
      </c>
      <c r="Q1134">
        <v>7113</v>
      </c>
      <c r="R1134">
        <v>253</v>
      </c>
      <c r="S1134">
        <v>100</v>
      </c>
      <c r="T1134" t="s">
        <v>172</v>
      </c>
      <c r="U1134">
        <v>0</v>
      </c>
      <c r="V1134">
        <v>0</v>
      </c>
      <c r="W1134" t="s">
        <v>321</v>
      </c>
      <c r="X1134" t="s">
        <v>1528</v>
      </c>
      <c r="Y1134" t="s">
        <v>307</v>
      </c>
    </row>
    <row r="1135" spans="1:25" x14ac:dyDescent="0.35">
      <c r="A1135" t="s">
        <v>171</v>
      </c>
      <c r="B1135">
        <v>7113</v>
      </c>
      <c r="C1135">
        <v>253</v>
      </c>
      <c r="D1135">
        <v>100</v>
      </c>
      <c r="E1135" t="s">
        <v>172</v>
      </c>
      <c r="F1135">
        <v>0</v>
      </c>
      <c r="G1135">
        <v>0</v>
      </c>
      <c r="H1135" t="s">
        <v>321</v>
      </c>
      <c r="I1135" t="s">
        <v>1528</v>
      </c>
      <c r="J1135" t="s">
        <v>307</v>
      </c>
      <c r="P1135" t="s">
        <v>171</v>
      </c>
      <c r="Q1135">
        <v>7113</v>
      </c>
      <c r="R1135">
        <v>253</v>
      </c>
      <c r="S1135">
        <v>100</v>
      </c>
      <c r="T1135" t="s">
        <v>172</v>
      </c>
      <c r="U1135">
        <v>0</v>
      </c>
      <c r="V1135">
        <v>0</v>
      </c>
      <c r="W1135" t="s">
        <v>321</v>
      </c>
      <c r="X1135" t="s">
        <v>1530</v>
      </c>
      <c r="Y1135" t="s">
        <v>307</v>
      </c>
    </row>
    <row r="1136" spans="1:25" x14ac:dyDescent="0.35">
      <c r="A1136" t="s">
        <v>171</v>
      </c>
      <c r="B1136">
        <v>7113</v>
      </c>
      <c r="C1136">
        <v>253</v>
      </c>
      <c r="D1136">
        <v>100</v>
      </c>
      <c r="E1136" t="s">
        <v>172</v>
      </c>
      <c r="F1136">
        <v>0</v>
      </c>
      <c r="G1136">
        <v>0</v>
      </c>
      <c r="H1136" t="s">
        <v>321</v>
      </c>
      <c r="I1136" t="s">
        <v>1531</v>
      </c>
      <c r="J1136" t="s">
        <v>307</v>
      </c>
      <c r="P1136" t="s">
        <v>171</v>
      </c>
      <c r="Q1136">
        <v>7113</v>
      </c>
      <c r="R1136">
        <v>253</v>
      </c>
      <c r="S1136">
        <v>100</v>
      </c>
      <c r="T1136" t="s">
        <v>172</v>
      </c>
      <c r="U1136">
        <v>0</v>
      </c>
      <c r="V1136">
        <v>0</v>
      </c>
      <c r="W1136" t="s">
        <v>321</v>
      </c>
      <c r="X1136" t="s">
        <v>1532</v>
      </c>
      <c r="Y1136" t="s">
        <v>307</v>
      </c>
    </row>
    <row r="1137" spans="1:25" x14ac:dyDescent="0.35">
      <c r="A1137" t="s">
        <v>171</v>
      </c>
      <c r="B1137">
        <v>7113</v>
      </c>
      <c r="C1137">
        <v>253</v>
      </c>
      <c r="D1137">
        <v>100</v>
      </c>
      <c r="E1137" t="s">
        <v>172</v>
      </c>
      <c r="F1137">
        <v>0</v>
      </c>
      <c r="G1137">
        <v>0</v>
      </c>
      <c r="H1137" t="s">
        <v>321</v>
      </c>
      <c r="I1137" t="s">
        <v>1533</v>
      </c>
      <c r="J1137" t="s">
        <v>307</v>
      </c>
      <c r="P1137" t="s">
        <v>171</v>
      </c>
      <c r="Q1137">
        <v>7113</v>
      </c>
      <c r="R1137">
        <v>253</v>
      </c>
      <c r="S1137">
        <v>100</v>
      </c>
      <c r="T1137" t="s">
        <v>172</v>
      </c>
      <c r="U1137">
        <v>0</v>
      </c>
      <c r="V1137">
        <v>0</v>
      </c>
      <c r="W1137" t="s">
        <v>321</v>
      </c>
      <c r="X1137" t="s">
        <v>1533</v>
      </c>
      <c r="Y1137" t="s">
        <v>307</v>
      </c>
    </row>
    <row r="1138" spans="1:25" x14ac:dyDescent="0.35">
      <c r="A1138" t="s">
        <v>171</v>
      </c>
      <c r="B1138">
        <v>7113</v>
      </c>
      <c r="C1138">
        <v>253</v>
      </c>
      <c r="D1138">
        <v>100</v>
      </c>
      <c r="E1138" t="s">
        <v>172</v>
      </c>
      <c r="F1138">
        <v>0</v>
      </c>
      <c r="G1138">
        <v>0</v>
      </c>
      <c r="H1138" t="s">
        <v>321</v>
      </c>
      <c r="I1138" t="s">
        <v>1532</v>
      </c>
      <c r="J1138" t="s">
        <v>307</v>
      </c>
      <c r="P1138" t="s">
        <v>171</v>
      </c>
      <c r="Q1138">
        <v>7113</v>
      </c>
      <c r="R1138">
        <v>253</v>
      </c>
      <c r="S1138">
        <v>100</v>
      </c>
      <c r="T1138" t="s">
        <v>172</v>
      </c>
      <c r="U1138">
        <v>0</v>
      </c>
      <c r="V1138">
        <v>0</v>
      </c>
      <c r="W1138" t="s">
        <v>321</v>
      </c>
      <c r="X1138" t="s">
        <v>1535</v>
      </c>
      <c r="Y1138" t="s">
        <v>307</v>
      </c>
    </row>
    <row r="1139" spans="1:25" x14ac:dyDescent="0.35">
      <c r="A1139" t="s">
        <v>171</v>
      </c>
      <c r="B1139">
        <v>7113</v>
      </c>
      <c r="C1139">
        <v>253</v>
      </c>
      <c r="D1139">
        <v>100</v>
      </c>
      <c r="E1139" t="s">
        <v>172</v>
      </c>
      <c r="F1139">
        <v>0</v>
      </c>
      <c r="G1139">
        <v>0</v>
      </c>
      <c r="H1139" t="s">
        <v>321</v>
      </c>
      <c r="I1139" t="s">
        <v>1536</v>
      </c>
      <c r="J1139" t="s">
        <v>307</v>
      </c>
      <c r="P1139" t="s">
        <v>171</v>
      </c>
      <c r="Q1139">
        <v>7113</v>
      </c>
      <c r="R1139">
        <v>253</v>
      </c>
      <c r="S1139">
        <v>100</v>
      </c>
      <c r="T1139" t="s">
        <v>172</v>
      </c>
      <c r="U1139">
        <v>0</v>
      </c>
      <c r="V1139">
        <v>0</v>
      </c>
      <c r="W1139" t="s">
        <v>321</v>
      </c>
      <c r="X1139" t="s">
        <v>1531</v>
      </c>
      <c r="Y1139" t="s">
        <v>307</v>
      </c>
    </row>
    <row r="1140" spans="1:25" x14ac:dyDescent="0.35">
      <c r="A1140" t="s">
        <v>171</v>
      </c>
      <c r="B1140">
        <v>7113</v>
      </c>
      <c r="C1140">
        <v>253</v>
      </c>
      <c r="D1140">
        <v>100</v>
      </c>
      <c r="E1140" t="s">
        <v>172</v>
      </c>
      <c r="F1140">
        <v>0</v>
      </c>
      <c r="G1140">
        <v>0</v>
      </c>
      <c r="H1140" t="s">
        <v>321</v>
      </c>
      <c r="I1140" t="s">
        <v>1534</v>
      </c>
      <c r="J1140" t="s">
        <v>307</v>
      </c>
      <c r="P1140" t="s">
        <v>171</v>
      </c>
      <c r="Q1140">
        <v>7113</v>
      </c>
      <c r="R1140">
        <v>253</v>
      </c>
      <c r="S1140">
        <v>100</v>
      </c>
      <c r="T1140" t="s">
        <v>172</v>
      </c>
      <c r="U1140">
        <v>0</v>
      </c>
      <c r="V1140">
        <v>0</v>
      </c>
      <c r="W1140" t="s">
        <v>321</v>
      </c>
      <c r="X1140" t="s">
        <v>1534</v>
      </c>
      <c r="Y1140" t="s">
        <v>307</v>
      </c>
    </row>
    <row r="1141" spans="1:25" x14ac:dyDescent="0.35">
      <c r="A1141" t="s">
        <v>171</v>
      </c>
      <c r="B1141">
        <v>7113</v>
      </c>
      <c r="C1141">
        <v>253</v>
      </c>
      <c r="D1141">
        <v>100</v>
      </c>
      <c r="E1141" t="s">
        <v>172</v>
      </c>
      <c r="F1141">
        <v>0</v>
      </c>
      <c r="G1141">
        <v>0</v>
      </c>
      <c r="H1141" t="s">
        <v>321</v>
      </c>
      <c r="I1141" t="s">
        <v>1537</v>
      </c>
      <c r="J1141" t="s">
        <v>307</v>
      </c>
      <c r="P1141" t="s">
        <v>171</v>
      </c>
      <c r="Q1141">
        <v>7113</v>
      </c>
      <c r="R1141">
        <v>253</v>
      </c>
      <c r="S1141">
        <v>100</v>
      </c>
      <c r="T1141" t="s">
        <v>172</v>
      </c>
      <c r="U1141">
        <v>0</v>
      </c>
      <c r="V1141">
        <v>0</v>
      </c>
      <c r="W1141" t="s">
        <v>321</v>
      </c>
      <c r="X1141" t="s">
        <v>1536</v>
      </c>
      <c r="Y1141" t="s">
        <v>307</v>
      </c>
    </row>
    <row r="1142" spans="1:25" x14ac:dyDescent="0.35">
      <c r="A1142" t="s">
        <v>171</v>
      </c>
      <c r="B1142">
        <v>7113</v>
      </c>
      <c r="C1142">
        <v>253</v>
      </c>
      <c r="D1142">
        <v>100</v>
      </c>
      <c r="E1142" t="s">
        <v>172</v>
      </c>
      <c r="F1142">
        <v>0</v>
      </c>
      <c r="G1142">
        <v>0</v>
      </c>
      <c r="H1142" t="s">
        <v>321</v>
      </c>
      <c r="I1142" t="s">
        <v>1535</v>
      </c>
      <c r="J1142" t="s">
        <v>307</v>
      </c>
      <c r="P1142" t="s">
        <v>171</v>
      </c>
      <c r="Q1142">
        <v>7113</v>
      </c>
      <c r="R1142">
        <v>253</v>
      </c>
      <c r="S1142">
        <v>100</v>
      </c>
      <c r="T1142" t="s">
        <v>172</v>
      </c>
      <c r="U1142">
        <v>0</v>
      </c>
      <c r="V1142">
        <v>0</v>
      </c>
      <c r="W1142" t="s">
        <v>321</v>
      </c>
      <c r="X1142" t="s">
        <v>1537</v>
      </c>
      <c r="Y1142" t="s">
        <v>307</v>
      </c>
    </row>
    <row r="1143" spans="1:25" x14ac:dyDescent="0.35">
      <c r="A1143" t="s">
        <v>171</v>
      </c>
      <c r="B1143">
        <v>7113</v>
      </c>
      <c r="C1143">
        <v>253</v>
      </c>
      <c r="D1143">
        <v>100</v>
      </c>
      <c r="E1143" t="s">
        <v>172</v>
      </c>
      <c r="F1143">
        <v>0</v>
      </c>
      <c r="G1143">
        <v>0</v>
      </c>
      <c r="H1143" t="s">
        <v>321</v>
      </c>
      <c r="I1143" t="s">
        <v>1538</v>
      </c>
      <c r="J1143" t="s">
        <v>307</v>
      </c>
      <c r="P1143" t="s">
        <v>171</v>
      </c>
      <c r="Q1143">
        <v>7113</v>
      </c>
      <c r="R1143">
        <v>253</v>
      </c>
      <c r="S1143">
        <v>100</v>
      </c>
      <c r="T1143" t="s">
        <v>172</v>
      </c>
      <c r="U1143">
        <v>0</v>
      </c>
      <c r="V1143">
        <v>0</v>
      </c>
      <c r="W1143" t="s">
        <v>321</v>
      </c>
      <c r="X1143" t="s">
        <v>1538</v>
      </c>
      <c r="Y1143" t="s">
        <v>307</v>
      </c>
    </row>
    <row r="1144" spans="1:25" x14ac:dyDescent="0.35">
      <c r="A1144" t="s">
        <v>171</v>
      </c>
      <c r="B1144">
        <v>7113</v>
      </c>
      <c r="C1144">
        <v>253</v>
      </c>
      <c r="D1144">
        <v>100</v>
      </c>
      <c r="E1144" t="s">
        <v>172</v>
      </c>
      <c r="F1144">
        <v>0</v>
      </c>
      <c r="G1144">
        <v>0</v>
      </c>
      <c r="H1144" t="s">
        <v>321</v>
      </c>
      <c r="I1144" t="s">
        <v>1539</v>
      </c>
      <c r="J1144" t="s">
        <v>307</v>
      </c>
      <c r="P1144" t="s">
        <v>171</v>
      </c>
      <c r="Q1144">
        <v>7113</v>
      </c>
      <c r="R1144">
        <v>253</v>
      </c>
      <c r="S1144">
        <v>100</v>
      </c>
      <c r="T1144" t="s">
        <v>172</v>
      </c>
      <c r="U1144">
        <v>0</v>
      </c>
      <c r="V1144">
        <v>0</v>
      </c>
      <c r="W1144" t="s">
        <v>321</v>
      </c>
      <c r="X1144" t="s">
        <v>1539</v>
      </c>
      <c r="Y1144" t="s">
        <v>307</v>
      </c>
    </row>
    <row r="1145" spans="1:25" x14ac:dyDescent="0.35">
      <c r="A1145" t="s">
        <v>171</v>
      </c>
      <c r="B1145">
        <v>7113</v>
      </c>
      <c r="C1145">
        <v>253</v>
      </c>
      <c r="D1145">
        <v>100</v>
      </c>
      <c r="E1145" t="s">
        <v>172</v>
      </c>
      <c r="F1145">
        <v>0</v>
      </c>
      <c r="G1145">
        <v>0</v>
      </c>
      <c r="H1145" t="s">
        <v>321</v>
      </c>
      <c r="I1145" t="s">
        <v>1540</v>
      </c>
      <c r="J1145" t="s">
        <v>307</v>
      </c>
      <c r="P1145" t="s">
        <v>171</v>
      </c>
      <c r="Q1145">
        <v>7113</v>
      </c>
      <c r="R1145">
        <v>253</v>
      </c>
      <c r="S1145">
        <v>100</v>
      </c>
      <c r="T1145" t="s">
        <v>172</v>
      </c>
      <c r="U1145">
        <v>0</v>
      </c>
      <c r="V1145">
        <v>0</v>
      </c>
      <c r="W1145" t="s">
        <v>321</v>
      </c>
      <c r="X1145" t="s">
        <v>1540</v>
      </c>
      <c r="Y1145" t="s">
        <v>307</v>
      </c>
    </row>
    <row r="1146" spans="1:25" x14ac:dyDescent="0.35">
      <c r="A1146" t="s">
        <v>171</v>
      </c>
      <c r="B1146">
        <v>7113</v>
      </c>
      <c r="C1146">
        <v>253</v>
      </c>
      <c r="D1146">
        <v>100</v>
      </c>
      <c r="E1146" t="s">
        <v>172</v>
      </c>
      <c r="F1146">
        <v>0</v>
      </c>
      <c r="G1146">
        <v>0</v>
      </c>
      <c r="H1146" t="s">
        <v>321</v>
      </c>
      <c r="I1146" t="s">
        <v>1541</v>
      </c>
      <c r="J1146" t="s">
        <v>307</v>
      </c>
      <c r="P1146" t="s">
        <v>171</v>
      </c>
      <c r="Q1146">
        <v>7113</v>
      </c>
      <c r="R1146">
        <v>253</v>
      </c>
      <c r="S1146">
        <v>100</v>
      </c>
      <c r="T1146" t="s">
        <v>172</v>
      </c>
      <c r="U1146">
        <v>0</v>
      </c>
      <c r="V1146">
        <v>0</v>
      </c>
      <c r="W1146" t="s">
        <v>321</v>
      </c>
      <c r="X1146" t="s">
        <v>1541</v>
      </c>
      <c r="Y1146" t="s">
        <v>307</v>
      </c>
    </row>
    <row r="1147" spans="1:25" x14ac:dyDescent="0.35">
      <c r="A1147" t="s">
        <v>171</v>
      </c>
      <c r="B1147">
        <v>7113</v>
      </c>
      <c r="C1147">
        <v>253</v>
      </c>
      <c r="D1147">
        <v>100</v>
      </c>
      <c r="E1147" t="s">
        <v>172</v>
      </c>
      <c r="F1147">
        <v>0</v>
      </c>
      <c r="G1147">
        <v>0</v>
      </c>
      <c r="H1147" t="s">
        <v>321</v>
      </c>
      <c r="I1147" t="s">
        <v>1542</v>
      </c>
      <c r="J1147" t="s">
        <v>307</v>
      </c>
      <c r="P1147" t="s">
        <v>171</v>
      </c>
      <c r="Q1147">
        <v>7113</v>
      </c>
      <c r="R1147">
        <v>253</v>
      </c>
      <c r="S1147">
        <v>100</v>
      </c>
      <c r="T1147" t="s">
        <v>172</v>
      </c>
      <c r="U1147">
        <v>0</v>
      </c>
      <c r="V1147">
        <v>0</v>
      </c>
      <c r="W1147" t="s">
        <v>321</v>
      </c>
      <c r="X1147" t="s">
        <v>1542</v>
      </c>
      <c r="Y1147" t="s">
        <v>307</v>
      </c>
    </row>
    <row r="1148" spans="1:25" x14ac:dyDescent="0.35">
      <c r="A1148" t="s">
        <v>171</v>
      </c>
      <c r="B1148">
        <v>7113</v>
      </c>
      <c r="C1148">
        <v>253</v>
      </c>
      <c r="D1148">
        <v>100</v>
      </c>
      <c r="E1148" t="s">
        <v>172</v>
      </c>
      <c r="F1148">
        <v>0</v>
      </c>
      <c r="G1148">
        <v>0</v>
      </c>
      <c r="H1148" t="s">
        <v>321</v>
      </c>
      <c r="I1148" t="s">
        <v>1543</v>
      </c>
      <c r="J1148" t="s">
        <v>307</v>
      </c>
      <c r="P1148" t="s">
        <v>171</v>
      </c>
      <c r="Q1148">
        <v>7113</v>
      </c>
      <c r="R1148">
        <v>253</v>
      </c>
      <c r="S1148">
        <v>100</v>
      </c>
      <c r="T1148" t="s">
        <v>172</v>
      </c>
      <c r="U1148">
        <v>0</v>
      </c>
      <c r="V1148">
        <v>0</v>
      </c>
      <c r="W1148" t="s">
        <v>321</v>
      </c>
      <c r="X1148" t="s">
        <v>1543</v>
      </c>
      <c r="Y1148" t="s">
        <v>307</v>
      </c>
    </row>
    <row r="1149" spans="1:25" x14ac:dyDescent="0.35">
      <c r="A1149" t="s">
        <v>171</v>
      </c>
      <c r="B1149">
        <v>7113</v>
      </c>
      <c r="C1149">
        <v>253</v>
      </c>
      <c r="D1149">
        <v>100</v>
      </c>
      <c r="E1149" t="s">
        <v>172</v>
      </c>
      <c r="F1149">
        <v>0</v>
      </c>
      <c r="G1149">
        <v>0</v>
      </c>
      <c r="H1149" t="s">
        <v>321</v>
      </c>
      <c r="I1149" t="s">
        <v>1544</v>
      </c>
      <c r="J1149" t="s">
        <v>307</v>
      </c>
      <c r="P1149" t="s">
        <v>171</v>
      </c>
      <c r="Q1149">
        <v>7113</v>
      </c>
      <c r="R1149">
        <v>253</v>
      </c>
      <c r="S1149">
        <v>100</v>
      </c>
      <c r="T1149" t="s">
        <v>172</v>
      </c>
      <c r="U1149">
        <v>0</v>
      </c>
      <c r="V1149">
        <v>0</v>
      </c>
      <c r="W1149" t="s">
        <v>321</v>
      </c>
      <c r="X1149" t="s">
        <v>1544</v>
      </c>
      <c r="Y1149" t="s">
        <v>307</v>
      </c>
    </row>
    <row r="1150" spans="1:25" x14ac:dyDescent="0.35">
      <c r="A1150" t="s">
        <v>171</v>
      </c>
      <c r="B1150">
        <v>7113</v>
      </c>
      <c r="C1150">
        <v>253</v>
      </c>
      <c r="D1150">
        <v>100</v>
      </c>
      <c r="E1150" t="s">
        <v>172</v>
      </c>
      <c r="F1150">
        <v>0</v>
      </c>
      <c r="G1150">
        <v>0</v>
      </c>
      <c r="H1150" t="s">
        <v>321</v>
      </c>
      <c r="I1150" t="s">
        <v>1545</v>
      </c>
      <c r="J1150" t="s">
        <v>307</v>
      </c>
      <c r="P1150" t="s">
        <v>171</v>
      </c>
      <c r="Q1150">
        <v>7113</v>
      </c>
      <c r="R1150">
        <v>253</v>
      </c>
      <c r="S1150">
        <v>100</v>
      </c>
      <c r="T1150" t="s">
        <v>172</v>
      </c>
      <c r="U1150">
        <v>0</v>
      </c>
      <c r="V1150">
        <v>0</v>
      </c>
      <c r="W1150" t="s">
        <v>321</v>
      </c>
      <c r="X1150" t="s">
        <v>1545</v>
      </c>
      <c r="Y1150" t="s">
        <v>307</v>
      </c>
    </row>
    <row r="1151" spans="1:25" x14ac:dyDescent="0.35">
      <c r="A1151" t="s">
        <v>171</v>
      </c>
      <c r="B1151">
        <v>7113</v>
      </c>
      <c r="C1151">
        <v>253</v>
      </c>
      <c r="D1151">
        <v>100</v>
      </c>
      <c r="E1151" t="s">
        <v>172</v>
      </c>
      <c r="F1151">
        <v>0</v>
      </c>
      <c r="G1151">
        <v>0</v>
      </c>
      <c r="H1151" t="s">
        <v>321</v>
      </c>
      <c r="I1151" t="s">
        <v>1546</v>
      </c>
      <c r="J1151" t="s">
        <v>307</v>
      </c>
      <c r="P1151" t="s">
        <v>171</v>
      </c>
      <c r="Q1151">
        <v>7113</v>
      </c>
      <c r="R1151">
        <v>253</v>
      </c>
      <c r="S1151">
        <v>100</v>
      </c>
      <c r="T1151" t="s">
        <v>172</v>
      </c>
      <c r="U1151">
        <v>0</v>
      </c>
      <c r="V1151">
        <v>0</v>
      </c>
      <c r="W1151" t="s">
        <v>321</v>
      </c>
      <c r="X1151" t="s">
        <v>1546</v>
      </c>
      <c r="Y1151" t="s">
        <v>307</v>
      </c>
    </row>
    <row r="1152" spans="1:25" x14ac:dyDescent="0.35">
      <c r="A1152" t="s">
        <v>171</v>
      </c>
      <c r="B1152">
        <v>7113</v>
      </c>
      <c r="C1152">
        <v>253</v>
      </c>
      <c r="D1152">
        <v>100</v>
      </c>
      <c r="E1152" t="s">
        <v>172</v>
      </c>
      <c r="F1152">
        <v>0</v>
      </c>
      <c r="G1152">
        <v>0</v>
      </c>
      <c r="H1152" t="s">
        <v>321</v>
      </c>
      <c r="I1152" t="s">
        <v>1547</v>
      </c>
      <c r="J1152" t="s">
        <v>307</v>
      </c>
      <c r="P1152" t="s">
        <v>171</v>
      </c>
      <c r="Q1152">
        <v>7113</v>
      </c>
      <c r="R1152">
        <v>253</v>
      </c>
      <c r="S1152">
        <v>100</v>
      </c>
      <c r="T1152" t="s">
        <v>172</v>
      </c>
      <c r="U1152">
        <v>0</v>
      </c>
      <c r="V1152">
        <v>0</v>
      </c>
      <c r="W1152" t="s">
        <v>321</v>
      </c>
      <c r="X1152" t="s">
        <v>1547</v>
      </c>
      <c r="Y1152" t="s">
        <v>307</v>
      </c>
    </row>
    <row r="1153" spans="1:25" x14ac:dyDescent="0.35">
      <c r="A1153" t="s">
        <v>171</v>
      </c>
      <c r="B1153">
        <v>7113</v>
      </c>
      <c r="C1153">
        <v>253</v>
      </c>
      <c r="D1153">
        <v>100</v>
      </c>
      <c r="E1153" t="s">
        <v>172</v>
      </c>
      <c r="F1153">
        <v>0</v>
      </c>
      <c r="G1153">
        <v>0</v>
      </c>
      <c r="H1153" t="s">
        <v>321</v>
      </c>
      <c r="I1153" t="s">
        <v>1548</v>
      </c>
      <c r="J1153" t="s">
        <v>307</v>
      </c>
      <c r="P1153" t="s">
        <v>171</v>
      </c>
      <c r="Q1153">
        <v>7113</v>
      </c>
      <c r="R1153">
        <v>253</v>
      </c>
      <c r="S1153">
        <v>100</v>
      </c>
      <c r="T1153" t="s">
        <v>172</v>
      </c>
      <c r="U1153">
        <v>0</v>
      </c>
      <c r="V1153">
        <v>0</v>
      </c>
      <c r="W1153" t="s">
        <v>321</v>
      </c>
      <c r="X1153" t="s">
        <v>1548</v>
      </c>
      <c r="Y1153" t="s">
        <v>307</v>
      </c>
    </row>
    <row r="1154" spans="1:25" x14ac:dyDescent="0.35">
      <c r="A1154" t="s">
        <v>171</v>
      </c>
      <c r="B1154">
        <v>7113</v>
      </c>
      <c r="C1154">
        <v>253</v>
      </c>
      <c r="D1154">
        <v>100</v>
      </c>
      <c r="E1154" t="s">
        <v>172</v>
      </c>
      <c r="F1154">
        <v>0</v>
      </c>
      <c r="G1154">
        <v>0</v>
      </c>
      <c r="H1154" t="s">
        <v>321</v>
      </c>
      <c r="I1154" t="s">
        <v>1549</v>
      </c>
      <c r="J1154" t="s">
        <v>307</v>
      </c>
      <c r="P1154" t="s">
        <v>171</v>
      </c>
      <c r="Q1154">
        <v>7113</v>
      </c>
      <c r="R1154">
        <v>253</v>
      </c>
      <c r="S1154">
        <v>100</v>
      </c>
      <c r="T1154" t="s">
        <v>172</v>
      </c>
      <c r="U1154">
        <v>0</v>
      </c>
      <c r="V1154">
        <v>0</v>
      </c>
      <c r="W1154" t="s">
        <v>321</v>
      </c>
      <c r="X1154" t="s">
        <v>1549</v>
      </c>
      <c r="Y1154" t="s">
        <v>307</v>
      </c>
    </row>
    <row r="1155" spans="1:25" x14ac:dyDescent="0.35">
      <c r="A1155" t="s">
        <v>171</v>
      </c>
      <c r="B1155">
        <v>7113</v>
      </c>
      <c r="C1155">
        <v>253</v>
      </c>
      <c r="D1155">
        <v>100</v>
      </c>
      <c r="E1155" t="s">
        <v>172</v>
      </c>
      <c r="F1155">
        <v>0</v>
      </c>
      <c r="G1155">
        <v>0</v>
      </c>
      <c r="H1155" t="s">
        <v>321</v>
      </c>
      <c r="I1155" t="s">
        <v>1550</v>
      </c>
      <c r="J1155" t="s">
        <v>307</v>
      </c>
      <c r="P1155" t="s">
        <v>171</v>
      </c>
      <c r="Q1155">
        <v>7113</v>
      </c>
      <c r="R1155">
        <v>253</v>
      </c>
      <c r="S1155">
        <v>100</v>
      </c>
      <c r="T1155" t="s">
        <v>172</v>
      </c>
      <c r="U1155">
        <v>0</v>
      </c>
      <c r="V1155">
        <v>0</v>
      </c>
      <c r="W1155" t="s">
        <v>321</v>
      </c>
      <c r="X1155" t="s">
        <v>1550</v>
      </c>
      <c r="Y1155" t="s">
        <v>307</v>
      </c>
    </row>
    <row r="1156" spans="1:25" x14ac:dyDescent="0.35">
      <c r="A1156" t="s">
        <v>171</v>
      </c>
      <c r="B1156">
        <v>7113</v>
      </c>
      <c r="C1156">
        <v>253</v>
      </c>
      <c r="D1156">
        <v>100</v>
      </c>
      <c r="E1156" t="s">
        <v>172</v>
      </c>
      <c r="F1156">
        <v>0</v>
      </c>
      <c r="G1156">
        <v>0</v>
      </c>
      <c r="H1156" t="s">
        <v>321</v>
      </c>
      <c r="I1156" t="s">
        <v>1551</v>
      </c>
      <c r="J1156" t="s">
        <v>307</v>
      </c>
      <c r="P1156" t="s">
        <v>171</v>
      </c>
      <c r="Q1156">
        <v>7113</v>
      </c>
      <c r="R1156">
        <v>253</v>
      </c>
      <c r="S1156">
        <v>100</v>
      </c>
      <c r="T1156" t="s">
        <v>172</v>
      </c>
      <c r="U1156">
        <v>0</v>
      </c>
      <c r="V1156">
        <v>0</v>
      </c>
      <c r="W1156" t="s">
        <v>321</v>
      </c>
      <c r="X1156" t="s">
        <v>1551</v>
      </c>
      <c r="Y1156" t="s">
        <v>307</v>
      </c>
    </row>
    <row r="1157" spans="1:25" x14ac:dyDescent="0.35">
      <c r="A1157" t="s">
        <v>171</v>
      </c>
      <c r="B1157">
        <v>7113</v>
      </c>
      <c r="C1157">
        <v>253</v>
      </c>
      <c r="D1157">
        <v>100</v>
      </c>
      <c r="E1157" t="s">
        <v>172</v>
      </c>
      <c r="F1157">
        <v>0</v>
      </c>
      <c r="G1157">
        <v>0</v>
      </c>
      <c r="H1157" t="s">
        <v>321</v>
      </c>
      <c r="I1157" t="s">
        <v>1554</v>
      </c>
      <c r="J1157" t="s">
        <v>307</v>
      </c>
      <c r="P1157" t="s">
        <v>171</v>
      </c>
      <c r="Q1157">
        <v>7113</v>
      </c>
      <c r="R1157">
        <v>253</v>
      </c>
      <c r="S1157">
        <v>100</v>
      </c>
      <c r="T1157" t="s">
        <v>172</v>
      </c>
      <c r="U1157">
        <v>0</v>
      </c>
      <c r="V1157">
        <v>0</v>
      </c>
      <c r="W1157" t="s">
        <v>321</v>
      </c>
      <c r="X1157" t="s">
        <v>1554</v>
      </c>
      <c r="Y1157" t="s">
        <v>307</v>
      </c>
    </row>
    <row r="1158" spans="1:25" x14ac:dyDescent="0.35">
      <c r="A1158" t="s">
        <v>171</v>
      </c>
      <c r="B1158">
        <v>7113</v>
      </c>
      <c r="C1158">
        <v>253</v>
      </c>
      <c r="D1158">
        <v>100</v>
      </c>
      <c r="E1158" t="s">
        <v>172</v>
      </c>
      <c r="F1158">
        <v>0</v>
      </c>
      <c r="G1158">
        <v>0</v>
      </c>
      <c r="H1158" t="s">
        <v>321</v>
      </c>
      <c r="I1158" t="s">
        <v>1552</v>
      </c>
      <c r="J1158" t="s">
        <v>307</v>
      </c>
      <c r="P1158" t="s">
        <v>171</v>
      </c>
      <c r="Q1158">
        <v>7113</v>
      </c>
      <c r="R1158">
        <v>253</v>
      </c>
      <c r="S1158">
        <v>100</v>
      </c>
      <c r="T1158" t="s">
        <v>172</v>
      </c>
      <c r="U1158">
        <v>0</v>
      </c>
      <c r="V1158">
        <v>0</v>
      </c>
      <c r="W1158" t="s">
        <v>321</v>
      </c>
      <c r="X1158" t="s">
        <v>1553</v>
      </c>
      <c r="Y1158" t="s">
        <v>307</v>
      </c>
    </row>
    <row r="1159" spans="1:25" x14ac:dyDescent="0.35">
      <c r="A1159" t="s">
        <v>171</v>
      </c>
      <c r="B1159">
        <v>7113</v>
      </c>
      <c r="C1159">
        <v>253</v>
      </c>
      <c r="D1159">
        <v>100</v>
      </c>
      <c r="E1159" t="s">
        <v>172</v>
      </c>
      <c r="F1159">
        <v>0</v>
      </c>
      <c r="G1159">
        <v>0</v>
      </c>
      <c r="H1159" t="s">
        <v>321</v>
      </c>
      <c r="I1159" t="s">
        <v>1555</v>
      </c>
      <c r="J1159" t="s">
        <v>307</v>
      </c>
      <c r="P1159" t="s">
        <v>171</v>
      </c>
      <c r="Q1159">
        <v>7113</v>
      </c>
      <c r="R1159">
        <v>253</v>
      </c>
      <c r="S1159">
        <v>100</v>
      </c>
      <c r="T1159" t="s">
        <v>172</v>
      </c>
      <c r="U1159">
        <v>0</v>
      </c>
      <c r="V1159">
        <v>0</v>
      </c>
      <c r="W1159" t="s">
        <v>321</v>
      </c>
      <c r="X1159" t="s">
        <v>1555</v>
      </c>
      <c r="Y1159" t="s">
        <v>307</v>
      </c>
    </row>
    <row r="1160" spans="1:25" x14ac:dyDescent="0.35">
      <c r="A1160" t="s">
        <v>171</v>
      </c>
      <c r="B1160">
        <v>7113</v>
      </c>
      <c r="C1160">
        <v>253</v>
      </c>
      <c r="D1160">
        <v>100</v>
      </c>
      <c r="E1160" t="s">
        <v>172</v>
      </c>
      <c r="F1160">
        <v>0</v>
      </c>
      <c r="G1160">
        <v>0</v>
      </c>
      <c r="H1160" t="s">
        <v>321</v>
      </c>
      <c r="I1160" t="s">
        <v>1556</v>
      </c>
      <c r="J1160" t="s">
        <v>307</v>
      </c>
      <c r="P1160" t="s">
        <v>171</v>
      </c>
      <c r="Q1160">
        <v>7113</v>
      </c>
      <c r="R1160">
        <v>253</v>
      </c>
      <c r="S1160">
        <v>100</v>
      </c>
      <c r="T1160" t="s">
        <v>172</v>
      </c>
      <c r="U1160">
        <v>0</v>
      </c>
      <c r="V1160">
        <v>0</v>
      </c>
      <c r="W1160" t="s">
        <v>321</v>
      </c>
      <c r="X1160" t="s">
        <v>1552</v>
      </c>
      <c r="Y1160" t="s">
        <v>307</v>
      </c>
    </row>
    <row r="1161" spans="1:25" x14ac:dyDescent="0.35">
      <c r="A1161" t="s">
        <v>171</v>
      </c>
      <c r="B1161">
        <v>7113</v>
      </c>
      <c r="C1161">
        <v>253</v>
      </c>
      <c r="D1161">
        <v>100</v>
      </c>
      <c r="E1161" t="s">
        <v>172</v>
      </c>
      <c r="F1161">
        <v>0</v>
      </c>
      <c r="G1161">
        <v>0</v>
      </c>
      <c r="H1161" t="s">
        <v>321</v>
      </c>
      <c r="I1161" t="s">
        <v>1558</v>
      </c>
      <c r="J1161" t="s">
        <v>307</v>
      </c>
      <c r="P1161" t="s">
        <v>171</v>
      </c>
      <c r="Q1161">
        <v>7113</v>
      </c>
      <c r="R1161">
        <v>253</v>
      </c>
      <c r="S1161">
        <v>100</v>
      </c>
      <c r="T1161" t="s">
        <v>172</v>
      </c>
      <c r="U1161">
        <v>0</v>
      </c>
      <c r="V1161">
        <v>0</v>
      </c>
      <c r="W1161" t="s">
        <v>321</v>
      </c>
      <c r="X1161" t="s">
        <v>1556</v>
      </c>
      <c r="Y1161" t="s">
        <v>307</v>
      </c>
    </row>
    <row r="1162" spans="1:25" x14ac:dyDescent="0.35">
      <c r="A1162" t="s">
        <v>171</v>
      </c>
      <c r="B1162">
        <v>7113</v>
      </c>
      <c r="C1162">
        <v>253</v>
      </c>
      <c r="D1162">
        <v>100</v>
      </c>
      <c r="E1162" t="s">
        <v>172</v>
      </c>
      <c r="F1162">
        <v>0</v>
      </c>
      <c r="G1162">
        <v>0</v>
      </c>
      <c r="H1162" t="s">
        <v>321</v>
      </c>
      <c r="I1162" t="s">
        <v>1553</v>
      </c>
      <c r="J1162" t="s">
        <v>307</v>
      </c>
      <c r="P1162" t="s">
        <v>171</v>
      </c>
      <c r="Q1162">
        <v>7113</v>
      </c>
      <c r="R1162">
        <v>253</v>
      </c>
      <c r="S1162">
        <v>100</v>
      </c>
      <c r="T1162" t="s">
        <v>172</v>
      </c>
      <c r="U1162">
        <v>0</v>
      </c>
      <c r="V1162">
        <v>0</v>
      </c>
      <c r="W1162" t="s">
        <v>321</v>
      </c>
      <c r="X1162" t="s">
        <v>1557</v>
      </c>
      <c r="Y1162" t="s">
        <v>307</v>
      </c>
    </row>
    <row r="1163" spans="1:25" x14ac:dyDescent="0.35">
      <c r="A1163" t="s">
        <v>171</v>
      </c>
      <c r="B1163">
        <v>7113</v>
      </c>
      <c r="C1163">
        <v>253</v>
      </c>
      <c r="D1163">
        <v>100</v>
      </c>
      <c r="E1163" t="s">
        <v>172</v>
      </c>
      <c r="F1163">
        <v>0</v>
      </c>
      <c r="G1163">
        <v>0</v>
      </c>
      <c r="H1163" t="s">
        <v>321</v>
      </c>
      <c r="I1163" t="s">
        <v>1557</v>
      </c>
      <c r="J1163" t="s">
        <v>307</v>
      </c>
      <c r="P1163" t="s">
        <v>171</v>
      </c>
      <c r="Q1163">
        <v>7113</v>
      </c>
      <c r="R1163">
        <v>253</v>
      </c>
      <c r="S1163">
        <v>100</v>
      </c>
      <c r="T1163" t="s">
        <v>172</v>
      </c>
      <c r="U1163">
        <v>0</v>
      </c>
      <c r="V1163">
        <v>0</v>
      </c>
      <c r="W1163" t="s">
        <v>321</v>
      </c>
      <c r="X1163" t="s">
        <v>1558</v>
      </c>
      <c r="Y1163" t="s">
        <v>307</v>
      </c>
    </row>
    <row r="1164" spans="1:25" x14ac:dyDescent="0.35">
      <c r="A1164" t="s">
        <v>171</v>
      </c>
      <c r="B1164">
        <v>7113</v>
      </c>
      <c r="C1164">
        <v>253</v>
      </c>
      <c r="D1164">
        <v>100</v>
      </c>
      <c r="E1164" t="s">
        <v>172</v>
      </c>
      <c r="F1164">
        <v>0</v>
      </c>
      <c r="G1164">
        <v>0</v>
      </c>
      <c r="H1164" t="s">
        <v>321</v>
      </c>
      <c r="I1164" t="s">
        <v>1559</v>
      </c>
      <c r="J1164" t="s">
        <v>307</v>
      </c>
      <c r="P1164" t="s">
        <v>171</v>
      </c>
      <c r="Q1164">
        <v>7113</v>
      </c>
      <c r="R1164">
        <v>253</v>
      </c>
      <c r="S1164">
        <v>100</v>
      </c>
      <c r="T1164" t="s">
        <v>172</v>
      </c>
      <c r="U1164">
        <v>0</v>
      </c>
      <c r="V1164">
        <v>0</v>
      </c>
      <c r="W1164" t="s">
        <v>321</v>
      </c>
      <c r="X1164" t="s">
        <v>1559</v>
      </c>
      <c r="Y1164" t="s">
        <v>307</v>
      </c>
    </row>
    <row r="1165" spans="1:25" x14ac:dyDescent="0.35">
      <c r="A1165" t="s">
        <v>171</v>
      </c>
      <c r="B1165">
        <v>7113</v>
      </c>
      <c r="C1165">
        <v>253</v>
      </c>
      <c r="D1165">
        <v>100</v>
      </c>
      <c r="E1165" t="s">
        <v>172</v>
      </c>
      <c r="F1165">
        <v>0</v>
      </c>
      <c r="G1165">
        <v>0</v>
      </c>
      <c r="H1165" t="s">
        <v>321</v>
      </c>
      <c r="I1165" t="s">
        <v>1560</v>
      </c>
      <c r="J1165" t="s">
        <v>307</v>
      </c>
      <c r="P1165" t="s">
        <v>171</v>
      </c>
      <c r="Q1165">
        <v>7113</v>
      </c>
      <c r="R1165">
        <v>253</v>
      </c>
      <c r="S1165">
        <v>100</v>
      </c>
      <c r="T1165" t="s">
        <v>172</v>
      </c>
      <c r="U1165">
        <v>0</v>
      </c>
      <c r="V1165">
        <v>0</v>
      </c>
      <c r="W1165" t="s">
        <v>321</v>
      </c>
      <c r="X1165" t="s">
        <v>1560</v>
      </c>
      <c r="Y1165" t="s">
        <v>307</v>
      </c>
    </row>
    <row r="1166" spans="1:25" x14ac:dyDescent="0.35">
      <c r="A1166" t="s">
        <v>171</v>
      </c>
      <c r="B1166">
        <v>7113</v>
      </c>
      <c r="C1166">
        <v>253</v>
      </c>
      <c r="D1166">
        <v>100</v>
      </c>
      <c r="E1166" t="s">
        <v>172</v>
      </c>
      <c r="F1166">
        <v>0</v>
      </c>
      <c r="G1166">
        <v>0</v>
      </c>
      <c r="H1166" t="s">
        <v>321</v>
      </c>
      <c r="I1166" t="s">
        <v>1562</v>
      </c>
      <c r="J1166" t="s">
        <v>307</v>
      </c>
      <c r="P1166" t="s">
        <v>171</v>
      </c>
      <c r="Q1166">
        <v>7113</v>
      </c>
      <c r="R1166">
        <v>253</v>
      </c>
      <c r="S1166">
        <v>100</v>
      </c>
      <c r="T1166" t="s">
        <v>172</v>
      </c>
      <c r="U1166">
        <v>0</v>
      </c>
      <c r="V1166">
        <v>0</v>
      </c>
      <c r="W1166" t="s">
        <v>321</v>
      </c>
      <c r="X1166" t="s">
        <v>1562</v>
      </c>
      <c r="Y1166" t="s">
        <v>307</v>
      </c>
    </row>
    <row r="1167" spans="1:25" x14ac:dyDescent="0.35">
      <c r="A1167" t="s">
        <v>171</v>
      </c>
      <c r="B1167">
        <v>7113</v>
      </c>
      <c r="C1167">
        <v>253</v>
      </c>
      <c r="D1167">
        <v>100</v>
      </c>
      <c r="E1167" t="s">
        <v>172</v>
      </c>
      <c r="F1167">
        <v>0</v>
      </c>
      <c r="G1167">
        <v>0</v>
      </c>
      <c r="H1167" t="s">
        <v>321</v>
      </c>
      <c r="I1167" t="s">
        <v>1561</v>
      </c>
      <c r="J1167" t="s">
        <v>307</v>
      </c>
      <c r="P1167" t="s">
        <v>171</v>
      </c>
      <c r="Q1167">
        <v>7113</v>
      </c>
      <c r="R1167">
        <v>253</v>
      </c>
      <c r="S1167">
        <v>100</v>
      </c>
      <c r="T1167" t="s">
        <v>172</v>
      </c>
      <c r="U1167">
        <v>0</v>
      </c>
      <c r="V1167">
        <v>0</v>
      </c>
      <c r="W1167" t="s">
        <v>321</v>
      </c>
      <c r="X1167" t="s">
        <v>1561</v>
      </c>
      <c r="Y1167" t="s">
        <v>307</v>
      </c>
    </row>
    <row r="1168" spans="1:25" x14ac:dyDescent="0.35">
      <c r="A1168" t="s">
        <v>171</v>
      </c>
      <c r="B1168">
        <v>7113</v>
      </c>
      <c r="C1168">
        <v>253</v>
      </c>
      <c r="D1168">
        <v>100</v>
      </c>
      <c r="E1168" t="s">
        <v>172</v>
      </c>
      <c r="F1168">
        <v>0</v>
      </c>
      <c r="G1168">
        <v>0</v>
      </c>
      <c r="H1168" t="s">
        <v>321</v>
      </c>
      <c r="I1168" t="s">
        <v>1563</v>
      </c>
      <c r="J1168" t="s">
        <v>307</v>
      </c>
      <c r="P1168" t="s">
        <v>171</v>
      </c>
      <c r="Q1168">
        <v>7113</v>
      </c>
      <c r="R1168">
        <v>253</v>
      </c>
      <c r="S1168">
        <v>100</v>
      </c>
      <c r="T1168" t="s">
        <v>172</v>
      </c>
      <c r="U1168">
        <v>0</v>
      </c>
      <c r="V1168">
        <v>0</v>
      </c>
      <c r="W1168" t="s">
        <v>321</v>
      </c>
      <c r="X1168" t="s">
        <v>1563</v>
      </c>
      <c r="Y1168" t="s">
        <v>307</v>
      </c>
    </row>
    <row r="1169" spans="1:25" x14ac:dyDescent="0.35">
      <c r="A1169" t="s">
        <v>171</v>
      </c>
      <c r="B1169">
        <v>7113</v>
      </c>
      <c r="C1169">
        <v>253</v>
      </c>
      <c r="D1169">
        <v>100</v>
      </c>
      <c r="E1169" t="s">
        <v>172</v>
      </c>
      <c r="F1169">
        <v>0</v>
      </c>
      <c r="G1169">
        <v>0</v>
      </c>
      <c r="H1169" t="s">
        <v>321</v>
      </c>
      <c r="I1169" t="s">
        <v>1564</v>
      </c>
      <c r="J1169" t="s">
        <v>307</v>
      </c>
      <c r="P1169" t="s">
        <v>171</v>
      </c>
      <c r="Q1169">
        <v>7113</v>
      </c>
      <c r="R1169">
        <v>253</v>
      </c>
      <c r="S1169">
        <v>100</v>
      </c>
      <c r="T1169" t="s">
        <v>172</v>
      </c>
      <c r="U1169">
        <v>0</v>
      </c>
      <c r="V1169">
        <v>0</v>
      </c>
      <c r="W1169" t="s">
        <v>321</v>
      </c>
      <c r="X1169" t="s">
        <v>1564</v>
      </c>
      <c r="Y1169" t="s">
        <v>307</v>
      </c>
    </row>
    <row r="1170" spans="1:25" x14ac:dyDescent="0.35">
      <c r="A1170" t="s">
        <v>171</v>
      </c>
      <c r="B1170">
        <v>7113</v>
      </c>
      <c r="C1170">
        <v>253</v>
      </c>
      <c r="D1170">
        <v>100</v>
      </c>
      <c r="E1170" t="s">
        <v>172</v>
      </c>
      <c r="F1170">
        <v>0</v>
      </c>
      <c r="G1170">
        <v>0</v>
      </c>
      <c r="H1170" t="s">
        <v>321</v>
      </c>
      <c r="I1170" t="s">
        <v>1566</v>
      </c>
      <c r="J1170" t="s">
        <v>307</v>
      </c>
      <c r="P1170" t="s">
        <v>171</v>
      </c>
      <c r="Q1170">
        <v>7113</v>
      </c>
      <c r="R1170">
        <v>253</v>
      </c>
      <c r="S1170">
        <v>100</v>
      </c>
      <c r="T1170" t="s">
        <v>172</v>
      </c>
      <c r="U1170">
        <v>0</v>
      </c>
      <c r="V1170">
        <v>0</v>
      </c>
      <c r="W1170" t="s">
        <v>321</v>
      </c>
      <c r="X1170" t="s">
        <v>1566</v>
      </c>
      <c r="Y1170" t="s">
        <v>307</v>
      </c>
    </row>
    <row r="1171" spans="1:25" x14ac:dyDescent="0.35">
      <c r="A1171" t="s">
        <v>171</v>
      </c>
      <c r="B1171">
        <v>7113</v>
      </c>
      <c r="C1171">
        <v>253</v>
      </c>
      <c r="D1171">
        <v>100</v>
      </c>
      <c r="E1171" t="s">
        <v>172</v>
      </c>
      <c r="F1171">
        <v>0</v>
      </c>
      <c r="G1171">
        <v>0</v>
      </c>
      <c r="H1171" t="s">
        <v>321</v>
      </c>
      <c r="I1171" t="s">
        <v>1565</v>
      </c>
      <c r="J1171" t="s">
        <v>307</v>
      </c>
      <c r="P1171" t="s">
        <v>171</v>
      </c>
      <c r="Q1171">
        <v>7113</v>
      </c>
      <c r="R1171">
        <v>253</v>
      </c>
      <c r="S1171">
        <v>100</v>
      </c>
      <c r="T1171" t="s">
        <v>172</v>
      </c>
      <c r="U1171">
        <v>0</v>
      </c>
      <c r="V1171">
        <v>0</v>
      </c>
      <c r="W1171" t="s">
        <v>321</v>
      </c>
      <c r="X1171" t="s">
        <v>1565</v>
      </c>
      <c r="Y1171" t="s">
        <v>307</v>
      </c>
    </row>
    <row r="1172" spans="1:25" x14ac:dyDescent="0.35">
      <c r="A1172" t="s">
        <v>171</v>
      </c>
      <c r="B1172">
        <v>7113</v>
      </c>
      <c r="C1172">
        <v>253</v>
      </c>
      <c r="D1172">
        <v>100</v>
      </c>
      <c r="E1172" t="s">
        <v>172</v>
      </c>
      <c r="F1172">
        <v>0</v>
      </c>
      <c r="G1172">
        <v>0</v>
      </c>
      <c r="H1172" t="s">
        <v>321</v>
      </c>
      <c r="I1172" t="s">
        <v>1567</v>
      </c>
      <c r="J1172" t="s">
        <v>307</v>
      </c>
      <c r="P1172" t="s">
        <v>171</v>
      </c>
      <c r="Q1172">
        <v>7113</v>
      </c>
      <c r="R1172">
        <v>253</v>
      </c>
      <c r="S1172">
        <v>100</v>
      </c>
      <c r="T1172" t="s">
        <v>172</v>
      </c>
      <c r="U1172">
        <v>0</v>
      </c>
      <c r="V1172">
        <v>0</v>
      </c>
      <c r="W1172" t="s">
        <v>321</v>
      </c>
      <c r="X1172" t="s">
        <v>1567</v>
      </c>
      <c r="Y1172" t="s">
        <v>307</v>
      </c>
    </row>
    <row r="1173" spans="1:25" x14ac:dyDescent="0.35">
      <c r="A1173" t="s">
        <v>171</v>
      </c>
      <c r="B1173">
        <v>7113</v>
      </c>
      <c r="C1173">
        <v>253</v>
      </c>
      <c r="D1173">
        <v>100</v>
      </c>
      <c r="E1173" t="s">
        <v>172</v>
      </c>
      <c r="F1173">
        <v>0</v>
      </c>
      <c r="G1173">
        <v>0</v>
      </c>
      <c r="H1173" t="s">
        <v>321</v>
      </c>
      <c r="I1173" t="s">
        <v>1568</v>
      </c>
      <c r="J1173" t="s">
        <v>307</v>
      </c>
      <c r="P1173" t="s">
        <v>171</v>
      </c>
      <c r="Q1173">
        <v>7113</v>
      </c>
      <c r="R1173">
        <v>253</v>
      </c>
      <c r="S1173">
        <v>100</v>
      </c>
      <c r="T1173" t="s">
        <v>172</v>
      </c>
      <c r="U1173">
        <v>0</v>
      </c>
      <c r="V1173">
        <v>0</v>
      </c>
      <c r="W1173" t="s">
        <v>321</v>
      </c>
      <c r="X1173" t="s">
        <v>1568</v>
      </c>
      <c r="Y1173" t="s">
        <v>307</v>
      </c>
    </row>
    <row r="1174" spans="1:25" x14ac:dyDescent="0.35">
      <c r="A1174" t="s">
        <v>171</v>
      </c>
      <c r="B1174">
        <v>7113</v>
      </c>
      <c r="C1174">
        <v>253</v>
      </c>
      <c r="D1174">
        <v>100</v>
      </c>
      <c r="E1174" t="s">
        <v>172</v>
      </c>
      <c r="F1174">
        <v>0</v>
      </c>
      <c r="G1174">
        <v>0</v>
      </c>
      <c r="H1174" t="s">
        <v>321</v>
      </c>
      <c r="I1174" t="s">
        <v>1569</v>
      </c>
      <c r="J1174" t="s">
        <v>307</v>
      </c>
      <c r="P1174" t="s">
        <v>171</v>
      </c>
      <c r="Q1174">
        <v>7113</v>
      </c>
      <c r="R1174">
        <v>253</v>
      </c>
      <c r="S1174">
        <v>100</v>
      </c>
      <c r="T1174" t="s">
        <v>172</v>
      </c>
      <c r="U1174">
        <v>0</v>
      </c>
      <c r="V1174">
        <v>0</v>
      </c>
      <c r="W1174" t="s">
        <v>321</v>
      </c>
      <c r="X1174" t="s">
        <v>1569</v>
      </c>
      <c r="Y1174" t="s">
        <v>307</v>
      </c>
    </row>
    <row r="1175" spans="1:25" x14ac:dyDescent="0.35">
      <c r="A1175" t="s">
        <v>171</v>
      </c>
      <c r="B1175">
        <v>7113</v>
      </c>
      <c r="C1175">
        <v>253</v>
      </c>
      <c r="D1175">
        <v>100</v>
      </c>
      <c r="E1175" t="s">
        <v>172</v>
      </c>
      <c r="F1175">
        <v>0</v>
      </c>
      <c r="G1175">
        <v>0</v>
      </c>
      <c r="H1175" t="s">
        <v>321</v>
      </c>
      <c r="I1175" t="s">
        <v>1570</v>
      </c>
      <c r="J1175" t="s">
        <v>307</v>
      </c>
      <c r="P1175" t="s">
        <v>171</v>
      </c>
      <c r="Q1175">
        <v>7113</v>
      </c>
      <c r="R1175">
        <v>253</v>
      </c>
      <c r="S1175">
        <v>100</v>
      </c>
      <c r="T1175" t="s">
        <v>172</v>
      </c>
      <c r="U1175">
        <v>0</v>
      </c>
      <c r="V1175">
        <v>0</v>
      </c>
      <c r="W1175" t="s">
        <v>321</v>
      </c>
      <c r="X1175" t="s">
        <v>1570</v>
      </c>
      <c r="Y1175" t="s">
        <v>307</v>
      </c>
    </row>
    <row r="1176" spans="1:25" x14ac:dyDescent="0.35">
      <c r="A1176" t="s">
        <v>171</v>
      </c>
      <c r="B1176">
        <v>7113</v>
      </c>
      <c r="C1176">
        <v>253</v>
      </c>
      <c r="D1176">
        <v>100</v>
      </c>
      <c r="E1176" t="s">
        <v>172</v>
      </c>
      <c r="F1176">
        <v>0</v>
      </c>
      <c r="G1176">
        <v>0</v>
      </c>
      <c r="H1176" t="s">
        <v>321</v>
      </c>
      <c r="I1176" t="s">
        <v>1571</v>
      </c>
      <c r="J1176" t="s">
        <v>307</v>
      </c>
      <c r="P1176" t="s">
        <v>171</v>
      </c>
      <c r="Q1176">
        <v>7113</v>
      </c>
      <c r="R1176">
        <v>253</v>
      </c>
      <c r="S1176">
        <v>100</v>
      </c>
      <c r="T1176" t="s">
        <v>172</v>
      </c>
      <c r="U1176">
        <v>0</v>
      </c>
      <c r="V1176">
        <v>0</v>
      </c>
      <c r="W1176" t="s">
        <v>321</v>
      </c>
      <c r="X1176" t="s">
        <v>1571</v>
      </c>
      <c r="Y1176" t="s">
        <v>307</v>
      </c>
    </row>
    <row r="1177" spans="1:25" x14ac:dyDescent="0.35">
      <c r="A1177" t="s">
        <v>171</v>
      </c>
      <c r="B1177">
        <v>7113</v>
      </c>
      <c r="C1177">
        <v>253</v>
      </c>
      <c r="D1177">
        <v>100</v>
      </c>
      <c r="E1177" t="s">
        <v>172</v>
      </c>
      <c r="F1177">
        <v>0</v>
      </c>
      <c r="G1177">
        <v>0</v>
      </c>
      <c r="H1177" t="s">
        <v>321</v>
      </c>
      <c r="I1177" t="s">
        <v>1573</v>
      </c>
      <c r="J1177" t="s">
        <v>307</v>
      </c>
      <c r="P1177" t="s">
        <v>171</v>
      </c>
      <c r="Q1177">
        <v>7113</v>
      </c>
      <c r="R1177">
        <v>253</v>
      </c>
      <c r="S1177">
        <v>100</v>
      </c>
      <c r="T1177" t="s">
        <v>172</v>
      </c>
      <c r="U1177">
        <v>0</v>
      </c>
      <c r="V1177">
        <v>0</v>
      </c>
      <c r="W1177" t="s">
        <v>321</v>
      </c>
      <c r="X1177" t="s">
        <v>1573</v>
      </c>
      <c r="Y1177" t="s">
        <v>307</v>
      </c>
    </row>
    <row r="1178" spans="1:25" x14ac:dyDescent="0.35">
      <c r="A1178" t="s">
        <v>171</v>
      </c>
      <c r="B1178">
        <v>7113</v>
      </c>
      <c r="C1178">
        <v>253</v>
      </c>
      <c r="D1178">
        <v>100</v>
      </c>
      <c r="E1178" t="s">
        <v>172</v>
      </c>
      <c r="F1178">
        <v>0</v>
      </c>
      <c r="G1178">
        <v>0</v>
      </c>
      <c r="H1178" t="s">
        <v>321</v>
      </c>
      <c r="I1178" t="s">
        <v>1572</v>
      </c>
      <c r="J1178" t="s">
        <v>307</v>
      </c>
      <c r="P1178" t="s">
        <v>171</v>
      </c>
      <c r="Q1178">
        <v>7113</v>
      </c>
      <c r="R1178">
        <v>253</v>
      </c>
      <c r="S1178">
        <v>100</v>
      </c>
      <c r="T1178" t="s">
        <v>172</v>
      </c>
      <c r="U1178">
        <v>0</v>
      </c>
      <c r="V1178">
        <v>0</v>
      </c>
      <c r="W1178" t="s">
        <v>321</v>
      </c>
      <c r="X1178" t="s">
        <v>1572</v>
      </c>
      <c r="Y1178" t="s">
        <v>307</v>
      </c>
    </row>
    <row r="1179" spans="1:25" x14ac:dyDescent="0.35">
      <c r="A1179" t="s">
        <v>171</v>
      </c>
      <c r="B1179">
        <v>7113</v>
      </c>
      <c r="C1179">
        <v>253</v>
      </c>
      <c r="D1179">
        <v>100</v>
      </c>
      <c r="E1179" t="s">
        <v>172</v>
      </c>
      <c r="F1179">
        <v>0</v>
      </c>
      <c r="G1179">
        <v>0</v>
      </c>
      <c r="H1179" t="s">
        <v>321</v>
      </c>
      <c r="I1179" t="s">
        <v>1574</v>
      </c>
      <c r="J1179" t="s">
        <v>307</v>
      </c>
      <c r="P1179" t="s">
        <v>171</v>
      </c>
      <c r="Q1179">
        <v>7113</v>
      </c>
      <c r="R1179">
        <v>253</v>
      </c>
      <c r="S1179">
        <v>100</v>
      </c>
      <c r="T1179" t="s">
        <v>172</v>
      </c>
      <c r="U1179">
        <v>0</v>
      </c>
      <c r="V1179">
        <v>0</v>
      </c>
      <c r="W1179" t="s">
        <v>321</v>
      </c>
      <c r="X1179" t="s">
        <v>1574</v>
      </c>
      <c r="Y1179" t="s">
        <v>307</v>
      </c>
    </row>
    <row r="1180" spans="1:25" x14ac:dyDescent="0.35">
      <c r="A1180" t="s">
        <v>171</v>
      </c>
      <c r="B1180">
        <v>7113</v>
      </c>
      <c r="C1180">
        <v>253</v>
      </c>
      <c r="D1180">
        <v>100</v>
      </c>
      <c r="E1180" t="s">
        <v>172</v>
      </c>
      <c r="F1180">
        <v>0</v>
      </c>
      <c r="G1180">
        <v>0</v>
      </c>
      <c r="H1180" t="s">
        <v>321</v>
      </c>
      <c r="I1180" t="s">
        <v>1576</v>
      </c>
      <c r="J1180" t="s">
        <v>307</v>
      </c>
      <c r="P1180" t="s">
        <v>171</v>
      </c>
      <c r="Q1180">
        <v>7113</v>
      </c>
      <c r="R1180">
        <v>253</v>
      </c>
      <c r="S1180">
        <v>100</v>
      </c>
      <c r="T1180" t="s">
        <v>172</v>
      </c>
      <c r="U1180">
        <v>0</v>
      </c>
      <c r="V1180">
        <v>0</v>
      </c>
      <c r="W1180" t="s">
        <v>321</v>
      </c>
      <c r="X1180" t="s">
        <v>1575</v>
      </c>
      <c r="Y1180" t="s">
        <v>307</v>
      </c>
    </row>
    <row r="1181" spans="1:25" x14ac:dyDescent="0.35">
      <c r="A1181" t="s">
        <v>171</v>
      </c>
      <c r="B1181">
        <v>7113</v>
      </c>
      <c r="C1181">
        <v>253</v>
      </c>
      <c r="D1181">
        <v>100</v>
      </c>
      <c r="E1181" t="s">
        <v>172</v>
      </c>
      <c r="F1181">
        <v>0</v>
      </c>
      <c r="G1181">
        <v>0</v>
      </c>
      <c r="H1181" t="s">
        <v>321</v>
      </c>
      <c r="I1181" t="s">
        <v>1575</v>
      </c>
      <c r="J1181" t="s">
        <v>307</v>
      </c>
      <c r="P1181" t="s">
        <v>171</v>
      </c>
      <c r="Q1181">
        <v>7113</v>
      </c>
      <c r="R1181">
        <v>253</v>
      </c>
      <c r="S1181">
        <v>100</v>
      </c>
      <c r="T1181" t="s">
        <v>172</v>
      </c>
      <c r="U1181">
        <v>0</v>
      </c>
      <c r="V1181">
        <v>0</v>
      </c>
      <c r="W1181" t="s">
        <v>321</v>
      </c>
      <c r="X1181" t="s">
        <v>1576</v>
      </c>
      <c r="Y1181" t="s">
        <v>307</v>
      </c>
    </row>
    <row r="1182" spans="1:25" x14ac:dyDescent="0.35">
      <c r="A1182" t="s">
        <v>171</v>
      </c>
      <c r="B1182">
        <v>7113</v>
      </c>
      <c r="C1182">
        <v>253</v>
      </c>
      <c r="D1182">
        <v>100</v>
      </c>
      <c r="E1182" t="s">
        <v>172</v>
      </c>
      <c r="F1182">
        <v>0</v>
      </c>
      <c r="G1182">
        <v>0</v>
      </c>
      <c r="H1182" t="s">
        <v>321</v>
      </c>
      <c r="I1182" t="s">
        <v>1577</v>
      </c>
      <c r="J1182" t="s">
        <v>307</v>
      </c>
      <c r="P1182" t="s">
        <v>171</v>
      </c>
      <c r="Q1182">
        <v>7113</v>
      </c>
      <c r="R1182">
        <v>253</v>
      </c>
      <c r="S1182">
        <v>100</v>
      </c>
      <c r="T1182" t="s">
        <v>172</v>
      </c>
      <c r="U1182">
        <v>0</v>
      </c>
      <c r="V1182">
        <v>0</v>
      </c>
      <c r="W1182" t="s">
        <v>321</v>
      </c>
      <c r="X1182" t="s">
        <v>1577</v>
      </c>
      <c r="Y1182" t="s">
        <v>307</v>
      </c>
    </row>
    <row r="1183" spans="1:25" x14ac:dyDescent="0.35">
      <c r="A1183" t="s">
        <v>171</v>
      </c>
      <c r="B1183">
        <v>7113</v>
      </c>
      <c r="C1183">
        <v>253</v>
      </c>
      <c r="D1183">
        <v>100</v>
      </c>
      <c r="E1183" t="s">
        <v>172</v>
      </c>
      <c r="F1183">
        <v>0</v>
      </c>
      <c r="G1183">
        <v>0</v>
      </c>
      <c r="H1183" t="s">
        <v>321</v>
      </c>
      <c r="I1183" t="s">
        <v>1578</v>
      </c>
      <c r="J1183" t="s">
        <v>307</v>
      </c>
      <c r="P1183" t="s">
        <v>171</v>
      </c>
      <c r="Q1183">
        <v>7113</v>
      </c>
      <c r="R1183">
        <v>253</v>
      </c>
      <c r="S1183">
        <v>100</v>
      </c>
      <c r="T1183" t="s">
        <v>172</v>
      </c>
      <c r="U1183">
        <v>0</v>
      </c>
      <c r="V1183">
        <v>0</v>
      </c>
      <c r="W1183" t="s">
        <v>321</v>
      </c>
      <c r="X1183" t="s">
        <v>1578</v>
      </c>
      <c r="Y1183" t="s">
        <v>307</v>
      </c>
    </row>
    <row r="1184" spans="1:25" x14ac:dyDescent="0.35">
      <c r="A1184" t="s">
        <v>171</v>
      </c>
      <c r="B1184">
        <v>7113</v>
      </c>
      <c r="C1184">
        <v>253</v>
      </c>
      <c r="D1184">
        <v>100</v>
      </c>
      <c r="E1184" t="s">
        <v>172</v>
      </c>
      <c r="F1184">
        <v>0</v>
      </c>
      <c r="G1184">
        <v>0</v>
      </c>
      <c r="H1184" t="s">
        <v>321</v>
      </c>
      <c r="I1184" t="s">
        <v>1579</v>
      </c>
      <c r="J1184" t="s">
        <v>307</v>
      </c>
      <c r="P1184" t="s">
        <v>171</v>
      </c>
      <c r="Q1184">
        <v>7113</v>
      </c>
      <c r="R1184">
        <v>253</v>
      </c>
      <c r="S1184">
        <v>100</v>
      </c>
      <c r="T1184" t="s">
        <v>172</v>
      </c>
      <c r="U1184">
        <v>0</v>
      </c>
      <c r="V1184">
        <v>0</v>
      </c>
      <c r="W1184" t="s">
        <v>321</v>
      </c>
      <c r="X1184" t="s">
        <v>1579</v>
      </c>
      <c r="Y1184" t="s">
        <v>307</v>
      </c>
    </row>
    <row r="1185" spans="1:25" x14ac:dyDescent="0.35">
      <c r="A1185" t="s">
        <v>171</v>
      </c>
      <c r="B1185">
        <v>7113</v>
      </c>
      <c r="C1185">
        <v>253</v>
      </c>
      <c r="D1185">
        <v>100</v>
      </c>
      <c r="E1185" t="s">
        <v>172</v>
      </c>
      <c r="F1185">
        <v>0</v>
      </c>
      <c r="G1185">
        <v>0</v>
      </c>
      <c r="H1185" t="s">
        <v>321</v>
      </c>
      <c r="I1185" t="s">
        <v>1580</v>
      </c>
      <c r="J1185" t="s">
        <v>307</v>
      </c>
      <c r="P1185" t="s">
        <v>171</v>
      </c>
      <c r="Q1185">
        <v>7113</v>
      </c>
      <c r="R1185">
        <v>253</v>
      </c>
      <c r="S1185">
        <v>100</v>
      </c>
      <c r="T1185" t="s">
        <v>172</v>
      </c>
      <c r="U1185">
        <v>0</v>
      </c>
      <c r="V1185">
        <v>0</v>
      </c>
      <c r="W1185" t="s">
        <v>321</v>
      </c>
      <c r="X1185" t="s">
        <v>1580</v>
      </c>
      <c r="Y1185" t="s">
        <v>307</v>
      </c>
    </row>
    <row r="1186" spans="1:25" x14ac:dyDescent="0.35">
      <c r="A1186" t="s">
        <v>171</v>
      </c>
      <c r="B1186">
        <v>7113</v>
      </c>
      <c r="C1186">
        <v>253</v>
      </c>
      <c r="D1186">
        <v>100</v>
      </c>
      <c r="E1186" t="s">
        <v>172</v>
      </c>
      <c r="F1186">
        <v>0</v>
      </c>
      <c r="G1186">
        <v>0</v>
      </c>
      <c r="H1186" t="s">
        <v>321</v>
      </c>
      <c r="I1186" t="s">
        <v>1581</v>
      </c>
      <c r="J1186" t="s">
        <v>307</v>
      </c>
      <c r="P1186" t="s">
        <v>171</v>
      </c>
      <c r="Q1186">
        <v>7113</v>
      </c>
      <c r="R1186">
        <v>253</v>
      </c>
      <c r="S1186">
        <v>100</v>
      </c>
      <c r="T1186" t="s">
        <v>172</v>
      </c>
      <c r="U1186">
        <v>0</v>
      </c>
      <c r="V1186">
        <v>0</v>
      </c>
      <c r="W1186" t="s">
        <v>321</v>
      </c>
      <c r="X1186" t="s">
        <v>1581</v>
      </c>
      <c r="Y1186" t="s">
        <v>307</v>
      </c>
    </row>
    <row r="1187" spans="1:25" x14ac:dyDescent="0.35">
      <c r="A1187" t="s">
        <v>171</v>
      </c>
      <c r="B1187">
        <v>7113</v>
      </c>
      <c r="C1187">
        <v>253</v>
      </c>
      <c r="D1187">
        <v>100</v>
      </c>
      <c r="E1187" t="s">
        <v>172</v>
      </c>
      <c r="F1187">
        <v>0</v>
      </c>
      <c r="G1187">
        <v>0</v>
      </c>
      <c r="H1187" t="s">
        <v>321</v>
      </c>
      <c r="I1187" t="s">
        <v>1583</v>
      </c>
      <c r="J1187" t="s">
        <v>307</v>
      </c>
      <c r="P1187" t="s">
        <v>171</v>
      </c>
      <c r="Q1187">
        <v>8319</v>
      </c>
      <c r="R1187">
        <v>252</v>
      </c>
      <c r="S1187">
        <v>99.2</v>
      </c>
      <c r="T1187" t="s">
        <v>172</v>
      </c>
      <c r="U1187">
        <v>0</v>
      </c>
      <c r="V1187">
        <v>0</v>
      </c>
      <c r="W1187" t="s">
        <v>322</v>
      </c>
      <c r="X1187" t="s">
        <v>1582</v>
      </c>
      <c r="Y1187" t="s">
        <v>308</v>
      </c>
    </row>
    <row r="1188" spans="1:25" x14ac:dyDescent="0.35">
      <c r="A1188" t="s">
        <v>171</v>
      </c>
      <c r="B1188">
        <v>7113</v>
      </c>
      <c r="C1188">
        <v>253</v>
      </c>
      <c r="D1188">
        <v>100</v>
      </c>
      <c r="E1188" t="s">
        <v>172</v>
      </c>
      <c r="F1188">
        <v>0</v>
      </c>
      <c r="G1188">
        <v>0</v>
      </c>
      <c r="H1188" t="s">
        <v>321</v>
      </c>
      <c r="I1188" t="s">
        <v>1586</v>
      </c>
      <c r="J1188" t="s">
        <v>307</v>
      </c>
      <c r="P1188" t="s">
        <v>171</v>
      </c>
      <c r="Q1188">
        <v>8319</v>
      </c>
      <c r="R1188">
        <v>252</v>
      </c>
      <c r="S1188">
        <v>99.2</v>
      </c>
      <c r="T1188" t="s">
        <v>172</v>
      </c>
      <c r="U1188">
        <v>0</v>
      </c>
      <c r="V1188">
        <v>0</v>
      </c>
      <c r="W1188" t="s">
        <v>322</v>
      </c>
      <c r="X1188" t="s">
        <v>1583</v>
      </c>
      <c r="Y1188" t="s">
        <v>308</v>
      </c>
    </row>
    <row r="1189" spans="1:25" x14ac:dyDescent="0.35">
      <c r="A1189" t="s">
        <v>171</v>
      </c>
      <c r="B1189">
        <v>7113</v>
      </c>
      <c r="C1189">
        <v>253</v>
      </c>
      <c r="D1189">
        <v>100</v>
      </c>
      <c r="E1189" t="s">
        <v>172</v>
      </c>
      <c r="F1189">
        <v>0</v>
      </c>
      <c r="G1189">
        <v>0</v>
      </c>
      <c r="H1189" t="s">
        <v>321</v>
      </c>
      <c r="I1189" t="s">
        <v>1582</v>
      </c>
      <c r="J1189" t="s">
        <v>307</v>
      </c>
      <c r="P1189" t="s">
        <v>171</v>
      </c>
      <c r="Q1189">
        <v>8319</v>
      </c>
      <c r="R1189">
        <v>252</v>
      </c>
      <c r="S1189">
        <v>99.2</v>
      </c>
      <c r="T1189" t="s">
        <v>172</v>
      </c>
      <c r="U1189">
        <v>0</v>
      </c>
      <c r="V1189">
        <v>0</v>
      </c>
      <c r="W1189" t="s">
        <v>322</v>
      </c>
      <c r="X1189" t="s">
        <v>1586</v>
      </c>
      <c r="Y1189" t="s">
        <v>308</v>
      </c>
    </row>
    <row r="1190" spans="1:25" x14ac:dyDescent="0.35">
      <c r="A1190" t="s">
        <v>171</v>
      </c>
      <c r="B1190">
        <v>7113</v>
      </c>
      <c r="C1190">
        <v>253</v>
      </c>
      <c r="D1190">
        <v>100</v>
      </c>
      <c r="E1190" t="s">
        <v>172</v>
      </c>
      <c r="F1190">
        <v>0</v>
      </c>
      <c r="G1190">
        <v>0</v>
      </c>
      <c r="H1190" t="s">
        <v>321</v>
      </c>
      <c r="I1190" t="s">
        <v>1584</v>
      </c>
      <c r="J1190" t="s">
        <v>307</v>
      </c>
      <c r="P1190" t="s">
        <v>171</v>
      </c>
      <c r="Q1190">
        <v>8319</v>
      </c>
      <c r="R1190">
        <v>252</v>
      </c>
      <c r="S1190">
        <v>99.2</v>
      </c>
      <c r="T1190" t="s">
        <v>172</v>
      </c>
      <c r="U1190">
        <v>0</v>
      </c>
      <c r="V1190">
        <v>0</v>
      </c>
      <c r="W1190" t="s">
        <v>322</v>
      </c>
      <c r="X1190" t="s">
        <v>1584</v>
      </c>
      <c r="Y1190" t="s">
        <v>308</v>
      </c>
    </row>
    <row r="1191" spans="1:25" x14ac:dyDescent="0.35">
      <c r="A1191" t="s">
        <v>171</v>
      </c>
      <c r="B1191">
        <v>7113</v>
      </c>
      <c r="C1191">
        <v>253</v>
      </c>
      <c r="D1191">
        <v>100</v>
      </c>
      <c r="E1191" t="s">
        <v>172</v>
      </c>
      <c r="F1191">
        <v>0</v>
      </c>
      <c r="G1191">
        <v>0</v>
      </c>
      <c r="H1191" t="s">
        <v>321</v>
      </c>
      <c r="I1191" t="s">
        <v>1585</v>
      </c>
      <c r="J1191" t="s">
        <v>307</v>
      </c>
      <c r="P1191" t="s">
        <v>171</v>
      </c>
      <c r="Q1191">
        <v>8319</v>
      </c>
      <c r="R1191">
        <v>252</v>
      </c>
      <c r="S1191">
        <v>99.2</v>
      </c>
      <c r="T1191" t="s">
        <v>172</v>
      </c>
      <c r="U1191">
        <v>0</v>
      </c>
      <c r="V1191">
        <v>0</v>
      </c>
      <c r="W1191" t="s">
        <v>322</v>
      </c>
      <c r="X1191" t="s">
        <v>1585</v>
      </c>
      <c r="Y1191" t="s">
        <v>308</v>
      </c>
    </row>
    <row r="1192" spans="1:25" x14ac:dyDescent="0.35">
      <c r="A1192" t="s">
        <v>171</v>
      </c>
      <c r="B1192">
        <v>7113</v>
      </c>
      <c r="C1192">
        <v>253</v>
      </c>
      <c r="D1192">
        <v>100</v>
      </c>
      <c r="E1192" t="s">
        <v>172</v>
      </c>
      <c r="F1192">
        <v>0</v>
      </c>
      <c r="G1192">
        <v>0</v>
      </c>
      <c r="H1192" t="s">
        <v>321</v>
      </c>
      <c r="I1192" t="s">
        <v>1587</v>
      </c>
      <c r="J1192" t="s">
        <v>307</v>
      </c>
      <c r="P1192" t="s">
        <v>171</v>
      </c>
      <c r="Q1192">
        <v>8319</v>
      </c>
      <c r="R1192">
        <v>252</v>
      </c>
      <c r="S1192">
        <v>99.2</v>
      </c>
      <c r="T1192" t="s">
        <v>172</v>
      </c>
      <c r="U1192">
        <v>0</v>
      </c>
      <c r="V1192">
        <v>0</v>
      </c>
      <c r="W1192" t="s">
        <v>322</v>
      </c>
      <c r="X1192" t="s">
        <v>1587</v>
      </c>
      <c r="Y1192" t="s">
        <v>308</v>
      </c>
    </row>
    <row r="1193" spans="1:25" x14ac:dyDescent="0.35">
      <c r="A1193" t="s">
        <v>171</v>
      </c>
      <c r="B1193">
        <v>7113</v>
      </c>
      <c r="C1193">
        <v>253</v>
      </c>
      <c r="D1193">
        <v>100</v>
      </c>
      <c r="E1193" t="s">
        <v>172</v>
      </c>
      <c r="F1193">
        <v>0</v>
      </c>
      <c r="G1193">
        <v>0</v>
      </c>
      <c r="H1193" t="s">
        <v>321</v>
      </c>
      <c r="I1193" t="s">
        <v>1588</v>
      </c>
      <c r="J1193" t="s">
        <v>307</v>
      </c>
      <c r="P1193" t="s">
        <v>171</v>
      </c>
      <c r="Q1193">
        <v>2359</v>
      </c>
      <c r="R1193">
        <v>253</v>
      </c>
      <c r="S1193">
        <v>98.8</v>
      </c>
      <c r="T1193" t="s">
        <v>172</v>
      </c>
      <c r="U1193">
        <v>0</v>
      </c>
      <c r="V1193">
        <v>0</v>
      </c>
      <c r="W1193" t="s">
        <v>320</v>
      </c>
      <c r="X1193" t="s">
        <v>1588</v>
      </c>
      <c r="Y1193" t="s">
        <v>306</v>
      </c>
    </row>
    <row r="1194" spans="1:25" x14ac:dyDescent="0.35">
      <c r="A1194" t="s">
        <v>171</v>
      </c>
      <c r="B1194">
        <v>7113</v>
      </c>
      <c r="C1194">
        <v>253</v>
      </c>
      <c r="D1194">
        <v>100</v>
      </c>
      <c r="E1194" t="s">
        <v>172</v>
      </c>
      <c r="F1194">
        <v>0</v>
      </c>
      <c r="G1194">
        <v>0</v>
      </c>
      <c r="H1194" t="s">
        <v>321</v>
      </c>
      <c r="I1194" t="s">
        <v>1589</v>
      </c>
      <c r="J1194" t="s">
        <v>307</v>
      </c>
      <c r="P1194" t="s">
        <v>171</v>
      </c>
      <c r="Q1194">
        <v>6505</v>
      </c>
      <c r="R1194">
        <v>253</v>
      </c>
      <c r="S1194">
        <v>100</v>
      </c>
      <c r="T1194" t="s">
        <v>172</v>
      </c>
      <c r="U1194">
        <v>0</v>
      </c>
      <c r="V1194">
        <v>0</v>
      </c>
      <c r="W1194" t="s">
        <v>331</v>
      </c>
      <c r="X1194" t="s">
        <v>1589</v>
      </c>
      <c r="Y1194" t="s">
        <v>312</v>
      </c>
    </row>
    <row r="1195" spans="1:25" x14ac:dyDescent="0.35">
      <c r="A1195" t="s">
        <v>171</v>
      </c>
      <c r="B1195">
        <v>7113</v>
      </c>
      <c r="C1195">
        <v>253</v>
      </c>
      <c r="D1195">
        <v>100</v>
      </c>
      <c r="E1195" t="s">
        <v>172</v>
      </c>
      <c r="F1195">
        <v>0</v>
      </c>
      <c r="G1195">
        <v>0</v>
      </c>
      <c r="H1195" t="s">
        <v>321</v>
      </c>
      <c r="I1195" t="s">
        <v>1590</v>
      </c>
      <c r="J1195" t="s">
        <v>307</v>
      </c>
      <c r="P1195" t="s">
        <v>171</v>
      </c>
      <c r="Q1195">
        <v>6505</v>
      </c>
      <c r="R1195">
        <v>253</v>
      </c>
      <c r="S1195">
        <v>100</v>
      </c>
      <c r="T1195" t="s">
        <v>172</v>
      </c>
      <c r="U1195">
        <v>0</v>
      </c>
      <c r="V1195">
        <v>0</v>
      </c>
      <c r="W1195" t="s">
        <v>331</v>
      </c>
      <c r="X1195" t="s">
        <v>1590</v>
      </c>
      <c r="Y1195" t="s">
        <v>312</v>
      </c>
    </row>
    <row r="1196" spans="1:25" x14ac:dyDescent="0.35">
      <c r="A1196" t="s">
        <v>171</v>
      </c>
      <c r="B1196">
        <v>7113</v>
      </c>
      <c r="C1196">
        <v>253</v>
      </c>
      <c r="D1196">
        <v>100</v>
      </c>
      <c r="E1196" t="s">
        <v>172</v>
      </c>
      <c r="F1196">
        <v>0</v>
      </c>
      <c r="G1196">
        <v>0</v>
      </c>
      <c r="H1196" t="s">
        <v>321</v>
      </c>
      <c r="I1196" t="s">
        <v>1592</v>
      </c>
      <c r="J1196" t="s">
        <v>307</v>
      </c>
      <c r="P1196" t="s">
        <v>171</v>
      </c>
      <c r="Q1196">
        <v>6505</v>
      </c>
      <c r="R1196">
        <v>253</v>
      </c>
      <c r="S1196">
        <v>100</v>
      </c>
      <c r="T1196" t="s">
        <v>172</v>
      </c>
      <c r="U1196">
        <v>0</v>
      </c>
      <c r="V1196">
        <v>0</v>
      </c>
      <c r="W1196" t="s">
        <v>331</v>
      </c>
      <c r="X1196" t="s">
        <v>1591</v>
      </c>
      <c r="Y1196" t="s">
        <v>312</v>
      </c>
    </row>
    <row r="1197" spans="1:25" x14ac:dyDescent="0.35">
      <c r="A1197" t="s">
        <v>171</v>
      </c>
      <c r="B1197">
        <v>7113</v>
      </c>
      <c r="C1197">
        <v>253</v>
      </c>
      <c r="D1197">
        <v>100</v>
      </c>
      <c r="E1197" t="s">
        <v>172</v>
      </c>
      <c r="F1197">
        <v>0</v>
      </c>
      <c r="G1197">
        <v>0</v>
      </c>
      <c r="H1197" t="s">
        <v>321</v>
      </c>
      <c r="I1197" t="s">
        <v>1593</v>
      </c>
      <c r="J1197" t="s">
        <v>307</v>
      </c>
      <c r="P1197" t="s">
        <v>171</v>
      </c>
      <c r="Q1197">
        <v>6505</v>
      </c>
      <c r="R1197">
        <v>253</v>
      </c>
      <c r="S1197">
        <v>100</v>
      </c>
      <c r="T1197" t="s">
        <v>172</v>
      </c>
      <c r="U1197">
        <v>0</v>
      </c>
      <c r="V1197">
        <v>0</v>
      </c>
      <c r="W1197" t="s">
        <v>331</v>
      </c>
      <c r="X1197" t="s">
        <v>1592</v>
      </c>
      <c r="Y1197" t="s">
        <v>312</v>
      </c>
    </row>
    <row r="1198" spans="1:25" x14ac:dyDescent="0.35">
      <c r="A1198" t="s">
        <v>171</v>
      </c>
      <c r="B1198">
        <v>7113</v>
      </c>
      <c r="C1198">
        <v>253</v>
      </c>
      <c r="D1198">
        <v>100</v>
      </c>
      <c r="E1198" t="s">
        <v>172</v>
      </c>
      <c r="F1198">
        <v>0</v>
      </c>
      <c r="G1198">
        <v>0</v>
      </c>
      <c r="H1198" t="s">
        <v>321</v>
      </c>
      <c r="I1198" t="s">
        <v>1594</v>
      </c>
      <c r="J1198" t="s">
        <v>307</v>
      </c>
      <c r="P1198" t="s">
        <v>171</v>
      </c>
      <c r="Q1198">
        <v>6505</v>
      </c>
      <c r="R1198">
        <v>253</v>
      </c>
      <c r="S1198">
        <v>100</v>
      </c>
      <c r="T1198" t="s">
        <v>172</v>
      </c>
      <c r="U1198">
        <v>0</v>
      </c>
      <c r="V1198">
        <v>0</v>
      </c>
      <c r="W1198" t="s">
        <v>331</v>
      </c>
      <c r="X1198" t="s">
        <v>1593</v>
      </c>
      <c r="Y1198" t="s">
        <v>312</v>
      </c>
    </row>
    <row r="1199" spans="1:25" x14ac:dyDescent="0.35">
      <c r="A1199" t="s">
        <v>171</v>
      </c>
      <c r="B1199">
        <v>7113</v>
      </c>
      <c r="C1199">
        <v>253</v>
      </c>
      <c r="D1199">
        <v>100</v>
      </c>
      <c r="E1199" t="s">
        <v>172</v>
      </c>
      <c r="F1199">
        <v>0</v>
      </c>
      <c r="G1199">
        <v>0</v>
      </c>
      <c r="H1199" t="s">
        <v>321</v>
      </c>
      <c r="I1199" t="s">
        <v>1596</v>
      </c>
      <c r="J1199" t="s">
        <v>307</v>
      </c>
      <c r="P1199" t="s">
        <v>171</v>
      </c>
      <c r="Q1199">
        <v>6505</v>
      </c>
      <c r="R1199">
        <v>253</v>
      </c>
      <c r="S1199">
        <v>100</v>
      </c>
      <c r="T1199" t="s">
        <v>172</v>
      </c>
      <c r="U1199">
        <v>0</v>
      </c>
      <c r="V1199">
        <v>0</v>
      </c>
      <c r="W1199" t="s">
        <v>331</v>
      </c>
      <c r="X1199" t="s">
        <v>1594</v>
      </c>
      <c r="Y1199" t="s">
        <v>312</v>
      </c>
    </row>
    <row r="1200" spans="1:25" x14ac:dyDescent="0.35">
      <c r="A1200" t="s">
        <v>171</v>
      </c>
      <c r="B1200">
        <v>7113</v>
      </c>
      <c r="C1200">
        <v>253</v>
      </c>
      <c r="D1200">
        <v>100</v>
      </c>
      <c r="E1200" t="s">
        <v>172</v>
      </c>
      <c r="F1200">
        <v>0</v>
      </c>
      <c r="G1200">
        <v>0</v>
      </c>
      <c r="H1200" t="s">
        <v>321</v>
      </c>
      <c r="I1200" t="s">
        <v>1591</v>
      </c>
      <c r="J1200" t="s">
        <v>307</v>
      </c>
      <c r="P1200" t="s">
        <v>171</v>
      </c>
      <c r="Q1200">
        <v>6505</v>
      </c>
      <c r="R1200">
        <v>253</v>
      </c>
      <c r="S1200">
        <v>100</v>
      </c>
      <c r="T1200" t="s">
        <v>172</v>
      </c>
      <c r="U1200">
        <v>0</v>
      </c>
      <c r="V1200">
        <v>0</v>
      </c>
      <c r="W1200" t="s">
        <v>331</v>
      </c>
      <c r="X1200" t="s">
        <v>1596</v>
      </c>
      <c r="Y1200" t="s">
        <v>312</v>
      </c>
    </row>
    <row r="1201" spans="1:25" x14ac:dyDescent="0.35">
      <c r="A1201" t="s">
        <v>171</v>
      </c>
      <c r="B1201">
        <v>7113</v>
      </c>
      <c r="C1201">
        <v>253</v>
      </c>
      <c r="D1201">
        <v>100</v>
      </c>
      <c r="E1201" t="s">
        <v>172</v>
      </c>
      <c r="F1201">
        <v>0</v>
      </c>
      <c r="G1201">
        <v>0</v>
      </c>
      <c r="H1201" t="s">
        <v>321</v>
      </c>
      <c r="I1201" t="s">
        <v>1595</v>
      </c>
      <c r="J1201" t="s">
        <v>307</v>
      </c>
      <c r="P1201" t="s">
        <v>171</v>
      </c>
      <c r="Q1201">
        <v>6505</v>
      </c>
      <c r="R1201">
        <v>253</v>
      </c>
      <c r="S1201">
        <v>100</v>
      </c>
      <c r="T1201" t="s">
        <v>172</v>
      </c>
      <c r="U1201">
        <v>0</v>
      </c>
      <c r="V1201">
        <v>0</v>
      </c>
      <c r="W1201" t="s">
        <v>331</v>
      </c>
      <c r="X1201" t="s">
        <v>1595</v>
      </c>
      <c r="Y1201" t="s">
        <v>312</v>
      </c>
    </row>
    <row r="1202" spans="1:25" x14ac:dyDescent="0.35">
      <c r="A1202" t="s">
        <v>171</v>
      </c>
      <c r="B1202">
        <v>7113</v>
      </c>
      <c r="C1202">
        <v>253</v>
      </c>
      <c r="D1202">
        <v>100</v>
      </c>
      <c r="E1202" t="s">
        <v>172</v>
      </c>
      <c r="F1202">
        <v>0</v>
      </c>
      <c r="G1202">
        <v>0</v>
      </c>
      <c r="H1202" t="s">
        <v>321</v>
      </c>
      <c r="I1202" t="s">
        <v>1597</v>
      </c>
      <c r="J1202" t="s">
        <v>307</v>
      </c>
      <c r="P1202" t="s">
        <v>171</v>
      </c>
      <c r="Q1202">
        <v>6505</v>
      </c>
      <c r="R1202">
        <v>253</v>
      </c>
      <c r="S1202">
        <v>100</v>
      </c>
      <c r="T1202" t="s">
        <v>172</v>
      </c>
      <c r="U1202">
        <v>0</v>
      </c>
      <c r="V1202">
        <v>0</v>
      </c>
      <c r="W1202" t="s">
        <v>331</v>
      </c>
      <c r="X1202" t="s">
        <v>1597</v>
      </c>
      <c r="Y1202" t="s">
        <v>312</v>
      </c>
    </row>
    <row r="1203" spans="1:25" x14ac:dyDescent="0.35">
      <c r="A1203" t="s">
        <v>171</v>
      </c>
      <c r="B1203">
        <v>7113</v>
      </c>
      <c r="C1203">
        <v>253</v>
      </c>
      <c r="D1203">
        <v>100</v>
      </c>
      <c r="E1203" t="s">
        <v>172</v>
      </c>
      <c r="F1203">
        <v>0</v>
      </c>
      <c r="G1203">
        <v>0</v>
      </c>
      <c r="H1203" t="s">
        <v>321</v>
      </c>
      <c r="I1203" t="s">
        <v>1598</v>
      </c>
      <c r="J1203" t="s">
        <v>307</v>
      </c>
      <c r="P1203" t="s">
        <v>171</v>
      </c>
      <c r="Q1203">
        <v>6505</v>
      </c>
      <c r="R1203">
        <v>253</v>
      </c>
      <c r="S1203">
        <v>100</v>
      </c>
      <c r="T1203" t="s">
        <v>172</v>
      </c>
      <c r="U1203">
        <v>0</v>
      </c>
      <c r="V1203">
        <v>0</v>
      </c>
      <c r="W1203" t="s">
        <v>331</v>
      </c>
      <c r="X1203" t="s">
        <v>1600</v>
      </c>
      <c r="Y1203" t="s">
        <v>312</v>
      </c>
    </row>
    <row r="1204" spans="1:25" x14ac:dyDescent="0.35">
      <c r="A1204" t="s">
        <v>171</v>
      </c>
      <c r="B1204">
        <v>7113</v>
      </c>
      <c r="C1204">
        <v>253</v>
      </c>
      <c r="D1204">
        <v>100</v>
      </c>
      <c r="E1204" t="s">
        <v>172</v>
      </c>
      <c r="F1204">
        <v>0</v>
      </c>
      <c r="G1204">
        <v>0</v>
      </c>
      <c r="H1204" t="s">
        <v>321</v>
      </c>
      <c r="I1204" t="s">
        <v>1599</v>
      </c>
      <c r="J1204" t="s">
        <v>307</v>
      </c>
      <c r="P1204" t="s">
        <v>171</v>
      </c>
      <c r="Q1204">
        <v>6505</v>
      </c>
      <c r="R1204">
        <v>253</v>
      </c>
      <c r="S1204">
        <v>100</v>
      </c>
      <c r="T1204" t="s">
        <v>172</v>
      </c>
      <c r="U1204">
        <v>0</v>
      </c>
      <c r="V1204">
        <v>0</v>
      </c>
      <c r="W1204" t="s">
        <v>331</v>
      </c>
      <c r="X1204" t="s">
        <v>1599</v>
      </c>
      <c r="Y1204" t="s">
        <v>312</v>
      </c>
    </row>
    <row r="1205" spans="1:25" x14ac:dyDescent="0.35">
      <c r="A1205" t="s">
        <v>171</v>
      </c>
      <c r="B1205">
        <v>7113</v>
      </c>
      <c r="C1205">
        <v>253</v>
      </c>
      <c r="D1205">
        <v>100</v>
      </c>
      <c r="E1205" t="s">
        <v>172</v>
      </c>
      <c r="F1205">
        <v>0</v>
      </c>
      <c r="G1205">
        <v>0</v>
      </c>
      <c r="H1205" t="s">
        <v>321</v>
      </c>
      <c r="I1205" t="s">
        <v>1600</v>
      </c>
      <c r="J1205" t="s">
        <v>307</v>
      </c>
      <c r="P1205" t="s">
        <v>171</v>
      </c>
      <c r="Q1205">
        <v>6505</v>
      </c>
      <c r="R1205">
        <v>253</v>
      </c>
      <c r="S1205">
        <v>100</v>
      </c>
      <c r="T1205" t="s">
        <v>172</v>
      </c>
      <c r="U1205">
        <v>0</v>
      </c>
      <c r="V1205">
        <v>0</v>
      </c>
      <c r="W1205" t="s">
        <v>331</v>
      </c>
      <c r="X1205" t="s">
        <v>1598</v>
      </c>
      <c r="Y1205" t="s">
        <v>312</v>
      </c>
    </row>
    <row r="1206" spans="1:25" x14ac:dyDescent="0.35">
      <c r="A1206" t="s">
        <v>171</v>
      </c>
      <c r="B1206">
        <v>7113</v>
      </c>
      <c r="C1206">
        <v>253</v>
      </c>
      <c r="D1206">
        <v>100</v>
      </c>
      <c r="E1206" t="s">
        <v>172</v>
      </c>
      <c r="F1206">
        <v>0</v>
      </c>
      <c r="G1206">
        <v>0</v>
      </c>
      <c r="H1206" t="s">
        <v>321</v>
      </c>
      <c r="I1206" t="s">
        <v>1601</v>
      </c>
      <c r="J1206" t="s">
        <v>307</v>
      </c>
      <c r="P1206" t="s">
        <v>171</v>
      </c>
      <c r="Q1206">
        <v>6505</v>
      </c>
      <c r="R1206">
        <v>253</v>
      </c>
      <c r="S1206">
        <v>100</v>
      </c>
      <c r="T1206" t="s">
        <v>172</v>
      </c>
      <c r="U1206">
        <v>0</v>
      </c>
      <c r="V1206">
        <v>0</v>
      </c>
      <c r="W1206" t="s">
        <v>331</v>
      </c>
      <c r="X1206" t="s">
        <v>1601</v>
      </c>
      <c r="Y1206" t="s">
        <v>312</v>
      </c>
    </row>
    <row r="1207" spans="1:25" x14ac:dyDescent="0.35">
      <c r="A1207" t="s">
        <v>171</v>
      </c>
      <c r="B1207">
        <v>7113</v>
      </c>
      <c r="C1207">
        <v>253</v>
      </c>
      <c r="D1207">
        <v>100</v>
      </c>
      <c r="E1207" t="s">
        <v>172</v>
      </c>
      <c r="F1207">
        <v>0</v>
      </c>
      <c r="G1207">
        <v>0</v>
      </c>
      <c r="H1207" t="s">
        <v>321</v>
      </c>
      <c r="I1207" t="s">
        <v>1602</v>
      </c>
      <c r="J1207" t="s">
        <v>307</v>
      </c>
      <c r="P1207" t="s">
        <v>171</v>
      </c>
      <c r="Q1207">
        <v>6505</v>
      </c>
      <c r="R1207">
        <v>253</v>
      </c>
      <c r="S1207">
        <v>100</v>
      </c>
      <c r="T1207" t="s">
        <v>172</v>
      </c>
      <c r="U1207">
        <v>0</v>
      </c>
      <c r="V1207">
        <v>0</v>
      </c>
      <c r="W1207" t="s">
        <v>331</v>
      </c>
      <c r="X1207" t="s">
        <v>1602</v>
      </c>
      <c r="Y1207" t="s">
        <v>312</v>
      </c>
    </row>
    <row r="1208" spans="1:25" x14ac:dyDescent="0.35">
      <c r="A1208" t="s">
        <v>171</v>
      </c>
      <c r="B1208">
        <v>7113</v>
      </c>
      <c r="C1208">
        <v>253</v>
      </c>
      <c r="D1208">
        <v>100</v>
      </c>
      <c r="E1208" t="s">
        <v>172</v>
      </c>
      <c r="F1208">
        <v>0</v>
      </c>
      <c r="G1208">
        <v>0</v>
      </c>
      <c r="H1208" t="s">
        <v>321</v>
      </c>
      <c r="I1208" t="s">
        <v>1603</v>
      </c>
      <c r="J1208" t="s">
        <v>307</v>
      </c>
      <c r="P1208" t="s">
        <v>171</v>
      </c>
      <c r="Q1208">
        <v>6505</v>
      </c>
      <c r="R1208">
        <v>253</v>
      </c>
      <c r="S1208">
        <v>100</v>
      </c>
      <c r="T1208" t="s">
        <v>172</v>
      </c>
      <c r="U1208">
        <v>0</v>
      </c>
      <c r="V1208">
        <v>0</v>
      </c>
      <c r="W1208" t="s">
        <v>331</v>
      </c>
      <c r="X1208" t="s">
        <v>1603</v>
      </c>
      <c r="Y1208" t="s">
        <v>312</v>
      </c>
    </row>
    <row r="1209" spans="1:25" x14ac:dyDescent="0.35">
      <c r="A1209" t="s">
        <v>171</v>
      </c>
      <c r="B1209">
        <v>7113</v>
      </c>
      <c r="C1209">
        <v>253</v>
      </c>
      <c r="D1209">
        <v>100</v>
      </c>
      <c r="E1209" t="s">
        <v>172</v>
      </c>
      <c r="F1209">
        <v>0</v>
      </c>
      <c r="G1209">
        <v>0</v>
      </c>
      <c r="H1209" t="s">
        <v>321</v>
      </c>
      <c r="I1209" t="s">
        <v>1605</v>
      </c>
      <c r="J1209" t="s">
        <v>307</v>
      </c>
      <c r="P1209" t="s">
        <v>171</v>
      </c>
      <c r="Q1209">
        <v>6505</v>
      </c>
      <c r="R1209">
        <v>253</v>
      </c>
      <c r="S1209">
        <v>100</v>
      </c>
      <c r="T1209" t="s">
        <v>172</v>
      </c>
      <c r="U1209">
        <v>0</v>
      </c>
      <c r="V1209">
        <v>0</v>
      </c>
      <c r="W1209" t="s">
        <v>331</v>
      </c>
      <c r="X1209" t="s">
        <v>1605</v>
      </c>
      <c r="Y1209" t="s">
        <v>312</v>
      </c>
    </row>
    <row r="1210" spans="1:25" x14ac:dyDescent="0.35">
      <c r="A1210" t="s">
        <v>171</v>
      </c>
      <c r="B1210">
        <v>7113</v>
      </c>
      <c r="C1210">
        <v>253</v>
      </c>
      <c r="D1210">
        <v>100</v>
      </c>
      <c r="E1210" t="s">
        <v>172</v>
      </c>
      <c r="F1210">
        <v>0</v>
      </c>
      <c r="G1210">
        <v>0</v>
      </c>
      <c r="H1210" t="s">
        <v>321</v>
      </c>
      <c r="I1210" t="s">
        <v>1604</v>
      </c>
      <c r="J1210" t="s">
        <v>307</v>
      </c>
      <c r="P1210" t="s">
        <v>171</v>
      </c>
      <c r="Q1210">
        <v>6505</v>
      </c>
      <c r="R1210">
        <v>253</v>
      </c>
      <c r="S1210">
        <v>100</v>
      </c>
      <c r="T1210" t="s">
        <v>172</v>
      </c>
      <c r="U1210">
        <v>0</v>
      </c>
      <c r="V1210">
        <v>0</v>
      </c>
      <c r="W1210" t="s">
        <v>331</v>
      </c>
      <c r="X1210" t="s">
        <v>1604</v>
      </c>
      <c r="Y1210" t="s">
        <v>312</v>
      </c>
    </row>
    <row r="1211" spans="1:25" x14ac:dyDescent="0.35">
      <c r="A1211" t="s">
        <v>171</v>
      </c>
      <c r="B1211">
        <v>7113</v>
      </c>
      <c r="C1211">
        <v>253</v>
      </c>
      <c r="D1211">
        <v>100</v>
      </c>
      <c r="E1211" t="s">
        <v>172</v>
      </c>
      <c r="F1211">
        <v>0</v>
      </c>
      <c r="G1211">
        <v>0</v>
      </c>
      <c r="H1211" t="s">
        <v>321</v>
      </c>
      <c r="I1211" t="s">
        <v>1606</v>
      </c>
      <c r="J1211" t="s">
        <v>307</v>
      </c>
      <c r="P1211" t="s">
        <v>171</v>
      </c>
      <c r="Q1211">
        <v>6505</v>
      </c>
      <c r="R1211">
        <v>253</v>
      </c>
      <c r="S1211">
        <v>100</v>
      </c>
      <c r="T1211" t="s">
        <v>172</v>
      </c>
      <c r="U1211">
        <v>0</v>
      </c>
      <c r="V1211">
        <v>0</v>
      </c>
      <c r="W1211" t="s">
        <v>331</v>
      </c>
      <c r="X1211" t="s">
        <v>1606</v>
      </c>
      <c r="Y1211" t="s">
        <v>312</v>
      </c>
    </row>
    <row r="1212" spans="1:25" x14ac:dyDescent="0.35">
      <c r="A1212" t="s">
        <v>171</v>
      </c>
      <c r="B1212">
        <v>7113</v>
      </c>
      <c r="C1212">
        <v>253</v>
      </c>
      <c r="D1212">
        <v>100</v>
      </c>
      <c r="E1212" t="s">
        <v>172</v>
      </c>
      <c r="F1212">
        <v>0</v>
      </c>
      <c r="G1212">
        <v>0</v>
      </c>
      <c r="H1212" t="s">
        <v>321</v>
      </c>
      <c r="I1212" t="s">
        <v>1609</v>
      </c>
      <c r="J1212" t="s">
        <v>307</v>
      </c>
      <c r="P1212" t="s">
        <v>171</v>
      </c>
      <c r="Q1212">
        <v>6505</v>
      </c>
      <c r="R1212">
        <v>253</v>
      </c>
      <c r="S1212">
        <v>100</v>
      </c>
      <c r="T1212" t="s">
        <v>172</v>
      </c>
      <c r="U1212">
        <v>0</v>
      </c>
      <c r="V1212">
        <v>0</v>
      </c>
      <c r="W1212" t="s">
        <v>331</v>
      </c>
      <c r="X1212" t="s">
        <v>1609</v>
      </c>
      <c r="Y1212" t="s">
        <v>312</v>
      </c>
    </row>
    <row r="1213" spans="1:25" x14ac:dyDescent="0.35">
      <c r="A1213" t="s">
        <v>171</v>
      </c>
      <c r="B1213">
        <v>7113</v>
      </c>
      <c r="C1213">
        <v>253</v>
      </c>
      <c r="D1213">
        <v>100</v>
      </c>
      <c r="E1213" t="s">
        <v>172</v>
      </c>
      <c r="F1213">
        <v>0</v>
      </c>
      <c r="G1213">
        <v>0</v>
      </c>
      <c r="H1213" t="s">
        <v>321</v>
      </c>
      <c r="I1213" t="s">
        <v>1607</v>
      </c>
      <c r="J1213" t="s">
        <v>307</v>
      </c>
      <c r="P1213" t="s">
        <v>171</v>
      </c>
      <c r="Q1213">
        <v>6505</v>
      </c>
      <c r="R1213">
        <v>253</v>
      </c>
      <c r="S1213">
        <v>100</v>
      </c>
      <c r="T1213" t="s">
        <v>172</v>
      </c>
      <c r="U1213">
        <v>0</v>
      </c>
      <c r="V1213">
        <v>0</v>
      </c>
      <c r="W1213" t="s">
        <v>331</v>
      </c>
      <c r="X1213" t="s">
        <v>1608</v>
      </c>
      <c r="Y1213" t="s">
        <v>312</v>
      </c>
    </row>
    <row r="1214" spans="1:25" x14ac:dyDescent="0.35">
      <c r="A1214" t="s">
        <v>171</v>
      </c>
      <c r="B1214">
        <v>7113</v>
      </c>
      <c r="C1214">
        <v>253</v>
      </c>
      <c r="D1214">
        <v>100</v>
      </c>
      <c r="E1214" t="s">
        <v>172</v>
      </c>
      <c r="F1214">
        <v>0</v>
      </c>
      <c r="G1214">
        <v>0</v>
      </c>
      <c r="H1214" t="s">
        <v>321</v>
      </c>
      <c r="I1214" t="s">
        <v>1610</v>
      </c>
      <c r="J1214" t="s">
        <v>307</v>
      </c>
      <c r="P1214" t="s">
        <v>171</v>
      </c>
      <c r="Q1214">
        <v>6505</v>
      </c>
      <c r="R1214">
        <v>253</v>
      </c>
      <c r="S1214">
        <v>100</v>
      </c>
      <c r="T1214" t="s">
        <v>172</v>
      </c>
      <c r="U1214">
        <v>0</v>
      </c>
      <c r="V1214">
        <v>0</v>
      </c>
      <c r="W1214" t="s">
        <v>331</v>
      </c>
      <c r="X1214" t="s">
        <v>1607</v>
      </c>
      <c r="Y1214" t="s">
        <v>312</v>
      </c>
    </row>
    <row r="1215" spans="1:25" x14ac:dyDescent="0.35">
      <c r="A1215" t="s">
        <v>171</v>
      </c>
      <c r="B1215">
        <v>7113</v>
      </c>
      <c r="C1215">
        <v>253</v>
      </c>
      <c r="D1215">
        <v>100</v>
      </c>
      <c r="E1215" t="s">
        <v>172</v>
      </c>
      <c r="F1215">
        <v>0</v>
      </c>
      <c r="G1215">
        <v>0</v>
      </c>
      <c r="H1215" t="s">
        <v>321</v>
      </c>
      <c r="I1215" t="s">
        <v>1608</v>
      </c>
      <c r="J1215" t="s">
        <v>307</v>
      </c>
      <c r="P1215" t="s">
        <v>171</v>
      </c>
      <c r="Q1215">
        <v>6505</v>
      </c>
      <c r="R1215">
        <v>253</v>
      </c>
      <c r="S1215">
        <v>100</v>
      </c>
      <c r="T1215" t="s">
        <v>172</v>
      </c>
      <c r="U1215">
        <v>0</v>
      </c>
      <c r="V1215">
        <v>0</v>
      </c>
      <c r="W1215" t="s">
        <v>331</v>
      </c>
      <c r="X1215" t="s">
        <v>1610</v>
      </c>
      <c r="Y1215" t="s">
        <v>312</v>
      </c>
    </row>
    <row r="1216" spans="1:25" x14ac:dyDescent="0.35">
      <c r="A1216" t="s">
        <v>171</v>
      </c>
      <c r="B1216">
        <v>7113</v>
      </c>
      <c r="C1216">
        <v>253</v>
      </c>
      <c r="D1216">
        <v>100</v>
      </c>
      <c r="E1216" t="s">
        <v>172</v>
      </c>
      <c r="F1216">
        <v>0</v>
      </c>
      <c r="G1216">
        <v>0</v>
      </c>
      <c r="H1216" t="s">
        <v>321</v>
      </c>
      <c r="I1216" t="s">
        <v>1613</v>
      </c>
      <c r="J1216" t="s">
        <v>307</v>
      </c>
      <c r="P1216" t="s">
        <v>171</v>
      </c>
      <c r="Q1216">
        <v>6505</v>
      </c>
      <c r="R1216">
        <v>253</v>
      </c>
      <c r="S1216">
        <v>100</v>
      </c>
      <c r="T1216" t="s">
        <v>172</v>
      </c>
      <c r="U1216">
        <v>0</v>
      </c>
      <c r="V1216">
        <v>0</v>
      </c>
      <c r="W1216" t="s">
        <v>331</v>
      </c>
      <c r="X1216" t="s">
        <v>1611</v>
      </c>
      <c r="Y1216" t="s">
        <v>312</v>
      </c>
    </row>
    <row r="1217" spans="1:25" x14ac:dyDescent="0.35">
      <c r="A1217" t="s">
        <v>171</v>
      </c>
      <c r="B1217">
        <v>7113</v>
      </c>
      <c r="C1217">
        <v>253</v>
      </c>
      <c r="D1217">
        <v>100</v>
      </c>
      <c r="E1217" t="s">
        <v>172</v>
      </c>
      <c r="F1217">
        <v>0</v>
      </c>
      <c r="G1217">
        <v>0</v>
      </c>
      <c r="H1217" t="s">
        <v>321</v>
      </c>
      <c r="I1217" t="s">
        <v>1612</v>
      </c>
      <c r="J1217" t="s">
        <v>307</v>
      </c>
      <c r="P1217" t="s">
        <v>171</v>
      </c>
      <c r="Q1217">
        <v>6505</v>
      </c>
      <c r="R1217">
        <v>253</v>
      </c>
      <c r="S1217">
        <v>100</v>
      </c>
      <c r="T1217" t="s">
        <v>172</v>
      </c>
      <c r="U1217">
        <v>0</v>
      </c>
      <c r="V1217">
        <v>0</v>
      </c>
      <c r="W1217" t="s">
        <v>331</v>
      </c>
      <c r="X1217" t="s">
        <v>1613</v>
      </c>
      <c r="Y1217" t="s">
        <v>312</v>
      </c>
    </row>
    <row r="1218" spans="1:25" x14ac:dyDescent="0.35">
      <c r="A1218" t="s">
        <v>171</v>
      </c>
      <c r="B1218">
        <v>7113</v>
      </c>
      <c r="C1218">
        <v>253</v>
      </c>
      <c r="D1218">
        <v>100</v>
      </c>
      <c r="E1218" t="s">
        <v>172</v>
      </c>
      <c r="F1218">
        <v>0</v>
      </c>
      <c r="G1218">
        <v>0</v>
      </c>
      <c r="H1218" t="s">
        <v>321</v>
      </c>
      <c r="I1218" t="s">
        <v>1611</v>
      </c>
      <c r="J1218" t="s">
        <v>307</v>
      </c>
      <c r="P1218" t="s">
        <v>171</v>
      </c>
      <c r="Q1218">
        <v>6505</v>
      </c>
      <c r="R1218">
        <v>253</v>
      </c>
      <c r="S1218">
        <v>100</v>
      </c>
      <c r="T1218" t="s">
        <v>172</v>
      </c>
      <c r="U1218">
        <v>0</v>
      </c>
      <c r="V1218">
        <v>0</v>
      </c>
      <c r="W1218" t="s">
        <v>331</v>
      </c>
      <c r="X1218" t="s">
        <v>1612</v>
      </c>
      <c r="Y1218" t="s">
        <v>312</v>
      </c>
    </row>
    <row r="1219" spans="1:25" x14ac:dyDescent="0.35">
      <c r="A1219" t="s">
        <v>171</v>
      </c>
      <c r="B1219">
        <v>7113</v>
      </c>
      <c r="C1219">
        <v>253</v>
      </c>
      <c r="D1219">
        <v>100</v>
      </c>
      <c r="E1219" t="s">
        <v>172</v>
      </c>
      <c r="F1219">
        <v>0</v>
      </c>
      <c r="G1219">
        <v>0</v>
      </c>
      <c r="H1219" t="s">
        <v>321</v>
      </c>
      <c r="I1219" t="s">
        <v>1614</v>
      </c>
      <c r="J1219" t="s">
        <v>307</v>
      </c>
      <c r="P1219" t="s">
        <v>171</v>
      </c>
      <c r="Q1219">
        <v>6505</v>
      </c>
      <c r="R1219">
        <v>253</v>
      </c>
      <c r="S1219">
        <v>100</v>
      </c>
      <c r="T1219" t="s">
        <v>172</v>
      </c>
      <c r="U1219">
        <v>0</v>
      </c>
      <c r="V1219">
        <v>0</v>
      </c>
      <c r="W1219" t="s">
        <v>331</v>
      </c>
      <c r="X1219" t="s">
        <v>1615</v>
      </c>
      <c r="Y1219" t="s">
        <v>312</v>
      </c>
    </row>
    <row r="1220" spans="1:25" x14ac:dyDescent="0.35">
      <c r="A1220" t="s">
        <v>171</v>
      </c>
      <c r="B1220">
        <v>7113</v>
      </c>
      <c r="C1220">
        <v>253</v>
      </c>
      <c r="D1220">
        <v>100</v>
      </c>
      <c r="E1220" t="s">
        <v>172</v>
      </c>
      <c r="F1220">
        <v>0</v>
      </c>
      <c r="G1220">
        <v>0</v>
      </c>
      <c r="H1220" t="s">
        <v>321</v>
      </c>
      <c r="I1220" t="s">
        <v>1616</v>
      </c>
      <c r="J1220" t="s">
        <v>307</v>
      </c>
      <c r="P1220" t="s">
        <v>171</v>
      </c>
      <c r="Q1220">
        <v>6505</v>
      </c>
      <c r="R1220">
        <v>253</v>
      </c>
      <c r="S1220">
        <v>100</v>
      </c>
      <c r="T1220" t="s">
        <v>172</v>
      </c>
      <c r="U1220">
        <v>0</v>
      </c>
      <c r="V1220">
        <v>0</v>
      </c>
      <c r="W1220" t="s">
        <v>331</v>
      </c>
      <c r="X1220" t="s">
        <v>1614</v>
      </c>
      <c r="Y1220" t="s">
        <v>312</v>
      </c>
    </row>
    <row r="1221" spans="1:25" x14ac:dyDescent="0.35">
      <c r="A1221" t="s">
        <v>171</v>
      </c>
      <c r="B1221">
        <v>7113</v>
      </c>
      <c r="C1221">
        <v>253</v>
      </c>
      <c r="D1221">
        <v>100</v>
      </c>
      <c r="E1221" t="s">
        <v>172</v>
      </c>
      <c r="F1221">
        <v>0</v>
      </c>
      <c r="G1221">
        <v>0</v>
      </c>
      <c r="H1221" t="s">
        <v>321</v>
      </c>
      <c r="I1221" t="s">
        <v>1617</v>
      </c>
      <c r="J1221" t="s">
        <v>307</v>
      </c>
      <c r="P1221" t="s">
        <v>171</v>
      </c>
      <c r="Q1221">
        <v>6505</v>
      </c>
      <c r="R1221">
        <v>253</v>
      </c>
      <c r="S1221">
        <v>100</v>
      </c>
      <c r="T1221" t="s">
        <v>172</v>
      </c>
      <c r="U1221">
        <v>0</v>
      </c>
      <c r="V1221">
        <v>0</v>
      </c>
      <c r="W1221" t="s">
        <v>331</v>
      </c>
      <c r="X1221" t="s">
        <v>1616</v>
      </c>
      <c r="Y1221" t="s">
        <v>312</v>
      </c>
    </row>
    <row r="1222" spans="1:25" x14ac:dyDescent="0.35">
      <c r="A1222" t="s">
        <v>171</v>
      </c>
      <c r="B1222">
        <v>7113</v>
      </c>
      <c r="C1222">
        <v>253</v>
      </c>
      <c r="D1222">
        <v>100</v>
      </c>
      <c r="E1222" t="s">
        <v>172</v>
      </c>
      <c r="F1222">
        <v>0</v>
      </c>
      <c r="G1222">
        <v>0</v>
      </c>
      <c r="H1222" t="s">
        <v>321</v>
      </c>
      <c r="I1222" t="s">
        <v>1615</v>
      </c>
      <c r="J1222" t="s">
        <v>307</v>
      </c>
      <c r="P1222" t="s">
        <v>171</v>
      </c>
      <c r="Q1222">
        <v>6505</v>
      </c>
      <c r="R1222">
        <v>253</v>
      </c>
      <c r="S1222">
        <v>100</v>
      </c>
      <c r="T1222" t="s">
        <v>172</v>
      </c>
      <c r="U1222">
        <v>0</v>
      </c>
      <c r="V1222">
        <v>0</v>
      </c>
      <c r="W1222" t="s">
        <v>331</v>
      </c>
      <c r="X1222" t="s">
        <v>1617</v>
      </c>
      <c r="Y1222" t="s">
        <v>312</v>
      </c>
    </row>
    <row r="1223" spans="1:25" x14ac:dyDescent="0.35">
      <c r="A1223" t="s">
        <v>171</v>
      </c>
      <c r="B1223">
        <v>7113</v>
      </c>
      <c r="C1223">
        <v>253</v>
      </c>
      <c r="D1223">
        <v>100</v>
      </c>
      <c r="E1223" t="s">
        <v>172</v>
      </c>
      <c r="F1223">
        <v>0</v>
      </c>
      <c r="G1223">
        <v>0</v>
      </c>
      <c r="H1223" t="s">
        <v>321</v>
      </c>
      <c r="I1223" t="s">
        <v>1618</v>
      </c>
      <c r="J1223" t="s">
        <v>307</v>
      </c>
      <c r="P1223" t="s">
        <v>171</v>
      </c>
      <c r="Q1223">
        <v>6505</v>
      </c>
      <c r="R1223">
        <v>253</v>
      </c>
      <c r="S1223">
        <v>100</v>
      </c>
      <c r="T1223" t="s">
        <v>172</v>
      </c>
      <c r="U1223">
        <v>0</v>
      </c>
      <c r="V1223">
        <v>0</v>
      </c>
      <c r="W1223" t="s">
        <v>331</v>
      </c>
      <c r="X1223" t="s">
        <v>1618</v>
      </c>
      <c r="Y1223" t="s">
        <v>312</v>
      </c>
    </row>
    <row r="1224" spans="1:25" x14ac:dyDescent="0.35">
      <c r="A1224" t="s">
        <v>171</v>
      </c>
      <c r="B1224">
        <v>7113</v>
      </c>
      <c r="C1224">
        <v>253</v>
      </c>
      <c r="D1224">
        <v>100</v>
      </c>
      <c r="E1224" t="s">
        <v>172</v>
      </c>
      <c r="F1224">
        <v>0</v>
      </c>
      <c r="G1224">
        <v>0</v>
      </c>
      <c r="H1224" t="s">
        <v>321</v>
      </c>
      <c r="I1224" t="s">
        <v>1619</v>
      </c>
      <c r="J1224" t="s">
        <v>307</v>
      </c>
      <c r="P1224" t="s">
        <v>171</v>
      </c>
      <c r="Q1224">
        <v>6505</v>
      </c>
      <c r="R1224">
        <v>253</v>
      </c>
      <c r="S1224">
        <v>100</v>
      </c>
      <c r="T1224" t="s">
        <v>172</v>
      </c>
      <c r="U1224">
        <v>0</v>
      </c>
      <c r="V1224">
        <v>0</v>
      </c>
      <c r="W1224" t="s">
        <v>331</v>
      </c>
      <c r="X1224" t="s">
        <v>1619</v>
      </c>
      <c r="Y1224" t="s">
        <v>312</v>
      </c>
    </row>
    <row r="1225" spans="1:25" x14ac:dyDescent="0.35">
      <c r="A1225" t="s">
        <v>171</v>
      </c>
      <c r="B1225">
        <v>7113</v>
      </c>
      <c r="C1225">
        <v>253</v>
      </c>
      <c r="D1225">
        <v>100</v>
      </c>
      <c r="E1225" t="s">
        <v>172</v>
      </c>
      <c r="F1225">
        <v>0</v>
      </c>
      <c r="G1225">
        <v>0</v>
      </c>
      <c r="H1225" t="s">
        <v>321</v>
      </c>
      <c r="I1225" t="s">
        <v>1620</v>
      </c>
      <c r="J1225" t="s">
        <v>307</v>
      </c>
      <c r="P1225" t="s">
        <v>171</v>
      </c>
      <c r="Q1225">
        <v>6505</v>
      </c>
      <c r="R1225">
        <v>253</v>
      </c>
      <c r="S1225">
        <v>100</v>
      </c>
      <c r="T1225" t="s">
        <v>172</v>
      </c>
      <c r="U1225">
        <v>0</v>
      </c>
      <c r="V1225">
        <v>0</v>
      </c>
      <c r="W1225" t="s">
        <v>331</v>
      </c>
      <c r="X1225" t="s">
        <v>1620</v>
      </c>
      <c r="Y1225" t="s">
        <v>312</v>
      </c>
    </row>
    <row r="1226" spans="1:25" x14ac:dyDescent="0.35">
      <c r="A1226" t="s">
        <v>171</v>
      </c>
      <c r="B1226">
        <v>7113</v>
      </c>
      <c r="C1226">
        <v>253</v>
      </c>
      <c r="D1226">
        <v>100</v>
      </c>
      <c r="E1226" t="s">
        <v>172</v>
      </c>
      <c r="F1226">
        <v>0</v>
      </c>
      <c r="G1226">
        <v>0</v>
      </c>
      <c r="H1226" t="s">
        <v>321</v>
      </c>
      <c r="I1226" t="s">
        <v>1621</v>
      </c>
      <c r="J1226" t="s">
        <v>307</v>
      </c>
      <c r="P1226" t="s">
        <v>171</v>
      </c>
      <c r="Q1226">
        <v>6505</v>
      </c>
      <c r="R1226">
        <v>253</v>
      </c>
      <c r="S1226">
        <v>100</v>
      </c>
      <c r="T1226" t="s">
        <v>172</v>
      </c>
      <c r="U1226">
        <v>0</v>
      </c>
      <c r="V1226">
        <v>0</v>
      </c>
      <c r="W1226" t="s">
        <v>331</v>
      </c>
      <c r="X1226" t="s">
        <v>1621</v>
      </c>
      <c r="Y1226" t="s">
        <v>312</v>
      </c>
    </row>
    <row r="1227" spans="1:25" x14ac:dyDescent="0.35">
      <c r="A1227" t="s">
        <v>171</v>
      </c>
      <c r="B1227">
        <v>7113</v>
      </c>
      <c r="C1227">
        <v>253</v>
      </c>
      <c r="D1227">
        <v>100</v>
      </c>
      <c r="E1227" t="s">
        <v>172</v>
      </c>
      <c r="F1227">
        <v>0</v>
      </c>
      <c r="G1227">
        <v>0</v>
      </c>
      <c r="H1227" t="s">
        <v>321</v>
      </c>
      <c r="I1227" t="s">
        <v>1622</v>
      </c>
      <c r="J1227" t="s">
        <v>307</v>
      </c>
      <c r="P1227" t="s">
        <v>171</v>
      </c>
      <c r="Q1227">
        <v>6505</v>
      </c>
      <c r="R1227">
        <v>253</v>
      </c>
      <c r="S1227">
        <v>100</v>
      </c>
      <c r="T1227" t="s">
        <v>172</v>
      </c>
      <c r="U1227">
        <v>0</v>
      </c>
      <c r="V1227">
        <v>0</v>
      </c>
      <c r="W1227" t="s">
        <v>331</v>
      </c>
      <c r="X1227" t="s">
        <v>1622</v>
      </c>
      <c r="Y1227" t="s">
        <v>312</v>
      </c>
    </row>
    <row r="1228" spans="1:25" x14ac:dyDescent="0.35">
      <c r="A1228" t="s">
        <v>171</v>
      </c>
      <c r="B1228">
        <v>7113</v>
      </c>
      <c r="C1228">
        <v>253</v>
      </c>
      <c r="D1228">
        <v>100</v>
      </c>
      <c r="E1228" t="s">
        <v>172</v>
      </c>
      <c r="F1228">
        <v>0</v>
      </c>
      <c r="G1228">
        <v>0</v>
      </c>
      <c r="H1228" t="s">
        <v>321</v>
      </c>
      <c r="I1228" t="s">
        <v>1623</v>
      </c>
      <c r="J1228" t="s">
        <v>307</v>
      </c>
      <c r="P1228" t="s">
        <v>171</v>
      </c>
      <c r="Q1228">
        <v>6505</v>
      </c>
      <c r="R1228">
        <v>253</v>
      </c>
      <c r="S1228">
        <v>100</v>
      </c>
      <c r="T1228" t="s">
        <v>172</v>
      </c>
      <c r="U1228">
        <v>0</v>
      </c>
      <c r="V1228">
        <v>0</v>
      </c>
      <c r="W1228" t="s">
        <v>331</v>
      </c>
      <c r="X1228" t="s">
        <v>1623</v>
      </c>
      <c r="Y1228" t="s">
        <v>312</v>
      </c>
    </row>
    <row r="1229" spans="1:25" x14ac:dyDescent="0.35">
      <c r="A1229" t="s">
        <v>171</v>
      </c>
      <c r="B1229">
        <v>7113</v>
      </c>
      <c r="C1229">
        <v>253</v>
      </c>
      <c r="D1229">
        <v>100</v>
      </c>
      <c r="E1229" t="s">
        <v>172</v>
      </c>
      <c r="F1229">
        <v>0</v>
      </c>
      <c r="G1229">
        <v>0</v>
      </c>
      <c r="H1229" t="s">
        <v>321</v>
      </c>
      <c r="I1229" t="s">
        <v>1624</v>
      </c>
      <c r="J1229" t="s">
        <v>307</v>
      </c>
      <c r="P1229" t="s">
        <v>171</v>
      </c>
      <c r="Q1229">
        <v>6505</v>
      </c>
      <c r="R1229">
        <v>253</v>
      </c>
      <c r="S1229">
        <v>100</v>
      </c>
      <c r="T1229" t="s">
        <v>172</v>
      </c>
      <c r="U1229">
        <v>0</v>
      </c>
      <c r="V1229">
        <v>0</v>
      </c>
      <c r="W1229" t="s">
        <v>331</v>
      </c>
      <c r="X1229" t="s">
        <v>1624</v>
      </c>
      <c r="Y1229" t="s">
        <v>312</v>
      </c>
    </row>
    <row r="1230" spans="1:25" x14ac:dyDescent="0.35">
      <c r="A1230" t="s">
        <v>171</v>
      </c>
      <c r="B1230">
        <v>7113</v>
      </c>
      <c r="C1230">
        <v>253</v>
      </c>
      <c r="D1230">
        <v>100</v>
      </c>
      <c r="E1230" t="s">
        <v>172</v>
      </c>
      <c r="F1230">
        <v>0</v>
      </c>
      <c r="G1230">
        <v>0</v>
      </c>
      <c r="H1230" t="s">
        <v>321</v>
      </c>
      <c r="I1230" t="s">
        <v>1626</v>
      </c>
      <c r="J1230" t="s">
        <v>307</v>
      </c>
      <c r="P1230" t="s">
        <v>171</v>
      </c>
      <c r="Q1230">
        <v>6505</v>
      </c>
      <c r="R1230">
        <v>253</v>
      </c>
      <c r="S1230">
        <v>100</v>
      </c>
      <c r="T1230" t="s">
        <v>172</v>
      </c>
      <c r="U1230">
        <v>0</v>
      </c>
      <c r="V1230">
        <v>0</v>
      </c>
      <c r="W1230" t="s">
        <v>331</v>
      </c>
      <c r="X1230" t="s">
        <v>1626</v>
      </c>
      <c r="Y1230" t="s">
        <v>312</v>
      </c>
    </row>
    <row r="1231" spans="1:25" x14ac:dyDescent="0.35">
      <c r="A1231" t="s">
        <v>171</v>
      </c>
      <c r="B1231">
        <v>7113</v>
      </c>
      <c r="C1231">
        <v>253</v>
      </c>
      <c r="D1231">
        <v>100</v>
      </c>
      <c r="E1231" t="s">
        <v>172</v>
      </c>
      <c r="F1231">
        <v>0</v>
      </c>
      <c r="G1231">
        <v>0</v>
      </c>
      <c r="H1231" t="s">
        <v>321</v>
      </c>
      <c r="I1231" t="s">
        <v>1625</v>
      </c>
      <c r="J1231" t="s">
        <v>307</v>
      </c>
      <c r="P1231" t="s">
        <v>171</v>
      </c>
      <c r="Q1231">
        <v>6505</v>
      </c>
      <c r="R1231">
        <v>253</v>
      </c>
      <c r="S1231">
        <v>100</v>
      </c>
      <c r="T1231" t="s">
        <v>172</v>
      </c>
      <c r="U1231">
        <v>0</v>
      </c>
      <c r="V1231">
        <v>0</v>
      </c>
      <c r="W1231" t="s">
        <v>331</v>
      </c>
      <c r="X1231" t="s">
        <v>1625</v>
      </c>
      <c r="Y1231" t="s">
        <v>312</v>
      </c>
    </row>
    <row r="1232" spans="1:25" x14ac:dyDescent="0.35">
      <c r="A1232" t="s">
        <v>171</v>
      </c>
      <c r="B1232">
        <v>7113</v>
      </c>
      <c r="C1232">
        <v>253</v>
      </c>
      <c r="D1232">
        <v>100</v>
      </c>
      <c r="E1232" t="s">
        <v>172</v>
      </c>
      <c r="F1232">
        <v>0</v>
      </c>
      <c r="G1232">
        <v>0</v>
      </c>
      <c r="H1232" t="s">
        <v>321</v>
      </c>
      <c r="I1232" t="s">
        <v>1627</v>
      </c>
      <c r="J1232" t="s">
        <v>307</v>
      </c>
      <c r="P1232" t="s">
        <v>171</v>
      </c>
      <c r="Q1232">
        <v>6505</v>
      </c>
      <c r="R1232">
        <v>253</v>
      </c>
      <c r="S1232">
        <v>100</v>
      </c>
      <c r="T1232" t="s">
        <v>172</v>
      </c>
      <c r="U1232">
        <v>0</v>
      </c>
      <c r="V1232">
        <v>0</v>
      </c>
      <c r="W1232" t="s">
        <v>331</v>
      </c>
      <c r="X1232" t="s">
        <v>1627</v>
      </c>
      <c r="Y1232" t="s">
        <v>312</v>
      </c>
    </row>
    <row r="1233" spans="1:25" x14ac:dyDescent="0.35">
      <c r="A1233" t="s">
        <v>171</v>
      </c>
      <c r="B1233">
        <v>7113</v>
      </c>
      <c r="C1233">
        <v>253</v>
      </c>
      <c r="D1233">
        <v>100</v>
      </c>
      <c r="E1233" t="s">
        <v>172</v>
      </c>
      <c r="F1233">
        <v>0</v>
      </c>
      <c r="G1233">
        <v>0</v>
      </c>
      <c r="H1233" t="s">
        <v>321</v>
      </c>
      <c r="I1233" t="s">
        <v>1628</v>
      </c>
      <c r="J1233" t="s">
        <v>307</v>
      </c>
      <c r="P1233" t="s">
        <v>171</v>
      </c>
      <c r="Q1233">
        <v>6505</v>
      </c>
      <c r="R1233">
        <v>253</v>
      </c>
      <c r="S1233">
        <v>100</v>
      </c>
      <c r="T1233" t="s">
        <v>172</v>
      </c>
      <c r="U1233">
        <v>0</v>
      </c>
      <c r="V1233">
        <v>0</v>
      </c>
      <c r="W1233" t="s">
        <v>331</v>
      </c>
      <c r="X1233" t="s">
        <v>1628</v>
      </c>
      <c r="Y1233" t="s">
        <v>312</v>
      </c>
    </row>
    <row r="1234" spans="1:25" x14ac:dyDescent="0.35">
      <c r="A1234" t="s">
        <v>171</v>
      </c>
      <c r="B1234">
        <v>7113</v>
      </c>
      <c r="C1234">
        <v>253</v>
      </c>
      <c r="D1234">
        <v>100</v>
      </c>
      <c r="E1234" t="s">
        <v>172</v>
      </c>
      <c r="F1234">
        <v>0</v>
      </c>
      <c r="G1234">
        <v>0</v>
      </c>
      <c r="H1234" t="s">
        <v>321</v>
      </c>
      <c r="I1234" t="s">
        <v>1629</v>
      </c>
      <c r="J1234" t="s">
        <v>307</v>
      </c>
      <c r="P1234" t="s">
        <v>171</v>
      </c>
      <c r="Q1234">
        <v>6505</v>
      </c>
      <c r="R1234">
        <v>253</v>
      </c>
      <c r="S1234">
        <v>100</v>
      </c>
      <c r="T1234" t="s">
        <v>172</v>
      </c>
      <c r="U1234">
        <v>0</v>
      </c>
      <c r="V1234">
        <v>0</v>
      </c>
      <c r="W1234" t="s">
        <v>331</v>
      </c>
      <c r="X1234" t="s">
        <v>1629</v>
      </c>
      <c r="Y1234" t="s">
        <v>312</v>
      </c>
    </row>
    <row r="1235" spans="1:25" x14ac:dyDescent="0.35">
      <c r="A1235" t="s">
        <v>171</v>
      </c>
      <c r="B1235">
        <v>7113</v>
      </c>
      <c r="C1235">
        <v>253</v>
      </c>
      <c r="D1235">
        <v>100</v>
      </c>
      <c r="E1235" t="s">
        <v>172</v>
      </c>
      <c r="F1235">
        <v>0</v>
      </c>
      <c r="G1235">
        <v>0</v>
      </c>
      <c r="H1235" t="s">
        <v>321</v>
      </c>
      <c r="I1235" t="s">
        <v>1630</v>
      </c>
      <c r="J1235" t="s">
        <v>307</v>
      </c>
      <c r="P1235" t="s">
        <v>171</v>
      </c>
      <c r="Q1235">
        <v>6505</v>
      </c>
      <c r="R1235">
        <v>253</v>
      </c>
      <c r="S1235">
        <v>100</v>
      </c>
      <c r="T1235" t="s">
        <v>172</v>
      </c>
      <c r="U1235">
        <v>0</v>
      </c>
      <c r="V1235">
        <v>0</v>
      </c>
      <c r="W1235" t="s">
        <v>331</v>
      </c>
      <c r="X1235" t="s">
        <v>1630</v>
      </c>
      <c r="Y1235" t="s">
        <v>312</v>
      </c>
    </row>
    <row r="1236" spans="1:25" x14ac:dyDescent="0.35">
      <c r="A1236" t="s">
        <v>171</v>
      </c>
      <c r="B1236">
        <v>7113</v>
      </c>
      <c r="C1236">
        <v>253</v>
      </c>
      <c r="D1236">
        <v>100</v>
      </c>
      <c r="E1236" t="s">
        <v>172</v>
      </c>
      <c r="F1236">
        <v>0</v>
      </c>
      <c r="G1236">
        <v>0</v>
      </c>
      <c r="H1236" t="s">
        <v>321</v>
      </c>
      <c r="I1236" t="s">
        <v>1631</v>
      </c>
      <c r="J1236" t="s">
        <v>307</v>
      </c>
      <c r="P1236" t="s">
        <v>171</v>
      </c>
      <c r="Q1236">
        <v>6505</v>
      </c>
      <c r="R1236">
        <v>253</v>
      </c>
      <c r="S1236">
        <v>100</v>
      </c>
      <c r="T1236" t="s">
        <v>172</v>
      </c>
      <c r="U1236">
        <v>0</v>
      </c>
      <c r="V1236">
        <v>0</v>
      </c>
      <c r="W1236" t="s">
        <v>331</v>
      </c>
      <c r="X1236" t="s">
        <v>1632</v>
      </c>
      <c r="Y1236" t="s">
        <v>312</v>
      </c>
    </row>
    <row r="1237" spans="1:25" x14ac:dyDescent="0.35">
      <c r="A1237" t="s">
        <v>171</v>
      </c>
      <c r="B1237">
        <v>7113</v>
      </c>
      <c r="C1237">
        <v>253</v>
      </c>
      <c r="D1237">
        <v>100</v>
      </c>
      <c r="E1237" t="s">
        <v>172</v>
      </c>
      <c r="F1237">
        <v>0</v>
      </c>
      <c r="G1237">
        <v>0</v>
      </c>
      <c r="H1237" t="s">
        <v>321</v>
      </c>
      <c r="I1237" t="s">
        <v>1632</v>
      </c>
      <c r="J1237" t="s">
        <v>307</v>
      </c>
      <c r="P1237" t="s">
        <v>171</v>
      </c>
      <c r="Q1237">
        <v>6505</v>
      </c>
      <c r="R1237">
        <v>253</v>
      </c>
      <c r="S1237">
        <v>100</v>
      </c>
      <c r="T1237" t="s">
        <v>172</v>
      </c>
      <c r="U1237">
        <v>0</v>
      </c>
      <c r="V1237">
        <v>0</v>
      </c>
      <c r="W1237" t="s">
        <v>331</v>
      </c>
      <c r="X1237" t="s">
        <v>1631</v>
      </c>
      <c r="Y1237" t="s">
        <v>312</v>
      </c>
    </row>
    <row r="1238" spans="1:25" x14ac:dyDescent="0.35">
      <c r="A1238" t="s">
        <v>171</v>
      </c>
      <c r="B1238">
        <v>7113</v>
      </c>
      <c r="C1238">
        <v>253</v>
      </c>
      <c r="D1238">
        <v>100</v>
      </c>
      <c r="E1238" t="s">
        <v>172</v>
      </c>
      <c r="F1238">
        <v>0</v>
      </c>
      <c r="G1238">
        <v>0</v>
      </c>
      <c r="H1238" t="s">
        <v>321</v>
      </c>
      <c r="I1238" t="s">
        <v>1633</v>
      </c>
      <c r="J1238" t="s">
        <v>307</v>
      </c>
      <c r="P1238" t="s">
        <v>171</v>
      </c>
      <c r="Q1238">
        <v>6505</v>
      </c>
      <c r="R1238">
        <v>253</v>
      </c>
      <c r="S1238">
        <v>100</v>
      </c>
      <c r="T1238" t="s">
        <v>172</v>
      </c>
      <c r="U1238">
        <v>0</v>
      </c>
      <c r="V1238">
        <v>0</v>
      </c>
      <c r="W1238" t="s">
        <v>331</v>
      </c>
      <c r="X1238" t="s">
        <v>1633</v>
      </c>
      <c r="Y1238" t="s">
        <v>312</v>
      </c>
    </row>
    <row r="1239" spans="1:25" x14ac:dyDescent="0.35">
      <c r="A1239" t="s">
        <v>171</v>
      </c>
      <c r="B1239">
        <v>7113</v>
      </c>
      <c r="C1239">
        <v>253</v>
      </c>
      <c r="D1239">
        <v>100</v>
      </c>
      <c r="E1239" t="s">
        <v>172</v>
      </c>
      <c r="F1239">
        <v>0</v>
      </c>
      <c r="G1239">
        <v>0</v>
      </c>
      <c r="H1239" t="s">
        <v>321</v>
      </c>
      <c r="I1239" t="s">
        <v>1634</v>
      </c>
      <c r="J1239" t="s">
        <v>307</v>
      </c>
      <c r="P1239" t="s">
        <v>171</v>
      </c>
      <c r="Q1239">
        <v>6505</v>
      </c>
      <c r="R1239">
        <v>253</v>
      </c>
      <c r="S1239">
        <v>100</v>
      </c>
      <c r="T1239" t="s">
        <v>172</v>
      </c>
      <c r="U1239">
        <v>0</v>
      </c>
      <c r="V1239">
        <v>0</v>
      </c>
      <c r="W1239" t="s">
        <v>331</v>
      </c>
      <c r="X1239" t="s">
        <v>1637</v>
      </c>
      <c r="Y1239" t="s">
        <v>312</v>
      </c>
    </row>
    <row r="1240" spans="1:25" x14ac:dyDescent="0.35">
      <c r="A1240" t="s">
        <v>171</v>
      </c>
      <c r="B1240">
        <v>7113</v>
      </c>
      <c r="C1240">
        <v>253</v>
      </c>
      <c r="D1240">
        <v>100</v>
      </c>
      <c r="E1240" t="s">
        <v>172</v>
      </c>
      <c r="F1240">
        <v>0</v>
      </c>
      <c r="G1240">
        <v>0</v>
      </c>
      <c r="H1240" t="s">
        <v>321</v>
      </c>
      <c r="I1240" t="s">
        <v>1635</v>
      </c>
      <c r="J1240" t="s">
        <v>307</v>
      </c>
      <c r="P1240" t="s">
        <v>171</v>
      </c>
      <c r="Q1240">
        <v>6505</v>
      </c>
      <c r="R1240">
        <v>253</v>
      </c>
      <c r="S1240">
        <v>100</v>
      </c>
      <c r="T1240" t="s">
        <v>172</v>
      </c>
      <c r="U1240">
        <v>0</v>
      </c>
      <c r="V1240">
        <v>0</v>
      </c>
      <c r="W1240" t="s">
        <v>331</v>
      </c>
      <c r="X1240" t="s">
        <v>1635</v>
      </c>
      <c r="Y1240" t="s">
        <v>312</v>
      </c>
    </row>
    <row r="1241" spans="1:25" x14ac:dyDescent="0.35">
      <c r="A1241" t="s">
        <v>171</v>
      </c>
      <c r="B1241">
        <v>7113</v>
      </c>
      <c r="C1241">
        <v>253</v>
      </c>
      <c r="D1241">
        <v>100</v>
      </c>
      <c r="E1241" t="s">
        <v>172</v>
      </c>
      <c r="F1241">
        <v>0</v>
      </c>
      <c r="G1241">
        <v>0</v>
      </c>
      <c r="H1241" t="s">
        <v>321</v>
      </c>
      <c r="I1241" t="s">
        <v>1637</v>
      </c>
      <c r="J1241" t="s">
        <v>307</v>
      </c>
      <c r="P1241" t="s">
        <v>171</v>
      </c>
      <c r="Q1241">
        <v>6505</v>
      </c>
      <c r="R1241">
        <v>253</v>
      </c>
      <c r="S1241">
        <v>100</v>
      </c>
      <c r="T1241" t="s">
        <v>172</v>
      </c>
      <c r="U1241">
        <v>0</v>
      </c>
      <c r="V1241">
        <v>0</v>
      </c>
      <c r="W1241" t="s">
        <v>331</v>
      </c>
      <c r="X1241" t="s">
        <v>1634</v>
      </c>
      <c r="Y1241" t="s">
        <v>312</v>
      </c>
    </row>
    <row r="1242" spans="1:25" x14ac:dyDescent="0.35">
      <c r="A1242" t="s">
        <v>171</v>
      </c>
      <c r="B1242">
        <v>7113</v>
      </c>
      <c r="C1242">
        <v>253</v>
      </c>
      <c r="D1242">
        <v>100</v>
      </c>
      <c r="E1242" t="s">
        <v>172</v>
      </c>
      <c r="F1242">
        <v>0</v>
      </c>
      <c r="G1242">
        <v>0</v>
      </c>
      <c r="H1242" t="s">
        <v>321</v>
      </c>
      <c r="I1242" t="s">
        <v>1638</v>
      </c>
      <c r="J1242" t="s">
        <v>307</v>
      </c>
      <c r="P1242" t="s">
        <v>171</v>
      </c>
      <c r="Q1242">
        <v>6505</v>
      </c>
      <c r="R1242">
        <v>253</v>
      </c>
      <c r="S1242">
        <v>100</v>
      </c>
      <c r="T1242" t="s">
        <v>172</v>
      </c>
      <c r="U1242">
        <v>0</v>
      </c>
      <c r="V1242">
        <v>0</v>
      </c>
      <c r="W1242" t="s">
        <v>331</v>
      </c>
      <c r="X1242" t="s">
        <v>1636</v>
      </c>
      <c r="Y1242" t="s">
        <v>312</v>
      </c>
    </row>
    <row r="1243" spans="1:25" x14ac:dyDescent="0.35">
      <c r="A1243" t="s">
        <v>171</v>
      </c>
      <c r="B1243">
        <v>7113</v>
      </c>
      <c r="C1243">
        <v>253</v>
      </c>
      <c r="D1243">
        <v>100</v>
      </c>
      <c r="E1243" t="s">
        <v>172</v>
      </c>
      <c r="F1243">
        <v>0</v>
      </c>
      <c r="G1243">
        <v>0</v>
      </c>
      <c r="H1243" t="s">
        <v>321</v>
      </c>
      <c r="I1243" t="s">
        <v>1641</v>
      </c>
      <c r="J1243" t="s">
        <v>307</v>
      </c>
      <c r="P1243" t="s">
        <v>171</v>
      </c>
      <c r="Q1243">
        <v>6505</v>
      </c>
      <c r="R1243">
        <v>253</v>
      </c>
      <c r="S1243">
        <v>100</v>
      </c>
      <c r="T1243" t="s">
        <v>172</v>
      </c>
      <c r="U1243">
        <v>0</v>
      </c>
      <c r="V1243">
        <v>0</v>
      </c>
      <c r="W1243" t="s">
        <v>331</v>
      </c>
      <c r="X1243" t="s">
        <v>1638</v>
      </c>
      <c r="Y1243" t="s">
        <v>312</v>
      </c>
    </row>
    <row r="1244" spans="1:25" x14ac:dyDescent="0.35">
      <c r="A1244" t="s">
        <v>171</v>
      </c>
      <c r="B1244">
        <v>7113</v>
      </c>
      <c r="C1244">
        <v>253</v>
      </c>
      <c r="D1244">
        <v>100</v>
      </c>
      <c r="E1244" t="s">
        <v>172</v>
      </c>
      <c r="F1244">
        <v>0</v>
      </c>
      <c r="G1244">
        <v>0</v>
      </c>
      <c r="H1244" t="s">
        <v>321</v>
      </c>
      <c r="I1244" t="s">
        <v>1639</v>
      </c>
      <c r="J1244" t="s">
        <v>307</v>
      </c>
      <c r="P1244" t="s">
        <v>171</v>
      </c>
      <c r="Q1244">
        <v>6505</v>
      </c>
      <c r="R1244">
        <v>253</v>
      </c>
      <c r="S1244">
        <v>100</v>
      </c>
      <c r="T1244" t="s">
        <v>172</v>
      </c>
      <c r="U1244">
        <v>0</v>
      </c>
      <c r="V1244">
        <v>0</v>
      </c>
      <c r="W1244" t="s">
        <v>331</v>
      </c>
      <c r="X1244" t="s">
        <v>1639</v>
      </c>
      <c r="Y1244" t="s">
        <v>312</v>
      </c>
    </row>
    <row r="1245" spans="1:25" x14ac:dyDescent="0.35">
      <c r="A1245" t="s">
        <v>171</v>
      </c>
      <c r="B1245">
        <v>7113</v>
      </c>
      <c r="C1245">
        <v>253</v>
      </c>
      <c r="D1245">
        <v>100</v>
      </c>
      <c r="E1245" t="s">
        <v>172</v>
      </c>
      <c r="F1245">
        <v>0</v>
      </c>
      <c r="G1245">
        <v>0</v>
      </c>
      <c r="H1245" t="s">
        <v>321</v>
      </c>
      <c r="I1245" t="s">
        <v>1636</v>
      </c>
      <c r="J1245" t="s">
        <v>307</v>
      </c>
      <c r="P1245" t="s">
        <v>171</v>
      </c>
      <c r="Q1245">
        <v>6505</v>
      </c>
      <c r="R1245">
        <v>253</v>
      </c>
      <c r="S1245">
        <v>100</v>
      </c>
      <c r="T1245" t="s">
        <v>172</v>
      </c>
      <c r="U1245">
        <v>0</v>
      </c>
      <c r="V1245">
        <v>0</v>
      </c>
      <c r="W1245" t="s">
        <v>331</v>
      </c>
      <c r="X1245" t="s">
        <v>1641</v>
      </c>
      <c r="Y1245" t="s">
        <v>312</v>
      </c>
    </row>
    <row r="1246" spans="1:25" x14ac:dyDescent="0.35">
      <c r="A1246" t="s">
        <v>171</v>
      </c>
      <c r="B1246">
        <v>7113</v>
      </c>
      <c r="C1246">
        <v>253</v>
      </c>
      <c r="D1246">
        <v>100</v>
      </c>
      <c r="E1246" t="s">
        <v>172</v>
      </c>
      <c r="F1246">
        <v>0</v>
      </c>
      <c r="G1246">
        <v>0</v>
      </c>
      <c r="H1246" t="s">
        <v>321</v>
      </c>
      <c r="I1246" t="s">
        <v>1640</v>
      </c>
      <c r="J1246" t="s">
        <v>307</v>
      </c>
      <c r="P1246" t="s">
        <v>171</v>
      </c>
      <c r="Q1246">
        <v>6505</v>
      </c>
      <c r="R1246">
        <v>253</v>
      </c>
      <c r="S1246">
        <v>100</v>
      </c>
      <c r="T1246" t="s">
        <v>172</v>
      </c>
      <c r="U1246">
        <v>0</v>
      </c>
      <c r="V1246">
        <v>0</v>
      </c>
      <c r="W1246" t="s">
        <v>331</v>
      </c>
      <c r="X1246" t="s">
        <v>1642</v>
      </c>
      <c r="Y1246" t="s">
        <v>312</v>
      </c>
    </row>
    <row r="1247" spans="1:25" x14ac:dyDescent="0.35">
      <c r="A1247" t="s">
        <v>171</v>
      </c>
      <c r="B1247">
        <v>7113</v>
      </c>
      <c r="C1247">
        <v>253</v>
      </c>
      <c r="D1247">
        <v>100</v>
      </c>
      <c r="E1247" t="s">
        <v>172</v>
      </c>
      <c r="F1247">
        <v>0</v>
      </c>
      <c r="G1247">
        <v>0</v>
      </c>
      <c r="H1247" t="s">
        <v>321</v>
      </c>
      <c r="I1247" t="s">
        <v>1642</v>
      </c>
      <c r="J1247" t="s">
        <v>307</v>
      </c>
      <c r="P1247" t="s">
        <v>171</v>
      </c>
      <c r="Q1247">
        <v>6505</v>
      </c>
      <c r="R1247">
        <v>253</v>
      </c>
      <c r="S1247">
        <v>100</v>
      </c>
      <c r="T1247" t="s">
        <v>172</v>
      </c>
      <c r="U1247">
        <v>0</v>
      </c>
      <c r="V1247">
        <v>0</v>
      </c>
      <c r="W1247" t="s">
        <v>331</v>
      </c>
      <c r="X1247" t="s">
        <v>1640</v>
      </c>
      <c r="Y1247" t="s">
        <v>312</v>
      </c>
    </row>
    <row r="1248" spans="1:25" x14ac:dyDescent="0.35">
      <c r="A1248" t="s">
        <v>171</v>
      </c>
      <c r="B1248">
        <v>7113</v>
      </c>
      <c r="C1248">
        <v>253</v>
      </c>
      <c r="D1248">
        <v>100</v>
      </c>
      <c r="E1248" t="s">
        <v>172</v>
      </c>
      <c r="F1248">
        <v>0</v>
      </c>
      <c r="G1248">
        <v>0</v>
      </c>
      <c r="H1248" t="s">
        <v>321</v>
      </c>
      <c r="I1248" t="s">
        <v>1643</v>
      </c>
      <c r="J1248" t="s">
        <v>307</v>
      </c>
      <c r="P1248" t="s">
        <v>171</v>
      </c>
      <c r="Q1248">
        <v>6505</v>
      </c>
      <c r="R1248">
        <v>253</v>
      </c>
      <c r="S1248">
        <v>100</v>
      </c>
      <c r="T1248" t="s">
        <v>172</v>
      </c>
      <c r="U1248">
        <v>0</v>
      </c>
      <c r="V1248">
        <v>0</v>
      </c>
      <c r="W1248" t="s">
        <v>331</v>
      </c>
      <c r="X1248" t="s">
        <v>1646</v>
      </c>
      <c r="Y1248" t="s">
        <v>312</v>
      </c>
    </row>
    <row r="1249" spans="1:25" x14ac:dyDescent="0.35">
      <c r="A1249" t="s">
        <v>171</v>
      </c>
      <c r="B1249">
        <v>7113</v>
      </c>
      <c r="C1249">
        <v>253</v>
      </c>
      <c r="D1249">
        <v>100</v>
      </c>
      <c r="E1249" t="s">
        <v>172</v>
      </c>
      <c r="F1249">
        <v>0</v>
      </c>
      <c r="G1249">
        <v>0</v>
      </c>
      <c r="H1249" t="s">
        <v>321</v>
      </c>
      <c r="I1249" t="s">
        <v>1646</v>
      </c>
      <c r="J1249" t="s">
        <v>307</v>
      </c>
      <c r="P1249" t="s">
        <v>171</v>
      </c>
      <c r="Q1249">
        <v>6505</v>
      </c>
      <c r="R1249">
        <v>253</v>
      </c>
      <c r="S1249">
        <v>100</v>
      </c>
      <c r="T1249" t="s">
        <v>172</v>
      </c>
      <c r="U1249">
        <v>0</v>
      </c>
      <c r="V1249">
        <v>0</v>
      </c>
      <c r="W1249" t="s">
        <v>331</v>
      </c>
      <c r="X1249" t="s">
        <v>1643</v>
      </c>
      <c r="Y1249" t="s">
        <v>312</v>
      </c>
    </row>
    <row r="1250" spans="1:25" x14ac:dyDescent="0.35">
      <c r="A1250" t="s">
        <v>171</v>
      </c>
      <c r="B1250">
        <v>7113</v>
      </c>
      <c r="C1250">
        <v>253</v>
      </c>
      <c r="D1250">
        <v>100</v>
      </c>
      <c r="E1250" t="s">
        <v>172</v>
      </c>
      <c r="F1250">
        <v>0</v>
      </c>
      <c r="G1250">
        <v>0</v>
      </c>
      <c r="H1250" t="s">
        <v>321</v>
      </c>
      <c r="I1250" t="s">
        <v>1647</v>
      </c>
      <c r="J1250" t="s">
        <v>307</v>
      </c>
      <c r="P1250" t="s">
        <v>171</v>
      </c>
      <c r="Q1250">
        <v>6505</v>
      </c>
      <c r="R1250">
        <v>253</v>
      </c>
      <c r="S1250">
        <v>100</v>
      </c>
      <c r="T1250" t="s">
        <v>172</v>
      </c>
      <c r="U1250">
        <v>0</v>
      </c>
      <c r="V1250">
        <v>0</v>
      </c>
      <c r="W1250" t="s">
        <v>331</v>
      </c>
      <c r="X1250" t="s">
        <v>1644</v>
      </c>
      <c r="Y1250" t="s">
        <v>312</v>
      </c>
    </row>
    <row r="1251" spans="1:25" x14ac:dyDescent="0.35">
      <c r="A1251" t="s">
        <v>171</v>
      </c>
      <c r="B1251">
        <v>7113</v>
      </c>
      <c r="C1251">
        <v>253</v>
      </c>
      <c r="D1251">
        <v>100</v>
      </c>
      <c r="E1251" t="s">
        <v>172</v>
      </c>
      <c r="F1251">
        <v>0</v>
      </c>
      <c r="G1251">
        <v>0</v>
      </c>
      <c r="H1251" t="s">
        <v>321</v>
      </c>
      <c r="I1251" t="s">
        <v>1644</v>
      </c>
      <c r="J1251" t="s">
        <v>307</v>
      </c>
      <c r="P1251" t="s">
        <v>171</v>
      </c>
      <c r="Q1251">
        <v>6505</v>
      </c>
      <c r="R1251">
        <v>253</v>
      </c>
      <c r="S1251">
        <v>100</v>
      </c>
      <c r="T1251" t="s">
        <v>172</v>
      </c>
      <c r="U1251">
        <v>0</v>
      </c>
      <c r="V1251">
        <v>0</v>
      </c>
      <c r="W1251" t="s">
        <v>331</v>
      </c>
      <c r="X1251" t="s">
        <v>1658</v>
      </c>
      <c r="Y1251" t="s">
        <v>312</v>
      </c>
    </row>
    <row r="1252" spans="1:25" x14ac:dyDescent="0.35">
      <c r="A1252" t="s">
        <v>171</v>
      </c>
      <c r="B1252">
        <v>7113</v>
      </c>
      <c r="C1252">
        <v>253</v>
      </c>
      <c r="D1252">
        <v>100</v>
      </c>
      <c r="E1252" t="s">
        <v>172</v>
      </c>
      <c r="F1252">
        <v>0</v>
      </c>
      <c r="G1252">
        <v>0</v>
      </c>
      <c r="H1252" t="s">
        <v>321</v>
      </c>
      <c r="I1252" t="s">
        <v>1658</v>
      </c>
      <c r="J1252" t="s">
        <v>307</v>
      </c>
      <c r="P1252" t="s">
        <v>171</v>
      </c>
      <c r="Q1252">
        <v>6505</v>
      </c>
      <c r="R1252">
        <v>253</v>
      </c>
      <c r="S1252">
        <v>100</v>
      </c>
      <c r="T1252" t="s">
        <v>172</v>
      </c>
      <c r="U1252">
        <v>0</v>
      </c>
      <c r="V1252">
        <v>0</v>
      </c>
      <c r="W1252" t="s">
        <v>331</v>
      </c>
      <c r="X1252" t="s">
        <v>1647</v>
      </c>
      <c r="Y1252" t="s">
        <v>312</v>
      </c>
    </row>
    <row r="1253" spans="1:25" x14ac:dyDescent="0.35">
      <c r="A1253" t="s">
        <v>171</v>
      </c>
      <c r="B1253">
        <v>7113</v>
      </c>
      <c r="C1253">
        <v>253</v>
      </c>
      <c r="D1253">
        <v>100</v>
      </c>
      <c r="E1253" t="s">
        <v>172</v>
      </c>
      <c r="F1253">
        <v>0</v>
      </c>
      <c r="G1253">
        <v>0</v>
      </c>
      <c r="H1253" t="s">
        <v>321</v>
      </c>
      <c r="I1253" t="s">
        <v>1648</v>
      </c>
      <c r="J1253" t="s">
        <v>307</v>
      </c>
      <c r="P1253" t="s">
        <v>171</v>
      </c>
      <c r="Q1253">
        <v>6505</v>
      </c>
      <c r="R1253">
        <v>253</v>
      </c>
      <c r="S1253">
        <v>100</v>
      </c>
      <c r="T1253" t="s">
        <v>172</v>
      </c>
      <c r="U1253">
        <v>0</v>
      </c>
      <c r="V1253">
        <v>0</v>
      </c>
      <c r="W1253" t="s">
        <v>331</v>
      </c>
      <c r="X1253" t="s">
        <v>1648</v>
      </c>
      <c r="Y1253" t="s">
        <v>312</v>
      </c>
    </row>
    <row r="1254" spans="1:25" x14ac:dyDescent="0.35">
      <c r="A1254" t="s">
        <v>171</v>
      </c>
      <c r="B1254">
        <v>7113</v>
      </c>
      <c r="C1254">
        <v>253</v>
      </c>
      <c r="D1254">
        <v>100</v>
      </c>
      <c r="E1254" t="s">
        <v>172</v>
      </c>
      <c r="F1254">
        <v>0</v>
      </c>
      <c r="G1254">
        <v>0</v>
      </c>
      <c r="H1254" t="s">
        <v>321</v>
      </c>
      <c r="I1254" t="s">
        <v>1649</v>
      </c>
      <c r="J1254" t="s">
        <v>307</v>
      </c>
      <c r="P1254" t="s">
        <v>171</v>
      </c>
      <c r="Q1254">
        <v>6505</v>
      </c>
      <c r="R1254">
        <v>253</v>
      </c>
      <c r="S1254">
        <v>100</v>
      </c>
      <c r="T1254" t="s">
        <v>172</v>
      </c>
      <c r="U1254">
        <v>0</v>
      </c>
      <c r="V1254">
        <v>0</v>
      </c>
      <c r="W1254" t="s">
        <v>331</v>
      </c>
      <c r="X1254" t="s">
        <v>1649</v>
      </c>
      <c r="Y1254" t="s">
        <v>312</v>
      </c>
    </row>
    <row r="1255" spans="1:25" x14ac:dyDescent="0.35">
      <c r="A1255" t="s">
        <v>171</v>
      </c>
      <c r="B1255">
        <v>7113</v>
      </c>
      <c r="C1255">
        <v>253</v>
      </c>
      <c r="D1255">
        <v>100</v>
      </c>
      <c r="E1255" t="s">
        <v>172</v>
      </c>
      <c r="F1255">
        <v>0</v>
      </c>
      <c r="G1255">
        <v>0</v>
      </c>
      <c r="H1255" t="s">
        <v>321</v>
      </c>
      <c r="I1255" t="s">
        <v>1652</v>
      </c>
      <c r="J1255" t="s">
        <v>307</v>
      </c>
      <c r="P1255" t="s">
        <v>171</v>
      </c>
      <c r="Q1255">
        <v>6505</v>
      </c>
      <c r="R1255">
        <v>253</v>
      </c>
      <c r="S1255">
        <v>100</v>
      </c>
      <c r="T1255" t="s">
        <v>172</v>
      </c>
      <c r="U1255">
        <v>0</v>
      </c>
      <c r="V1255">
        <v>0</v>
      </c>
      <c r="W1255" t="s">
        <v>331</v>
      </c>
      <c r="X1255" t="s">
        <v>1652</v>
      </c>
      <c r="Y1255" t="s">
        <v>312</v>
      </c>
    </row>
    <row r="1256" spans="1:25" x14ac:dyDescent="0.35">
      <c r="A1256" t="s">
        <v>171</v>
      </c>
      <c r="B1256">
        <v>7113</v>
      </c>
      <c r="C1256">
        <v>253</v>
      </c>
      <c r="D1256">
        <v>100</v>
      </c>
      <c r="E1256" t="s">
        <v>172</v>
      </c>
      <c r="F1256">
        <v>0</v>
      </c>
      <c r="G1256">
        <v>0</v>
      </c>
      <c r="H1256" t="s">
        <v>321</v>
      </c>
      <c r="I1256" t="s">
        <v>1651</v>
      </c>
      <c r="J1256" t="s">
        <v>307</v>
      </c>
      <c r="P1256" t="s">
        <v>171</v>
      </c>
      <c r="Q1256">
        <v>6505</v>
      </c>
      <c r="R1256">
        <v>253</v>
      </c>
      <c r="S1256">
        <v>100</v>
      </c>
      <c r="T1256" t="s">
        <v>172</v>
      </c>
      <c r="U1256">
        <v>0</v>
      </c>
      <c r="V1256">
        <v>0</v>
      </c>
      <c r="W1256" t="s">
        <v>331</v>
      </c>
      <c r="X1256" t="s">
        <v>1650</v>
      </c>
      <c r="Y1256" t="s">
        <v>312</v>
      </c>
    </row>
    <row r="1257" spans="1:25" x14ac:dyDescent="0.35">
      <c r="A1257" t="s">
        <v>171</v>
      </c>
      <c r="B1257">
        <v>7113</v>
      </c>
      <c r="C1257">
        <v>253</v>
      </c>
      <c r="D1257">
        <v>100</v>
      </c>
      <c r="E1257" t="s">
        <v>172</v>
      </c>
      <c r="F1257">
        <v>0</v>
      </c>
      <c r="G1257">
        <v>0</v>
      </c>
      <c r="H1257" t="s">
        <v>321</v>
      </c>
      <c r="I1257" t="s">
        <v>1653</v>
      </c>
      <c r="J1257" t="s">
        <v>307</v>
      </c>
      <c r="P1257" t="s">
        <v>171</v>
      </c>
      <c r="Q1257">
        <v>6505</v>
      </c>
      <c r="R1257">
        <v>253</v>
      </c>
      <c r="S1257">
        <v>100</v>
      </c>
      <c r="T1257" t="s">
        <v>172</v>
      </c>
      <c r="U1257">
        <v>0</v>
      </c>
      <c r="V1257">
        <v>0</v>
      </c>
      <c r="W1257" t="s">
        <v>331</v>
      </c>
      <c r="X1257" t="s">
        <v>1651</v>
      </c>
      <c r="Y1257" t="s">
        <v>312</v>
      </c>
    </row>
    <row r="1258" spans="1:25" x14ac:dyDescent="0.35">
      <c r="A1258" t="s">
        <v>171</v>
      </c>
      <c r="B1258">
        <v>7113</v>
      </c>
      <c r="C1258">
        <v>253</v>
      </c>
      <c r="D1258">
        <v>100</v>
      </c>
      <c r="E1258" t="s">
        <v>172</v>
      </c>
      <c r="F1258">
        <v>0</v>
      </c>
      <c r="G1258">
        <v>0</v>
      </c>
      <c r="H1258" t="s">
        <v>321</v>
      </c>
      <c r="I1258" t="s">
        <v>1654</v>
      </c>
      <c r="J1258" t="s">
        <v>307</v>
      </c>
      <c r="P1258" t="s">
        <v>171</v>
      </c>
      <c r="Q1258">
        <v>6505</v>
      </c>
      <c r="R1258">
        <v>253</v>
      </c>
      <c r="S1258">
        <v>100</v>
      </c>
      <c r="T1258" t="s">
        <v>172</v>
      </c>
      <c r="U1258">
        <v>0</v>
      </c>
      <c r="V1258">
        <v>0</v>
      </c>
      <c r="W1258" t="s">
        <v>331</v>
      </c>
      <c r="X1258" t="s">
        <v>1653</v>
      </c>
      <c r="Y1258" t="s">
        <v>312</v>
      </c>
    </row>
    <row r="1259" spans="1:25" x14ac:dyDescent="0.35">
      <c r="A1259" t="s">
        <v>171</v>
      </c>
      <c r="B1259">
        <v>7113</v>
      </c>
      <c r="C1259">
        <v>253</v>
      </c>
      <c r="D1259">
        <v>100</v>
      </c>
      <c r="E1259" t="s">
        <v>172</v>
      </c>
      <c r="F1259">
        <v>0</v>
      </c>
      <c r="G1259">
        <v>0</v>
      </c>
      <c r="H1259" t="s">
        <v>321</v>
      </c>
      <c r="I1259" t="s">
        <v>1650</v>
      </c>
      <c r="J1259" t="s">
        <v>307</v>
      </c>
      <c r="P1259" t="s">
        <v>171</v>
      </c>
      <c r="Q1259">
        <v>6505</v>
      </c>
      <c r="R1259">
        <v>253</v>
      </c>
      <c r="S1259">
        <v>100</v>
      </c>
      <c r="T1259" t="s">
        <v>172</v>
      </c>
      <c r="U1259">
        <v>0</v>
      </c>
      <c r="V1259">
        <v>0</v>
      </c>
      <c r="W1259" t="s">
        <v>331</v>
      </c>
      <c r="X1259" t="s">
        <v>1654</v>
      </c>
      <c r="Y1259" t="s">
        <v>312</v>
      </c>
    </row>
    <row r="1260" spans="1:25" x14ac:dyDescent="0.35">
      <c r="A1260" t="s">
        <v>171</v>
      </c>
      <c r="B1260">
        <v>7113</v>
      </c>
      <c r="C1260">
        <v>253</v>
      </c>
      <c r="D1260">
        <v>100</v>
      </c>
      <c r="E1260" t="s">
        <v>172</v>
      </c>
      <c r="F1260">
        <v>0</v>
      </c>
      <c r="G1260">
        <v>0</v>
      </c>
      <c r="H1260" t="s">
        <v>321</v>
      </c>
      <c r="I1260" t="s">
        <v>1656</v>
      </c>
      <c r="J1260" t="s">
        <v>307</v>
      </c>
      <c r="P1260" t="s">
        <v>171</v>
      </c>
      <c r="Q1260">
        <v>6505</v>
      </c>
      <c r="R1260">
        <v>253</v>
      </c>
      <c r="S1260">
        <v>100</v>
      </c>
      <c r="T1260" t="s">
        <v>172</v>
      </c>
      <c r="U1260">
        <v>0</v>
      </c>
      <c r="V1260">
        <v>0</v>
      </c>
      <c r="W1260" t="s">
        <v>331</v>
      </c>
      <c r="X1260" t="s">
        <v>1655</v>
      </c>
      <c r="Y1260" t="s">
        <v>312</v>
      </c>
    </row>
    <row r="1261" spans="1:25" x14ac:dyDescent="0.35">
      <c r="A1261" t="s">
        <v>171</v>
      </c>
      <c r="B1261">
        <v>7113</v>
      </c>
      <c r="C1261">
        <v>253</v>
      </c>
      <c r="D1261">
        <v>100</v>
      </c>
      <c r="E1261" t="s">
        <v>172</v>
      </c>
      <c r="F1261">
        <v>0</v>
      </c>
      <c r="G1261">
        <v>0</v>
      </c>
      <c r="H1261" t="s">
        <v>321</v>
      </c>
      <c r="I1261" t="s">
        <v>1655</v>
      </c>
      <c r="J1261" t="s">
        <v>307</v>
      </c>
      <c r="P1261" t="s">
        <v>171</v>
      </c>
      <c r="Q1261">
        <v>6505</v>
      </c>
      <c r="R1261">
        <v>253</v>
      </c>
      <c r="S1261">
        <v>100</v>
      </c>
      <c r="T1261" t="s">
        <v>172</v>
      </c>
      <c r="U1261">
        <v>0</v>
      </c>
      <c r="V1261">
        <v>0</v>
      </c>
      <c r="W1261" t="s">
        <v>331</v>
      </c>
      <c r="X1261" t="s">
        <v>1656</v>
      </c>
      <c r="Y1261" t="s">
        <v>312</v>
      </c>
    </row>
    <row r="1262" spans="1:25" x14ac:dyDescent="0.35">
      <c r="A1262" t="s">
        <v>171</v>
      </c>
      <c r="B1262">
        <v>7113</v>
      </c>
      <c r="C1262">
        <v>253</v>
      </c>
      <c r="D1262">
        <v>100</v>
      </c>
      <c r="E1262" t="s">
        <v>172</v>
      </c>
      <c r="F1262">
        <v>0</v>
      </c>
      <c r="G1262">
        <v>0</v>
      </c>
      <c r="H1262" t="s">
        <v>321</v>
      </c>
      <c r="I1262" t="s">
        <v>1657</v>
      </c>
      <c r="J1262" t="s">
        <v>307</v>
      </c>
      <c r="P1262" t="s">
        <v>171</v>
      </c>
      <c r="Q1262">
        <v>6505</v>
      </c>
      <c r="R1262">
        <v>253</v>
      </c>
      <c r="S1262">
        <v>100</v>
      </c>
      <c r="T1262" t="s">
        <v>172</v>
      </c>
      <c r="U1262">
        <v>0</v>
      </c>
      <c r="V1262">
        <v>0</v>
      </c>
      <c r="W1262" t="s">
        <v>331</v>
      </c>
      <c r="X1262" t="s">
        <v>1657</v>
      </c>
      <c r="Y1262" t="s">
        <v>312</v>
      </c>
    </row>
    <row r="1263" spans="1:25" x14ac:dyDescent="0.35">
      <c r="A1263" t="s">
        <v>171</v>
      </c>
      <c r="B1263">
        <v>8319</v>
      </c>
      <c r="C1263">
        <v>252</v>
      </c>
      <c r="D1263">
        <v>99.6</v>
      </c>
      <c r="E1263" t="s">
        <v>172</v>
      </c>
      <c r="F1263">
        <v>0</v>
      </c>
      <c r="G1263">
        <v>0</v>
      </c>
      <c r="H1263" t="s">
        <v>322</v>
      </c>
      <c r="I1263" t="s">
        <v>1678</v>
      </c>
      <c r="J1263" t="s">
        <v>308</v>
      </c>
      <c r="P1263" t="s">
        <v>171</v>
      </c>
      <c r="Q1263">
        <v>4855</v>
      </c>
      <c r="R1263">
        <v>253</v>
      </c>
      <c r="S1263">
        <v>98.4</v>
      </c>
      <c r="T1263" t="s">
        <v>172</v>
      </c>
      <c r="U1263">
        <v>0</v>
      </c>
      <c r="V1263">
        <v>0</v>
      </c>
      <c r="W1263" t="s">
        <v>330</v>
      </c>
      <c r="X1263" t="s">
        <v>1659</v>
      </c>
      <c r="Y1263" t="s">
        <v>305</v>
      </c>
    </row>
    <row r="1264" spans="1:25" x14ac:dyDescent="0.35">
      <c r="A1264" t="s">
        <v>171</v>
      </c>
      <c r="B1264">
        <v>8319</v>
      </c>
      <c r="C1264">
        <v>252</v>
      </c>
      <c r="D1264">
        <v>99.6</v>
      </c>
      <c r="E1264" t="s">
        <v>172</v>
      </c>
      <c r="F1264">
        <v>0</v>
      </c>
      <c r="G1264">
        <v>0</v>
      </c>
      <c r="H1264" t="s">
        <v>322</v>
      </c>
      <c r="I1264" t="s">
        <v>1659</v>
      </c>
      <c r="J1264" t="s">
        <v>308</v>
      </c>
      <c r="P1264" t="s">
        <v>171</v>
      </c>
      <c r="Q1264">
        <v>4855</v>
      </c>
      <c r="R1264">
        <v>253</v>
      </c>
      <c r="S1264">
        <v>98.4</v>
      </c>
      <c r="T1264" t="s">
        <v>172</v>
      </c>
      <c r="U1264">
        <v>0</v>
      </c>
      <c r="V1264">
        <v>0</v>
      </c>
      <c r="W1264" t="s">
        <v>330</v>
      </c>
      <c r="X1264" t="s">
        <v>1678</v>
      </c>
      <c r="Y1264" t="s">
        <v>305</v>
      </c>
    </row>
    <row r="1265" spans="1:25" x14ac:dyDescent="0.35">
      <c r="A1265" t="s">
        <v>171</v>
      </c>
      <c r="B1265">
        <v>8319</v>
      </c>
      <c r="C1265">
        <v>252</v>
      </c>
      <c r="D1265">
        <v>99.6</v>
      </c>
      <c r="E1265" t="s">
        <v>172</v>
      </c>
      <c r="F1265">
        <v>0</v>
      </c>
      <c r="G1265">
        <v>0</v>
      </c>
      <c r="H1265" t="s">
        <v>322</v>
      </c>
      <c r="I1265" t="s">
        <v>1661</v>
      </c>
      <c r="J1265" t="s">
        <v>308</v>
      </c>
      <c r="P1265" t="s">
        <v>171</v>
      </c>
      <c r="Q1265">
        <v>4855</v>
      </c>
      <c r="R1265">
        <v>253</v>
      </c>
      <c r="S1265">
        <v>98.4</v>
      </c>
      <c r="T1265" t="s">
        <v>172</v>
      </c>
      <c r="U1265">
        <v>0</v>
      </c>
      <c r="V1265">
        <v>0</v>
      </c>
      <c r="W1265" t="s">
        <v>330</v>
      </c>
      <c r="X1265" t="s">
        <v>1660</v>
      </c>
      <c r="Y1265" t="s">
        <v>305</v>
      </c>
    </row>
    <row r="1266" spans="1:25" x14ac:dyDescent="0.35">
      <c r="A1266" t="s">
        <v>171</v>
      </c>
      <c r="B1266">
        <v>8319</v>
      </c>
      <c r="C1266">
        <v>252</v>
      </c>
      <c r="D1266">
        <v>99.6</v>
      </c>
      <c r="E1266" t="s">
        <v>172</v>
      </c>
      <c r="F1266">
        <v>0</v>
      </c>
      <c r="G1266">
        <v>0</v>
      </c>
      <c r="H1266" t="s">
        <v>322</v>
      </c>
      <c r="I1266" t="s">
        <v>1660</v>
      </c>
      <c r="J1266" t="s">
        <v>308</v>
      </c>
      <c r="P1266" t="s">
        <v>171</v>
      </c>
      <c r="Q1266">
        <v>4855</v>
      </c>
      <c r="R1266">
        <v>253</v>
      </c>
      <c r="S1266">
        <v>98.4</v>
      </c>
      <c r="T1266" t="s">
        <v>172</v>
      </c>
      <c r="U1266">
        <v>0</v>
      </c>
      <c r="V1266">
        <v>0</v>
      </c>
      <c r="W1266" t="s">
        <v>330</v>
      </c>
      <c r="X1266" t="s">
        <v>1661</v>
      </c>
      <c r="Y1266" t="s">
        <v>305</v>
      </c>
    </row>
    <row r="1267" spans="1:25" x14ac:dyDescent="0.35">
      <c r="A1267" t="s">
        <v>171</v>
      </c>
      <c r="B1267">
        <v>8319</v>
      </c>
      <c r="C1267">
        <v>252</v>
      </c>
      <c r="D1267">
        <v>99.6</v>
      </c>
      <c r="E1267" t="s">
        <v>172</v>
      </c>
      <c r="F1267">
        <v>0</v>
      </c>
      <c r="G1267">
        <v>0</v>
      </c>
      <c r="H1267" t="s">
        <v>322</v>
      </c>
      <c r="I1267" t="s">
        <v>1662</v>
      </c>
      <c r="J1267" t="s">
        <v>308</v>
      </c>
      <c r="P1267" t="s">
        <v>171</v>
      </c>
      <c r="Q1267">
        <v>4855</v>
      </c>
      <c r="R1267">
        <v>253</v>
      </c>
      <c r="S1267">
        <v>98.4</v>
      </c>
      <c r="T1267" t="s">
        <v>172</v>
      </c>
      <c r="U1267">
        <v>0</v>
      </c>
      <c r="V1267">
        <v>0</v>
      </c>
      <c r="W1267" t="s">
        <v>330</v>
      </c>
      <c r="X1267" t="s">
        <v>1662</v>
      </c>
      <c r="Y1267" t="s">
        <v>305</v>
      </c>
    </row>
    <row r="1268" spans="1:25" x14ac:dyDescent="0.35">
      <c r="A1268" t="s">
        <v>171</v>
      </c>
      <c r="B1268">
        <v>8319</v>
      </c>
      <c r="C1268">
        <v>252</v>
      </c>
      <c r="D1268">
        <v>99.6</v>
      </c>
      <c r="E1268" t="s">
        <v>172</v>
      </c>
      <c r="F1268">
        <v>0</v>
      </c>
      <c r="G1268">
        <v>0</v>
      </c>
      <c r="H1268" t="s">
        <v>322</v>
      </c>
      <c r="I1268" t="s">
        <v>1664</v>
      </c>
      <c r="J1268" t="s">
        <v>308</v>
      </c>
      <c r="P1268" t="s">
        <v>171</v>
      </c>
      <c r="Q1268">
        <v>4855</v>
      </c>
      <c r="R1268">
        <v>253</v>
      </c>
      <c r="S1268">
        <v>98.4</v>
      </c>
      <c r="T1268" t="s">
        <v>172</v>
      </c>
      <c r="U1268">
        <v>0</v>
      </c>
      <c r="V1268">
        <v>0</v>
      </c>
      <c r="W1268" t="s">
        <v>330</v>
      </c>
      <c r="X1268" t="s">
        <v>1664</v>
      </c>
      <c r="Y1268" t="s">
        <v>305</v>
      </c>
    </row>
    <row r="1269" spans="1:25" x14ac:dyDescent="0.35">
      <c r="A1269" t="s">
        <v>171</v>
      </c>
      <c r="B1269">
        <v>6505</v>
      </c>
      <c r="C1269">
        <v>253</v>
      </c>
      <c r="D1269">
        <v>100</v>
      </c>
      <c r="E1269" t="s">
        <v>172</v>
      </c>
      <c r="F1269">
        <v>0</v>
      </c>
      <c r="G1269">
        <v>0</v>
      </c>
      <c r="H1269" t="s">
        <v>331</v>
      </c>
      <c r="I1269" t="s">
        <v>1665</v>
      </c>
      <c r="J1269" t="s">
        <v>312</v>
      </c>
      <c r="P1269" t="s">
        <v>171</v>
      </c>
      <c r="Q1269">
        <v>4855</v>
      </c>
      <c r="R1269">
        <v>253</v>
      </c>
      <c r="S1269">
        <v>98.4</v>
      </c>
      <c r="T1269" t="s">
        <v>172</v>
      </c>
      <c r="U1269">
        <v>0</v>
      </c>
      <c r="V1269">
        <v>0</v>
      </c>
      <c r="W1269" t="s">
        <v>330</v>
      </c>
      <c r="X1269" t="s">
        <v>1663</v>
      </c>
      <c r="Y1269" t="s">
        <v>305</v>
      </c>
    </row>
    <row r="1270" spans="1:25" x14ac:dyDescent="0.35">
      <c r="A1270" t="s">
        <v>171</v>
      </c>
      <c r="B1270">
        <v>6505</v>
      </c>
      <c r="C1270">
        <v>253</v>
      </c>
      <c r="D1270">
        <v>100</v>
      </c>
      <c r="E1270" t="s">
        <v>172</v>
      </c>
      <c r="F1270">
        <v>0</v>
      </c>
      <c r="G1270">
        <v>0</v>
      </c>
      <c r="H1270" t="s">
        <v>331</v>
      </c>
      <c r="I1270" t="s">
        <v>1667</v>
      </c>
      <c r="J1270" t="s">
        <v>312</v>
      </c>
      <c r="P1270" t="s">
        <v>171</v>
      </c>
      <c r="Q1270">
        <v>4855</v>
      </c>
      <c r="R1270">
        <v>253</v>
      </c>
      <c r="S1270">
        <v>98.4</v>
      </c>
      <c r="T1270" t="s">
        <v>172</v>
      </c>
      <c r="U1270">
        <v>0</v>
      </c>
      <c r="V1270">
        <v>0</v>
      </c>
      <c r="W1270" t="s">
        <v>330</v>
      </c>
      <c r="X1270" t="s">
        <v>1667</v>
      </c>
      <c r="Y1270" t="s">
        <v>305</v>
      </c>
    </row>
    <row r="1271" spans="1:25" x14ac:dyDescent="0.35">
      <c r="A1271" t="s">
        <v>171</v>
      </c>
      <c r="B1271">
        <v>6505</v>
      </c>
      <c r="C1271">
        <v>253</v>
      </c>
      <c r="D1271">
        <v>100</v>
      </c>
      <c r="E1271" t="s">
        <v>172</v>
      </c>
      <c r="F1271">
        <v>0</v>
      </c>
      <c r="G1271">
        <v>0</v>
      </c>
      <c r="H1271" t="s">
        <v>331</v>
      </c>
      <c r="I1271" t="s">
        <v>1666</v>
      </c>
      <c r="J1271" t="s">
        <v>312</v>
      </c>
      <c r="P1271" t="s">
        <v>171</v>
      </c>
      <c r="Q1271">
        <v>4855</v>
      </c>
      <c r="R1271">
        <v>253</v>
      </c>
      <c r="S1271">
        <v>98.4</v>
      </c>
      <c r="T1271" t="s">
        <v>172</v>
      </c>
      <c r="U1271">
        <v>0</v>
      </c>
      <c r="V1271">
        <v>0</v>
      </c>
      <c r="W1271" t="s">
        <v>330</v>
      </c>
      <c r="X1271" t="s">
        <v>1666</v>
      </c>
      <c r="Y1271" t="s">
        <v>305</v>
      </c>
    </row>
    <row r="1272" spans="1:25" x14ac:dyDescent="0.35">
      <c r="A1272" t="s">
        <v>171</v>
      </c>
      <c r="B1272">
        <v>6505</v>
      </c>
      <c r="C1272">
        <v>253</v>
      </c>
      <c r="D1272">
        <v>100</v>
      </c>
      <c r="E1272" t="s">
        <v>172</v>
      </c>
      <c r="F1272">
        <v>0</v>
      </c>
      <c r="G1272">
        <v>0</v>
      </c>
      <c r="H1272" t="s">
        <v>331</v>
      </c>
      <c r="I1272" t="s">
        <v>1668</v>
      </c>
      <c r="J1272" t="s">
        <v>312</v>
      </c>
      <c r="P1272" t="s">
        <v>171</v>
      </c>
      <c r="Q1272">
        <v>4855</v>
      </c>
      <c r="R1272">
        <v>253</v>
      </c>
      <c r="S1272">
        <v>98.4</v>
      </c>
      <c r="T1272" t="s">
        <v>172</v>
      </c>
      <c r="U1272">
        <v>0</v>
      </c>
      <c r="V1272">
        <v>0</v>
      </c>
      <c r="W1272" t="s">
        <v>330</v>
      </c>
      <c r="X1272" t="s">
        <v>1665</v>
      </c>
      <c r="Y1272" t="s">
        <v>305</v>
      </c>
    </row>
    <row r="1273" spans="1:25" x14ac:dyDescent="0.35">
      <c r="A1273" t="s">
        <v>171</v>
      </c>
      <c r="B1273">
        <v>6505</v>
      </c>
      <c r="C1273">
        <v>253</v>
      </c>
      <c r="D1273">
        <v>100</v>
      </c>
      <c r="E1273" t="s">
        <v>172</v>
      </c>
      <c r="F1273">
        <v>0</v>
      </c>
      <c r="G1273">
        <v>0</v>
      </c>
      <c r="H1273" t="s">
        <v>331</v>
      </c>
      <c r="I1273" t="s">
        <v>1669</v>
      </c>
      <c r="J1273" t="s">
        <v>312</v>
      </c>
      <c r="P1273" t="s">
        <v>171</v>
      </c>
      <c r="Q1273">
        <v>4855</v>
      </c>
      <c r="R1273">
        <v>253</v>
      </c>
      <c r="S1273">
        <v>98.4</v>
      </c>
      <c r="T1273" t="s">
        <v>172</v>
      </c>
      <c r="U1273">
        <v>0</v>
      </c>
      <c r="V1273">
        <v>0</v>
      </c>
      <c r="W1273" t="s">
        <v>330</v>
      </c>
      <c r="X1273" t="s">
        <v>1668</v>
      </c>
      <c r="Y1273" t="s">
        <v>305</v>
      </c>
    </row>
    <row r="1274" spans="1:25" x14ac:dyDescent="0.35">
      <c r="A1274" t="s">
        <v>171</v>
      </c>
      <c r="B1274">
        <v>2359</v>
      </c>
      <c r="C1274">
        <v>253</v>
      </c>
      <c r="D1274">
        <v>98.8</v>
      </c>
      <c r="E1274" t="s">
        <v>172</v>
      </c>
      <c r="F1274">
        <v>0</v>
      </c>
      <c r="G1274">
        <v>0</v>
      </c>
      <c r="H1274" t="s">
        <v>320</v>
      </c>
      <c r="I1274" t="s">
        <v>1663</v>
      </c>
      <c r="J1274" t="s">
        <v>306</v>
      </c>
      <c r="P1274" t="s">
        <v>171</v>
      </c>
      <c r="Q1274">
        <v>4855</v>
      </c>
      <c r="R1274">
        <v>253</v>
      </c>
      <c r="S1274">
        <v>98.4</v>
      </c>
      <c r="T1274" t="s">
        <v>172</v>
      </c>
      <c r="U1274">
        <v>0</v>
      </c>
      <c r="V1274">
        <v>0</v>
      </c>
      <c r="W1274" t="s">
        <v>330</v>
      </c>
      <c r="X1274" t="s">
        <v>1669</v>
      </c>
      <c r="Y1274" t="s">
        <v>305</v>
      </c>
    </row>
    <row r="1275" spans="1:25" x14ac:dyDescent="0.35">
      <c r="A1275" t="s">
        <v>171</v>
      </c>
      <c r="B1275">
        <v>6505</v>
      </c>
      <c r="C1275">
        <v>253</v>
      </c>
      <c r="D1275">
        <v>100</v>
      </c>
      <c r="E1275" t="s">
        <v>172</v>
      </c>
      <c r="F1275">
        <v>0</v>
      </c>
      <c r="G1275">
        <v>0</v>
      </c>
      <c r="H1275" t="s">
        <v>331</v>
      </c>
      <c r="I1275" t="s">
        <v>1672</v>
      </c>
      <c r="J1275" t="s">
        <v>312</v>
      </c>
      <c r="P1275" t="s">
        <v>171</v>
      </c>
      <c r="Q1275">
        <v>4855</v>
      </c>
      <c r="R1275">
        <v>253</v>
      </c>
      <c r="S1275">
        <v>98.4</v>
      </c>
      <c r="T1275" t="s">
        <v>172</v>
      </c>
      <c r="U1275">
        <v>0</v>
      </c>
      <c r="V1275">
        <v>0</v>
      </c>
      <c r="W1275" t="s">
        <v>330</v>
      </c>
      <c r="X1275" t="s">
        <v>1670</v>
      </c>
      <c r="Y1275" t="s">
        <v>305</v>
      </c>
    </row>
    <row r="1276" spans="1:25" x14ac:dyDescent="0.35">
      <c r="A1276" t="s">
        <v>171</v>
      </c>
      <c r="B1276">
        <v>6505</v>
      </c>
      <c r="C1276">
        <v>253</v>
      </c>
      <c r="D1276">
        <v>100</v>
      </c>
      <c r="E1276" t="s">
        <v>172</v>
      </c>
      <c r="F1276">
        <v>0</v>
      </c>
      <c r="G1276">
        <v>0</v>
      </c>
      <c r="H1276" t="s">
        <v>331</v>
      </c>
      <c r="I1276" t="s">
        <v>1670</v>
      </c>
      <c r="J1276" t="s">
        <v>312</v>
      </c>
      <c r="P1276" t="s">
        <v>171</v>
      </c>
      <c r="Q1276">
        <v>4855</v>
      </c>
      <c r="R1276">
        <v>253</v>
      </c>
      <c r="S1276">
        <v>98.4</v>
      </c>
      <c r="T1276" t="s">
        <v>172</v>
      </c>
      <c r="U1276">
        <v>0</v>
      </c>
      <c r="V1276">
        <v>0</v>
      </c>
      <c r="W1276" t="s">
        <v>330</v>
      </c>
      <c r="X1276" t="s">
        <v>1671</v>
      </c>
      <c r="Y1276" t="s">
        <v>305</v>
      </c>
    </row>
    <row r="1277" spans="1:25" x14ac:dyDescent="0.35">
      <c r="A1277" t="s">
        <v>171</v>
      </c>
      <c r="B1277">
        <v>6505</v>
      </c>
      <c r="C1277">
        <v>253</v>
      </c>
      <c r="D1277">
        <v>100</v>
      </c>
      <c r="E1277" t="s">
        <v>172</v>
      </c>
      <c r="F1277">
        <v>0</v>
      </c>
      <c r="G1277">
        <v>0</v>
      </c>
      <c r="H1277" t="s">
        <v>331</v>
      </c>
      <c r="I1277" t="s">
        <v>1673</v>
      </c>
      <c r="J1277" t="s">
        <v>312</v>
      </c>
      <c r="P1277" t="s">
        <v>171</v>
      </c>
      <c r="Q1277">
        <v>4855</v>
      </c>
      <c r="R1277">
        <v>253</v>
      </c>
      <c r="S1277">
        <v>98.4</v>
      </c>
      <c r="T1277" t="s">
        <v>172</v>
      </c>
      <c r="U1277">
        <v>0</v>
      </c>
      <c r="V1277">
        <v>0</v>
      </c>
      <c r="W1277" t="s">
        <v>330</v>
      </c>
      <c r="X1277" t="s">
        <v>1672</v>
      </c>
      <c r="Y1277" t="s">
        <v>305</v>
      </c>
    </row>
    <row r="1278" spans="1:25" x14ac:dyDescent="0.35">
      <c r="A1278" t="s">
        <v>171</v>
      </c>
      <c r="B1278">
        <v>6505</v>
      </c>
      <c r="C1278">
        <v>253</v>
      </c>
      <c r="D1278">
        <v>100</v>
      </c>
      <c r="E1278" t="s">
        <v>172</v>
      </c>
      <c r="F1278">
        <v>0</v>
      </c>
      <c r="G1278">
        <v>0</v>
      </c>
      <c r="H1278" t="s">
        <v>331</v>
      </c>
      <c r="I1278" t="s">
        <v>1674</v>
      </c>
      <c r="J1278" t="s">
        <v>312</v>
      </c>
      <c r="P1278" t="s">
        <v>171</v>
      </c>
      <c r="Q1278">
        <v>4855</v>
      </c>
      <c r="R1278">
        <v>253</v>
      </c>
      <c r="S1278">
        <v>98.4</v>
      </c>
      <c r="T1278" t="s">
        <v>172</v>
      </c>
      <c r="U1278">
        <v>0</v>
      </c>
      <c r="V1278">
        <v>0</v>
      </c>
      <c r="W1278" t="s">
        <v>330</v>
      </c>
      <c r="X1278" t="s">
        <v>1673</v>
      </c>
      <c r="Y1278" t="s">
        <v>305</v>
      </c>
    </row>
    <row r="1279" spans="1:25" x14ac:dyDescent="0.35">
      <c r="A1279" t="s">
        <v>171</v>
      </c>
      <c r="B1279">
        <v>6505</v>
      </c>
      <c r="C1279">
        <v>253</v>
      </c>
      <c r="D1279">
        <v>100</v>
      </c>
      <c r="E1279" t="s">
        <v>172</v>
      </c>
      <c r="F1279">
        <v>0</v>
      </c>
      <c r="G1279">
        <v>0</v>
      </c>
      <c r="H1279" t="s">
        <v>331</v>
      </c>
      <c r="I1279" t="s">
        <v>1676</v>
      </c>
      <c r="J1279" t="s">
        <v>312</v>
      </c>
      <c r="P1279" t="s">
        <v>171</v>
      </c>
      <c r="Q1279">
        <v>4855</v>
      </c>
      <c r="R1279">
        <v>253</v>
      </c>
      <c r="S1279">
        <v>98.4</v>
      </c>
      <c r="T1279" t="s">
        <v>172</v>
      </c>
      <c r="U1279">
        <v>0</v>
      </c>
      <c r="V1279">
        <v>0</v>
      </c>
      <c r="W1279" t="s">
        <v>330</v>
      </c>
      <c r="X1279" t="s">
        <v>1674</v>
      </c>
      <c r="Y1279" t="s">
        <v>305</v>
      </c>
    </row>
    <row r="1280" spans="1:25" x14ac:dyDescent="0.35">
      <c r="A1280" t="s">
        <v>171</v>
      </c>
      <c r="B1280">
        <v>6505</v>
      </c>
      <c r="C1280">
        <v>253</v>
      </c>
      <c r="D1280">
        <v>100</v>
      </c>
      <c r="E1280" t="s">
        <v>172</v>
      </c>
      <c r="F1280">
        <v>0</v>
      </c>
      <c r="G1280">
        <v>0</v>
      </c>
      <c r="H1280" t="s">
        <v>331</v>
      </c>
      <c r="I1280" t="s">
        <v>1675</v>
      </c>
      <c r="J1280" t="s">
        <v>312</v>
      </c>
      <c r="P1280" t="s">
        <v>171</v>
      </c>
      <c r="Q1280">
        <v>4855</v>
      </c>
      <c r="R1280">
        <v>253</v>
      </c>
      <c r="S1280">
        <v>98.4</v>
      </c>
      <c r="T1280" t="s">
        <v>172</v>
      </c>
      <c r="U1280">
        <v>0</v>
      </c>
      <c r="V1280">
        <v>0</v>
      </c>
      <c r="W1280" t="s">
        <v>330</v>
      </c>
      <c r="X1280" t="s">
        <v>1676</v>
      </c>
      <c r="Y1280" t="s">
        <v>305</v>
      </c>
    </row>
    <row r="1281" spans="1:25" x14ac:dyDescent="0.35">
      <c r="A1281" t="s">
        <v>171</v>
      </c>
      <c r="B1281">
        <v>6505</v>
      </c>
      <c r="C1281">
        <v>253</v>
      </c>
      <c r="D1281">
        <v>100</v>
      </c>
      <c r="E1281" t="s">
        <v>172</v>
      </c>
      <c r="F1281">
        <v>0</v>
      </c>
      <c r="G1281">
        <v>0</v>
      </c>
      <c r="H1281" t="s">
        <v>331</v>
      </c>
      <c r="I1281" t="s">
        <v>1677</v>
      </c>
      <c r="J1281" t="s">
        <v>312</v>
      </c>
      <c r="P1281" t="s">
        <v>171</v>
      </c>
      <c r="Q1281">
        <v>4855</v>
      </c>
      <c r="R1281">
        <v>253</v>
      </c>
      <c r="S1281">
        <v>98.4</v>
      </c>
      <c r="T1281" t="s">
        <v>172</v>
      </c>
      <c r="U1281">
        <v>0</v>
      </c>
      <c r="V1281">
        <v>0</v>
      </c>
      <c r="W1281" t="s">
        <v>330</v>
      </c>
      <c r="X1281" t="s">
        <v>1675</v>
      </c>
      <c r="Y1281" t="s">
        <v>305</v>
      </c>
    </row>
    <row r="1282" spans="1:25" x14ac:dyDescent="0.35">
      <c r="A1282" t="s">
        <v>171</v>
      </c>
      <c r="B1282">
        <v>6505</v>
      </c>
      <c r="C1282">
        <v>253</v>
      </c>
      <c r="D1282">
        <v>100</v>
      </c>
      <c r="E1282" t="s">
        <v>172</v>
      </c>
      <c r="F1282">
        <v>0</v>
      </c>
      <c r="G1282">
        <v>0</v>
      </c>
      <c r="H1282" t="s">
        <v>331</v>
      </c>
      <c r="I1282" t="s">
        <v>1671</v>
      </c>
      <c r="J1282" t="s">
        <v>312</v>
      </c>
      <c r="P1282" t="s">
        <v>171</v>
      </c>
      <c r="Q1282">
        <v>4855</v>
      </c>
      <c r="R1282">
        <v>253</v>
      </c>
      <c r="S1282">
        <v>98.4</v>
      </c>
      <c r="T1282" t="s">
        <v>172</v>
      </c>
      <c r="U1282">
        <v>0</v>
      </c>
      <c r="V1282">
        <v>0</v>
      </c>
      <c r="W1282" t="s">
        <v>330</v>
      </c>
      <c r="X1282" t="s">
        <v>1677</v>
      </c>
      <c r="Y1282" t="s">
        <v>305</v>
      </c>
    </row>
    <row r="1283" spans="1:25" x14ac:dyDescent="0.35">
      <c r="A1283" t="s">
        <v>171</v>
      </c>
      <c r="B1283">
        <v>6505</v>
      </c>
      <c r="C1283">
        <v>253</v>
      </c>
      <c r="D1283">
        <v>100</v>
      </c>
      <c r="E1283" t="s">
        <v>172</v>
      </c>
      <c r="F1283">
        <v>0</v>
      </c>
      <c r="G1283">
        <v>0</v>
      </c>
      <c r="H1283" t="s">
        <v>331</v>
      </c>
      <c r="I1283" t="s">
        <v>1688</v>
      </c>
      <c r="J1283" t="s">
        <v>312</v>
      </c>
      <c r="P1283" t="s">
        <v>171</v>
      </c>
      <c r="Q1283">
        <v>4855</v>
      </c>
      <c r="R1283">
        <v>253</v>
      </c>
      <c r="S1283">
        <v>98.4</v>
      </c>
      <c r="T1283" t="s">
        <v>172</v>
      </c>
      <c r="U1283">
        <v>0</v>
      </c>
      <c r="V1283">
        <v>0</v>
      </c>
      <c r="W1283" t="s">
        <v>330</v>
      </c>
      <c r="X1283" t="s">
        <v>1679</v>
      </c>
      <c r="Y1283" t="s">
        <v>305</v>
      </c>
    </row>
    <row r="1284" spans="1:25" x14ac:dyDescent="0.35">
      <c r="A1284" t="s">
        <v>171</v>
      </c>
      <c r="B1284">
        <v>6505</v>
      </c>
      <c r="C1284">
        <v>253</v>
      </c>
      <c r="D1284">
        <v>100</v>
      </c>
      <c r="E1284" t="s">
        <v>172</v>
      </c>
      <c r="F1284">
        <v>0</v>
      </c>
      <c r="G1284">
        <v>0</v>
      </c>
      <c r="H1284" t="s">
        <v>331</v>
      </c>
      <c r="I1284" t="s">
        <v>1680</v>
      </c>
      <c r="J1284" t="s">
        <v>312</v>
      </c>
      <c r="P1284" t="s">
        <v>171</v>
      </c>
      <c r="Q1284">
        <v>4855</v>
      </c>
      <c r="R1284">
        <v>253</v>
      </c>
      <c r="S1284">
        <v>98.4</v>
      </c>
      <c r="T1284" t="s">
        <v>172</v>
      </c>
      <c r="U1284">
        <v>0</v>
      </c>
      <c r="V1284">
        <v>0</v>
      </c>
      <c r="W1284" t="s">
        <v>330</v>
      </c>
      <c r="X1284" t="s">
        <v>1688</v>
      </c>
      <c r="Y1284" t="s">
        <v>305</v>
      </c>
    </row>
    <row r="1285" spans="1:25" x14ac:dyDescent="0.35">
      <c r="A1285" t="s">
        <v>171</v>
      </c>
      <c r="B1285">
        <v>6505</v>
      </c>
      <c r="C1285">
        <v>253</v>
      </c>
      <c r="D1285">
        <v>100</v>
      </c>
      <c r="E1285" t="s">
        <v>172</v>
      </c>
      <c r="F1285">
        <v>0</v>
      </c>
      <c r="G1285">
        <v>0</v>
      </c>
      <c r="H1285" t="s">
        <v>331</v>
      </c>
      <c r="I1285" t="s">
        <v>1681</v>
      </c>
      <c r="J1285" t="s">
        <v>312</v>
      </c>
      <c r="P1285" t="s">
        <v>171</v>
      </c>
      <c r="Q1285">
        <v>4855</v>
      </c>
      <c r="R1285">
        <v>253</v>
      </c>
      <c r="S1285">
        <v>98.4</v>
      </c>
      <c r="T1285" t="s">
        <v>172</v>
      </c>
      <c r="U1285">
        <v>0</v>
      </c>
      <c r="V1285">
        <v>0</v>
      </c>
      <c r="W1285" t="s">
        <v>330</v>
      </c>
      <c r="X1285" t="s">
        <v>1680</v>
      </c>
      <c r="Y1285" t="s">
        <v>305</v>
      </c>
    </row>
    <row r="1286" spans="1:25" x14ac:dyDescent="0.35">
      <c r="A1286" t="s">
        <v>171</v>
      </c>
      <c r="B1286">
        <v>6505</v>
      </c>
      <c r="C1286">
        <v>253</v>
      </c>
      <c r="D1286">
        <v>100</v>
      </c>
      <c r="E1286" t="s">
        <v>172</v>
      </c>
      <c r="F1286">
        <v>0</v>
      </c>
      <c r="G1286">
        <v>0</v>
      </c>
      <c r="H1286" t="s">
        <v>331</v>
      </c>
      <c r="I1286" t="s">
        <v>1682</v>
      </c>
      <c r="J1286" t="s">
        <v>312</v>
      </c>
      <c r="P1286" t="s">
        <v>171</v>
      </c>
      <c r="Q1286">
        <v>4855</v>
      </c>
      <c r="R1286">
        <v>253</v>
      </c>
      <c r="S1286">
        <v>98.4</v>
      </c>
      <c r="T1286" t="s">
        <v>172</v>
      </c>
      <c r="U1286">
        <v>0</v>
      </c>
      <c r="V1286">
        <v>0</v>
      </c>
      <c r="W1286" t="s">
        <v>330</v>
      </c>
      <c r="X1286" t="s">
        <v>1681</v>
      </c>
      <c r="Y1286" t="s">
        <v>305</v>
      </c>
    </row>
    <row r="1287" spans="1:25" x14ac:dyDescent="0.35">
      <c r="A1287" t="s">
        <v>171</v>
      </c>
      <c r="B1287">
        <v>6505</v>
      </c>
      <c r="C1287">
        <v>253</v>
      </c>
      <c r="D1287">
        <v>100</v>
      </c>
      <c r="E1287" t="s">
        <v>172</v>
      </c>
      <c r="F1287">
        <v>0</v>
      </c>
      <c r="G1287">
        <v>0</v>
      </c>
      <c r="H1287" t="s">
        <v>331</v>
      </c>
      <c r="I1287" t="s">
        <v>1691</v>
      </c>
      <c r="J1287" t="s">
        <v>312</v>
      </c>
      <c r="P1287" t="s">
        <v>171</v>
      </c>
      <c r="Q1287">
        <v>4855</v>
      </c>
      <c r="R1287">
        <v>253</v>
      </c>
      <c r="S1287">
        <v>98.4</v>
      </c>
      <c r="T1287" t="s">
        <v>172</v>
      </c>
      <c r="U1287">
        <v>0</v>
      </c>
      <c r="V1287">
        <v>0</v>
      </c>
      <c r="W1287" t="s">
        <v>330</v>
      </c>
      <c r="X1287" t="s">
        <v>1682</v>
      </c>
      <c r="Y1287" t="s">
        <v>305</v>
      </c>
    </row>
    <row r="1288" spans="1:25" x14ac:dyDescent="0.35">
      <c r="A1288" t="s">
        <v>171</v>
      </c>
      <c r="B1288">
        <v>6505</v>
      </c>
      <c r="C1288">
        <v>253</v>
      </c>
      <c r="D1288">
        <v>100</v>
      </c>
      <c r="E1288" t="s">
        <v>172</v>
      </c>
      <c r="F1288">
        <v>0</v>
      </c>
      <c r="G1288">
        <v>0</v>
      </c>
      <c r="H1288" t="s">
        <v>331</v>
      </c>
      <c r="I1288" t="s">
        <v>1683</v>
      </c>
      <c r="J1288" t="s">
        <v>312</v>
      </c>
      <c r="P1288" t="s">
        <v>171</v>
      </c>
      <c r="Q1288">
        <v>4855</v>
      </c>
      <c r="R1288">
        <v>253</v>
      </c>
      <c r="S1288">
        <v>98.4</v>
      </c>
      <c r="T1288" t="s">
        <v>172</v>
      </c>
      <c r="U1288">
        <v>0</v>
      </c>
      <c r="V1288">
        <v>0</v>
      </c>
      <c r="W1288" t="s">
        <v>330</v>
      </c>
      <c r="X1288" t="s">
        <v>1691</v>
      </c>
      <c r="Y1288" t="s">
        <v>305</v>
      </c>
    </row>
    <row r="1289" spans="1:25" x14ac:dyDescent="0.35">
      <c r="A1289" t="s">
        <v>171</v>
      </c>
      <c r="B1289">
        <v>6505</v>
      </c>
      <c r="C1289">
        <v>253</v>
      </c>
      <c r="D1289">
        <v>100</v>
      </c>
      <c r="E1289" t="s">
        <v>172</v>
      </c>
      <c r="F1289">
        <v>0</v>
      </c>
      <c r="G1289">
        <v>0</v>
      </c>
      <c r="H1289" t="s">
        <v>331</v>
      </c>
      <c r="I1289" t="s">
        <v>1684</v>
      </c>
      <c r="J1289" t="s">
        <v>312</v>
      </c>
      <c r="P1289" t="s">
        <v>171</v>
      </c>
      <c r="Q1289">
        <v>4855</v>
      </c>
      <c r="R1289">
        <v>253</v>
      </c>
      <c r="S1289">
        <v>98.4</v>
      </c>
      <c r="T1289" t="s">
        <v>172</v>
      </c>
      <c r="U1289">
        <v>0</v>
      </c>
      <c r="V1289">
        <v>0</v>
      </c>
      <c r="W1289" t="s">
        <v>330</v>
      </c>
      <c r="X1289" t="s">
        <v>1683</v>
      </c>
      <c r="Y1289" t="s">
        <v>305</v>
      </c>
    </row>
    <row r="1290" spans="1:25" x14ac:dyDescent="0.35">
      <c r="A1290" t="s">
        <v>171</v>
      </c>
      <c r="B1290">
        <v>6505</v>
      </c>
      <c r="C1290">
        <v>253</v>
      </c>
      <c r="D1290">
        <v>100</v>
      </c>
      <c r="E1290" t="s">
        <v>172</v>
      </c>
      <c r="F1290">
        <v>0</v>
      </c>
      <c r="G1290">
        <v>0</v>
      </c>
      <c r="H1290" t="s">
        <v>331</v>
      </c>
      <c r="I1290" t="s">
        <v>1685</v>
      </c>
      <c r="J1290" t="s">
        <v>312</v>
      </c>
      <c r="P1290" t="s">
        <v>171</v>
      </c>
      <c r="Q1290">
        <v>4855</v>
      </c>
      <c r="R1290">
        <v>253</v>
      </c>
      <c r="S1290">
        <v>98.4</v>
      </c>
      <c r="T1290" t="s">
        <v>172</v>
      </c>
      <c r="U1290">
        <v>0</v>
      </c>
      <c r="V1290">
        <v>0</v>
      </c>
      <c r="W1290" t="s">
        <v>330</v>
      </c>
      <c r="X1290" t="s">
        <v>1684</v>
      </c>
      <c r="Y1290" t="s">
        <v>305</v>
      </c>
    </row>
    <row r="1291" spans="1:25" x14ac:dyDescent="0.35">
      <c r="A1291" t="s">
        <v>171</v>
      </c>
      <c r="B1291">
        <v>6505</v>
      </c>
      <c r="C1291">
        <v>253</v>
      </c>
      <c r="D1291">
        <v>100</v>
      </c>
      <c r="E1291" t="s">
        <v>172</v>
      </c>
      <c r="F1291">
        <v>0</v>
      </c>
      <c r="G1291">
        <v>0</v>
      </c>
      <c r="H1291" t="s">
        <v>331</v>
      </c>
      <c r="I1291" t="s">
        <v>1686</v>
      </c>
      <c r="J1291" t="s">
        <v>312</v>
      </c>
      <c r="P1291" t="s">
        <v>171</v>
      </c>
      <c r="Q1291">
        <v>4855</v>
      </c>
      <c r="R1291">
        <v>253</v>
      </c>
      <c r="S1291">
        <v>98.4</v>
      </c>
      <c r="T1291" t="s">
        <v>172</v>
      </c>
      <c r="U1291">
        <v>0</v>
      </c>
      <c r="V1291">
        <v>0</v>
      </c>
      <c r="W1291" t="s">
        <v>330</v>
      </c>
      <c r="X1291" t="s">
        <v>1685</v>
      </c>
      <c r="Y1291" t="s">
        <v>305</v>
      </c>
    </row>
    <row r="1292" spans="1:25" x14ac:dyDescent="0.35">
      <c r="A1292" t="s">
        <v>171</v>
      </c>
      <c r="B1292">
        <v>6505</v>
      </c>
      <c r="C1292">
        <v>253</v>
      </c>
      <c r="D1292">
        <v>100</v>
      </c>
      <c r="E1292" t="s">
        <v>172</v>
      </c>
      <c r="F1292">
        <v>0</v>
      </c>
      <c r="G1292">
        <v>0</v>
      </c>
      <c r="H1292" t="s">
        <v>331</v>
      </c>
      <c r="I1292" t="s">
        <v>1687</v>
      </c>
      <c r="J1292" t="s">
        <v>312</v>
      </c>
      <c r="P1292" t="s">
        <v>171</v>
      </c>
      <c r="Q1292">
        <v>4855</v>
      </c>
      <c r="R1292">
        <v>253</v>
      </c>
      <c r="S1292">
        <v>98.4</v>
      </c>
      <c r="T1292" t="s">
        <v>172</v>
      </c>
      <c r="U1292">
        <v>0</v>
      </c>
      <c r="V1292">
        <v>0</v>
      </c>
      <c r="W1292" t="s">
        <v>330</v>
      </c>
      <c r="X1292" t="s">
        <v>1686</v>
      </c>
      <c r="Y1292" t="s">
        <v>305</v>
      </c>
    </row>
    <row r="1293" spans="1:25" x14ac:dyDescent="0.35">
      <c r="A1293" t="s">
        <v>171</v>
      </c>
      <c r="B1293">
        <v>6505</v>
      </c>
      <c r="C1293">
        <v>253</v>
      </c>
      <c r="D1293">
        <v>100</v>
      </c>
      <c r="E1293" t="s">
        <v>172</v>
      </c>
      <c r="F1293">
        <v>0</v>
      </c>
      <c r="G1293">
        <v>0</v>
      </c>
      <c r="H1293" t="s">
        <v>331</v>
      </c>
      <c r="I1293" t="s">
        <v>1690</v>
      </c>
      <c r="J1293" t="s">
        <v>312</v>
      </c>
      <c r="P1293" t="s">
        <v>171</v>
      </c>
      <c r="Q1293">
        <v>4855</v>
      </c>
      <c r="R1293">
        <v>253</v>
      </c>
      <c r="S1293">
        <v>98.4</v>
      </c>
      <c r="T1293" t="s">
        <v>172</v>
      </c>
      <c r="U1293">
        <v>0</v>
      </c>
      <c r="V1293">
        <v>0</v>
      </c>
      <c r="W1293" t="s">
        <v>330</v>
      </c>
      <c r="X1293" t="s">
        <v>1687</v>
      </c>
      <c r="Y1293" t="s">
        <v>305</v>
      </c>
    </row>
    <row r="1294" spans="1:25" x14ac:dyDescent="0.35">
      <c r="A1294" t="s">
        <v>171</v>
      </c>
      <c r="B1294">
        <v>6505</v>
      </c>
      <c r="C1294">
        <v>253</v>
      </c>
      <c r="D1294">
        <v>100</v>
      </c>
      <c r="E1294" t="s">
        <v>172</v>
      </c>
      <c r="F1294">
        <v>0</v>
      </c>
      <c r="G1294">
        <v>0</v>
      </c>
      <c r="H1294" t="s">
        <v>331</v>
      </c>
      <c r="I1294" t="s">
        <v>1679</v>
      </c>
      <c r="J1294" t="s">
        <v>312</v>
      </c>
      <c r="P1294" t="s">
        <v>171</v>
      </c>
      <c r="Q1294">
        <v>4855</v>
      </c>
      <c r="R1294">
        <v>253</v>
      </c>
      <c r="S1294">
        <v>98.4</v>
      </c>
      <c r="T1294" t="s">
        <v>172</v>
      </c>
      <c r="U1294">
        <v>0</v>
      </c>
      <c r="V1294">
        <v>0</v>
      </c>
      <c r="W1294" t="s">
        <v>330</v>
      </c>
      <c r="X1294" t="s">
        <v>1690</v>
      </c>
      <c r="Y1294" t="s">
        <v>305</v>
      </c>
    </row>
    <row r="1295" spans="1:25" x14ac:dyDescent="0.35">
      <c r="A1295" t="s">
        <v>171</v>
      </c>
      <c r="B1295">
        <v>6505</v>
      </c>
      <c r="C1295">
        <v>253</v>
      </c>
      <c r="D1295">
        <v>100</v>
      </c>
      <c r="E1295" t="s">
        <v>172</v>
      </c>
      <c r="F1295">
        <v>0</v>
      </c>
      <c r="G1295">
        <v>0</v>
      </c>
      <c r="H1295" t="s">
        <v>331</v>
      </c>
      <c r="I1295" t="s">
        <v>1692</v>
      </c>
      <c r="J1295" t="s">
        <v>312</v>
      </c>
      <c r="P1295" t="s">
        <v>171</v>
      </c>
      <c r="Q1295">
        <v>4855</v>
      </c>
      <c r="R1295">
        <v>253</v>
      </c>
      <c r="S1295">
        <v>98.4</v>
      </c>
      <c r="T1295" t="s">
        <v>172</v>
      </c>
      <c r="U1295">
        <v>0</v>
      </c>
      <c r="V1295">
        <v>0</v>
      </c>
      <c r="W1295" t="s">
        <v>330</v>
      </c>
      <c r="X1295" t="s">
        <v>1689</v>
      </c>
      <c r="Y1295" t="s">
        <v>305</v>
      </c>
    </row>
    <row r="1296" spans="1:25" x14ac:dyDescent="0.35">
      <c r="A1296" t="s">
        <v>171</v>
      </c>
      <c r="B1296">
        <v>6505</v>
      </c>
      <c r="C1296">
        <v>253</v>
      </c>
      <c r="D1296">
        <v>100</v>
      </c>
      <c r="E1296" t="s">
        <v>172</v>
      </c>
      <c r="F1296">
        <v>0</v>
      </c>
      <c r="G1296">
        <v>0</v>
      </c>
      <c r="H1296" t="s">
        <v>331</v>
      </c>
      <c r="I1296" t="s">
        <v>1697</v>
      </c>
      <c r="J1296" t="s">
        <v>312</v>
      </c>
      <c r="P1296" t="s">
        <v>171</v>
      </c>
      <c r="Q1296">
        <v>4855</v>
      </c>
      <c r="R1296">
        <v>253</v>
      </c>
      <c r="S1296">
        <v>98.4</v>
      </c>
      <c r="T1296" t="s">
        <v>172</v>
      </c>
      <c r="U1296">
        <v>0</v>
      </c>
      <c r="V1296">
        <v>0</v>
      </c>
      <c r="W1296" t="s">
        <v>330</v>
      </c>
      <c r="X1296" t="s">
        <v>1697</v>
      </c>
      <c r="Y1296" t="s">
        <v>305</v>
      </c>
    </row>
    <row r="1297" spans="1:25" x14ac:dyDescent="0.35">
      <c r="A1297" t="s">
        <v>171</v>
      </c>
      <c r="B1297">
        <v>6505</v>
      </c>
      <c r="C1297">
        <v>253</v>
      </c>
      <c r="D1297">
        <v>100</v>
      </c>
      <c r="E1297" t="s">
        <v>172</v>
      </c>
      <c r="F1297">
        <v>0</v>
      </c>
      <c r="G1297">
        <v>0</v>
      </c>
      <c r="H1297" t="s">
        <v>331</v>
      </c>
      <c r="I1297" t="s">
        <v>1693</v>
      </c>
      <c r="J1297" t="s">
        <v>312</v>
      </c>
      <c r="P1297" t="s">
        <v>171</v>
      </c>
      <c r="Q1297">
        <v>4855</v>
      </c>
      <c r="R1297">
        <v>253</v>
      </c>
      <c r="S1297">
        <v>98.4</v>
      </c>
      <c r="T1297" t="s">
        <v>172</v>
      </c>
      <c r="U1297">
        <v>0</v>
      </c>
      <c r="V1297">
        <v>0</v>
      </c>
      <c r="W1297" t="s">
        <v>330</v>
      </c>
      <c r="X1297" t="s">
        <v>1692</v>
      </c>
      <c r="Y1297" t="s">
        <v>305</v>
      </c>
    </row>
    <row r="1298" spans="1:25" x14ac:dyDescent="0.35">
      <c r="A1298" t="s">
        <v>171</v>
      </c>
      <c r="B1298">
        <v>6505</v>
      </c>
      <c r="C1298">
        <v>253</v>
      </c>
      <c r="D1298">
        <v>100</v>
      </c>
      <c r="E1298" t="s">
        <v>172</v>
      </c>
      <c r="F1298">
        <v>0</v>
      </c>
      <c r="G1298">
        <v>0</v>
      </c>
      <c r="H1298" t="s">
        <v>331</v>
      </c>
      <c r="I1298" t="s">
        <v>1694</v>
      </c>
      <c r="J1298" t="s">
        <v>312</v>
      </c>
      <c r="P1298" t="s">
        <v>171</v>
      </c>
      <c r="Q1298">
        <v>4855</v>
      </c>
      <c r="R1298">
        <v>253</v>
      </c>
      <c r="S1298">
        <v>98.4</v>
      </c>
      <c r="T1298" t="s">
        <v>172</v>
      </c>
      <c r="U1298">
        <v>0</v>
      </c>
      <c r="V1298">
        <v>0</v>
      </c>
      <c r="W1298" t="s">
        <v>330</v>
      </c>
      <c r="X1298" t="s">
        <v>1693</v>
      </c>
      <c r="Y1298" t="s">
        <v>305</v>
      </c>
    </row>
    <row r="1299" spans="1:25" x14ac:dyDescent="0.35">
      <c r="A1299" t="s">
        <v>171</v>
      </c>
      <c r="B1299">
        <v>6505</v>
      </c>
      <c r="C1299">
        <v>253</v>
      </c>
      <c r="D1299">
        <v>100</v>
      </c>
      <c r="E1299" t="s">
        <v>172</v>
      </c>
      <c r="F1299">
        <v>0</v>
      </c>
      <c r="G1299">
        <v>0</v>
      </c>
      <c r="H1299" t="s">
        <v>331</v>
      </c>
      <c r="I1299" t="s">
        <v>1695</v>
      </c>
      <c r="J1299" t="s">
        <v>312</v>
      </c>
      <c r="P1299" t="s">
        <v>171</v>
      </c>
      <c r="Q1299">
        <v>4855</v>
      </c>
      <c r="R1299">
        <v>253</v>
      </c>
      <c r="S1299">
        <v>98.4</v>
      </c>
      <c r="T1299" t="s">
        <v>172</v>
      </c>
      <c r="U1299">
        <v>0</v>
      </c>
      <c r="V1299">
        <v>0</v>
      </c>
      <c r="W1299" t="s">
        <v>330</v>
      </c>
      <c r="X1299" t="s">
        <v>1694</v>
      </c>
      <c r="Y1299" t="s">
        <v>305</v>
      </c>
    </row>
    <row r="1300" spans="1:25" x14ac:dyDescent="0.35">
      <c r="A1300" t="s">
        <v>171</v>
      </c>
      <c r="B1300">
        <v>6505</v>
      </c>
      <c r="C1300">
        <v>253</v>
      </c>
      <c r="D1300">
        <v>100</v>
      </c>
      <c r="E1300" t="s">
        <v>172</v>
      </c>
      <c r="F1300">
        <v>0</v>
      </c>
      <c r="G1300">
        <v>0</v>
      </c>
      <c r="H1300" t="s">
        <v>331</v>
      </c>
      <c r="I1300" t="s">
        <v>1696</v>
      </c>
      <c r="J1300" t="s">
        <v>312</v>
      </c>
      <c r="P1300" t="s">
        <v>171</v>
      </c>
      <c r="Q1300">
        <v>4855</v>
      </c>
      <c r="R1300">
        <v>253</v>
      </c>
      <c r="S1300">
        <v>98.4</v>
      </c>
      <c r="T1300" t="s">
        <v>172</v>
      </c>
      <c r="U1300">
        <v>0</v>
      </c>
      <c r="V1300">
        <v>0</v>
      </c>
      <c r="W1300" t="s">
        <v>330</v>
      </c>
      <c r="X1300" t="s">
        <v>1695</v>
      </c>
      <c r="Y1300" t="s">
        <v>305</v>
      </c>
    </row>
    <row r="1301" spans="1:25" x14ac:dyDescent="0.35">
      <c r="A1301" t="s">
        <v>171</v>
      </c>
      <c r="B1301">
        <v>6505</v>
      </c>
      <c r="C1301">
        <v>253</v>
      </c>
      <c r="D1301">
        <v>100</v>
      </c>
      <c r="E1301" t="s">
        <v>172</v>
      </c>
      <c r="F1301">
        <v>0</v>
      </c>
      <c r="G1301">
        <v>0</v>
      </c>
      <c r="H1301" t="s">
        <v>331</v>
      </c>
      <c r="I1301" t="s">
        <v>1689</v>
      </c>
      <c r="J1301" t="s">
        <v>312</v>
      </c>
      <c r="P1301" t="s">
        <v>171</v>
      </c>
      <c r="Q1301">
        <v>4855</v>
      </c>
      <c r="R1301">
        <v>253</v>
      </c>
      <c r="S1301">
        <v>98.4</v>
      </c>
      <c r="T1301" t="s">
        <v>172</v>
      </c>
      <c r="U1301">
        <v>0</v>
      </c>
      <c r="V1301">
        <v>0</v>
      </c>
      <c r="W1301" t="s">
        <v>330</v>
      </c>
      <c r="X1301" t="s">
        <v>1696</v>
      </c>
      <c r="Y1301" t="s">
        <v>305</v>
      </c>
    </row>
    <row r="1302" spans="1:25" x14ac:dyDescent="0.35">
      <c r="A1302" t="s">
        <v>171</v>
      </c>
      <c r="B1302">
        <v>6505</v>
      </c>
      <c r="C1302">
        <v>253</v>
      </c>
      <c r="D1302">
        <v>100</v>
      </c>
      <c r="E1302" t="s">
        <v>172</v>
      </c>
      <c r="F1302">
        <v>0</v>
      </c>
      <c r="G1302">
        <v>0</v>
      </c>
      <c r="H1302" t="s">
        <v>331</v>
      </c>
      <c r="I1302" t="s">
        <v>1698</v>
      </c>
      <c r="J1302" t="s">
        <v>312</v>
      </c>
      <c r="P1302" t="s">
        <v>171</v>
      </c>
      <c r="Q1302">
        <v>4855</v>
      </c>
      <c r="R1302">
        <v>253</v>
      </c>
      <c r="S1302">
        <v>98.4</v>
      </c>
      <c r="T1302" t="s">
        <v>172</v>
      </c>
      <c r="U1302">
        <v>0</v>
      </c>
      <c r="V1302">
        <v>0</v>
      </c>
      <c r="W1302" t="s">
        <v>330</v>
      </c>
      <c r="X1302" t="s">
        <v>1698</v>
      </c>
      <c r="Y1302" t="s">
        <v>305</v>
      </c>
    </row>
    <row r="1303" spans="1:25" x14ac:dyDescent="0.35">
      <c r="A1303" t="s">
        <v>171</v>
      </c>
      <c r="B1303">
        <v>6505</v>
      </c>
      <c r="C1303">
        <v>253</v>
      </c>
      <c r="D1303">
        <v>100</v>
      </c>
      <c r="E1303" t="s">
        <v>172</v>
      </c>
      <c r="F1303">
        <v>0</v>
      </c>
      <c r="G1303">
        <v>0</v>
      </c>
      <c r="H1303" t="s">
        <v>331</v>
      </c>
      <c r="I1303" t="s">
        <v>1699</v>
      </c>
      <c r="J1303" t="s">
        <v>312</v>
      </c>
      <c r="P1303" t="s">
        <v>171</v>
      </c>
      <c r="Q1303">
        <v>4855</v>
      </c>
      <c r="R1303">
        <v>253</v>
      </c>
      <c r="S1303">
        <v>98.4</v>
      </c>
      <c r="T1303" t="s">
        <v>172</v>
      </c>
      <c r="U1303">
        <v>0</v>
      </c>
      <c r="V1303">
        <v>0</v>
      </c>
      <c r="W1303" t="s">
        <v>330</v>
      </c>
      <c r="X1303" t="s">
        <v>1699</v>
      </c>
      <c r="Y1303" t="s">
        <v>305</v>
      </c>
    </row>
    <row r="1304" spans="1:25" x14ac:dyDescent="0.35">
      <c r="A1304" t="s">
        <v>171</v>
      </c>
      <c r="B1304">
        <v>6505</v>
      </c>
      <c r="C1304">
        <v>253</v>
      </c>
      <c r="D1304">
        <v>100</v>
      </c>
      <c r="E1304" t="s">
        <v>172</v>
      </c>
      <c r="F1304">
        <v>0</v>
      </c>
      <c r="G1304">
        <v>0</v>
      </c>
      <c r="H1304" t="s">
        <v>331</v>
      </c>
      <c r="I1304" t="s">
        <v>1700</v>
      </c>
      <c r="J1304" t="s">
        <v>312</v>
      </c>
      <c r="P1304" t="s">
        <v>171</v>
      </c>
      <c r="Q1304">
        <v>4855</v>
      </c>
      <c r="R1304">
        <v>253</v>
      </c>
      <c r="S1304">
        <v>98.4</v>
      </c>
      <c r="T1304" t="s">
        <v>172</v>
      </c>
      <c r="U1304">
        <v>0</v>
      </c>
      <c r="V1304">
        <v>0</v>
      </c>
      <c r="W1304" t="s">
        <v>330</v>
      </c>
      <c r="X1304" t="s">
        <v>1700</v>
      </c>
      <c r="Y1304" t="s">
        <v>305</v>
      </c>
    </row>
    <row r="1305" spans="1:25" x14ac:dyDescent="0.35">
      <c r="A1305" t="s">
        <v>171</v>
      </c>
      <c r="B1305">
        <v>6505</v>
      </c>
      <c r="C1305">
        <v>253</v>
      </c>
      <c r="D1305">
        <v>100</v>
      </c>
      <c r="E1305" t="s">
        <v>172</v>
      </c>
      <c r="F1305">
        <v>0</v>
      </c>
      <c r="G1305">
        <v>0</v>
      </c>
      <c r="H1305" t="s">
        <v>331</v>
      </c>
      <c r="I1305" t="s">
        <v>1701</v>
      </c>
      <c r="J1305" t="s">
        <v>312</v>
      </c>
      <c r="P1305" t="s">
        <v>171</v>
      </c>
      <c r="Q1305">
        <v>4855</v>
      </c>
      <c r="R1305">
        <v>253</v>
      </c>
      <c r="S1305">
        <v>98.4</v>
      </c>
      <c r="T1305" t="s">
        <v>172</v>
      </c>
      <c r="U1305">
        <v>0</v>
      </c>
      <c r="V1305">
        <v>0</v>
      </c>
      <c r="W1305" t="s">
        <v>330</v>
      </c>
      <c r="X1305" t="s">
        <v>1701</v>
      </c>
      <c r="Y1305" t="s">
        <v>305</v>
      </c>
    </row>
    <row r="1306" spans="1:25" x14ac:dyDescent="0.35">
      <c r="A1306" t="s">
        <v>171</v>
      </c>
      <c r="B1306">
        <v>6505</v>
      </c>
      <c r="C1306">
        <v>253</v>
      </c>
      <c r="D1306">
        <v>100</v>
      </c>
      <c r="E1306" t="s">
        <v>172</v>
      </c>
      <c r="F1306">
        <v>0</v>
      </c>
      <c r="G1306">
        <v>0</v>
      </c>
      <c r="H1306" t="s">
        <v>331</v>
      </c>
      <c r="I1306" t="s">
        <v>1702</v>
      </c>
      <c r="J1306" t="s">
        <v>312</v>
      </c>
      <c r="P1306" t="s">
        <v>171</v>
      </c>
      <c r="Q1306">
        <v>4855</v>
      </c>
      <c r="R1306">
        <v>253</v>
      </c>
      <c r="S1306">
        <v>98.4</v>
      </c>
      <c r="T1306" t="s">
        <v>172</v>
      </c>
      <c r="U1306">
        <v>0</v>
      </c>
      <c r="V1306">
        <v>0</v>
      </c>
      <c r="W1306" t="s">
        <v>330</v>
      </c>
      <c r="X1306" t="s">
        <v>1702</v>
      </c>
      <c r="Y1306" t="s">
        <v>305</v>
      </c>
    </row>
    <row r="1307" spans="1:25" x14ac:dyDescent="0.35">
      <c r="A1307" t="s">
        <v>171</v>
      </c>
      <c r="B1307">
        <v>6505</v>
      </c>
      <c r="C1307">
        <v>253</v>
      </c>
      <c r="D1307">
        <v>100</v>
      </c>
      <c r="E1307" t="s">
        <v>172</v>
      </c>
      <c r="F1307">
        <v>0</v>
      </c>
      <c r="G1307">
        <v>0</v>
      </c>
      <c r="H1307" t="s">
        <v>331</v>
      </c>
      <c r="I1307" t="s">
        <v>1703</v>
      </c>
      <c r="J1307" t="s">
        <v>312</v>
      </c>
      <c r="P1307" t="s">
        <v>171</v>
      </c>
      <c r="Q1307">
        <v>4855</v>
      </c>
      <c r="R1307">
        <v>253</v>
      </c>
      <c r="S1307">
        <v>98.4</v>
      </c>
      <c r="T1307" t="s">
        <v>172</v>
      </c>
      <c r="U1307">
        <v>0</v>
      </c>
      <c r="V1307">
        <v>0</v>
      </c>
      <c r="W1307" t="s">
        <v>330</v>
      </c>
      <c r="X1307" t="s">
        <v>1703</v>
      </c>
      <c r="Y1307" t="s">
        <v>305</v>
      </c>
    </row>
    <row r="1308" spans="1:25" x14ac:dyDescent="0.35">
      <c r="A1308" t="s">
        <v>171</v>
      </c>
      <c r="B1308">
        <v>6505</v>
      </c>
      <c r="C1308">
        <v>253</v>
      </c>
      <c r="D1308">
        <v>100</v>
      </c>
      <c r="E1308" t="s">
        <v>172</v>
      </c>
      <c r="F1308">
        <v>0</v>
      </c>
      <c r="G1308">
        <v>0</v>
      </c>
      <c r="H1308" t="s">
        <v>331</v>
      </c>
      <c r="I1308" t="s">
        <v>1704</v>
      </c>
      <c r="J1308" t="s">
        <v>312</v>
      </c>
      <c r="P1308" t="s">
        <v>171</v>
      </c>
      <c r="Q1308">
        <v>4855</v>
      </c>
      <c r="R1308">
        <v>253</v>
      </c>
      <c r="S1308">
        <v>98.4</v>
      </c>
      <c r="T1308" t="s">
        <v>172</v>
      </c>
      <c r="U1308">
        <v>0</v>
      </c>
      <c r="V1308">
        <v>0</v>
      </c>
      <c r="W1308" t="s">
        <v>330</v>
      </c>
      <c r="X1308" t="s">
        <v>1704</v>
      </c>
      <c r="Y1308" t="s">
        <v>305</v>
      </c>
    </row>
    <row r="1309" spans="1:25" x14ac:dyDescent="0.35">
      <c r="A1309" t="s">
        <v>171</v>
      </c>
      <c r="B1309">
        <v>6505</v>
      </c>
      <c r="C1309">
        <v>253</v>
      </c>
      <c r="D1309">
        <v>100</v>
      </c>
      <c r="E1309" t="s">
        <v>172</v>
      </c>
      <c r="F1309">
        <v>0</v>
      </c>
      <c r="G1309">
        <v>0</v>
      </c>
      <c r="H1309" t="s">
        <v>331</v>
      </c>
      <c r="I1309" t="s">
        <v>1705</v>
      </c>
      <c r="J1309" t="s">
        <v>312</v>
      </c>
      <c r="P1309" t="s">
        <v>171</v>
      </c>
      <c r="Q1309">
        <v>4855</v>
      </c>
      <c r="R1309">
        <v>253</v>
      </c>
      <c r="S1309">
        <v>98.4</v>
      </c>
      <c r="T1309" t="s">
        <v>172</v>
      </c>
      <c r="U1309">
        <v>0</v>
      </c>
      <c r="V1309">
        <v>0</v>
      </c>
      <c r="W1309" t="s">
        <v>330</v>
      </c>
      <c r="X1309" t="s">
        <v>1707</v>
      </c>
      <c r="Y1309" t="s">
        <v>305</v>
      </c>
    </row>
    <row r="1310" spans="1:25" x14ac:dyDescent="0.35">
      <c r="A1310" t="s">
        <v>171</v>
      </c>
      <c r="B1310">
        <v>6505</v>
      </c>
      <c r="C1310">
        <v>253</v>
      </c>
      <c r="D1310">
        <v>100</v>
      </c>
      <c r="E1310" t="s">
        <v>172</v>
      </c>
      <c r="F1310">
        <v>0</v>
      </c>
      <c r="G1310">
        <v>0</v>
      </c>
      <c r="H1310" t="s">
        <v>331</v>
      </c>
      <c r="I1310" t="s">
        <v>1707</v>
      </c>
      <c r="J1310" t="s">
        <v>312</v>
      </c>
      <c r="P1310" t="s">
        <v>171</v>
      </c>
      <c r="Q1310">
        <v>4855</v>
      </c>
      <c r="R1310">
        <v>253</v>
      </c>
      <c r="S1310">
        <v>98.4</v>
      </c>
      <c r="T1310" t="s">
        <v>172</v>
      </c>
      <c r="U1310">
        <v>0</v>
      </c>
      <c r="V1310">
        <v>0</v>
      </c>
      <c r="W1310" t="s">
        <v>330</v>
      </c>
      <c r="X1310" t="s">
        <v>1706</v>
      </c>
      <c r="Y1310" t="s">
        <v>305</v>
      </c>
    </row>
    <row r="1311" spans="1:25" x14ac:dyDescent="0.35">
      <c r="A1311" t="s">
        <v>171</v>
      </c>
      <c r="B1311">
        <v>6505</v>
      </c>
      <c r="C1311">
        <v>253</v>
      </c>
      <c r="D1311">
        <v>100</v>
      </c>
      <c r="E1311" t="s">
        <v>172</v>
      </c>
      <c r="F1311">
        <v>0</v>
      </c>
      <c r="G1311">
        <v>0</v>
      </c>
      <c r="H1311" t="s">
        <v>331</v>
      </c>
      <c r="I1311" t="s">
        <v>1706</v>
      </c>
      <c r="J1311" t="s">
        <v>312</v>
      </c>
      <c r="P1311" t="s">
        <v>171</v>
      </c>
      <c r="Q1311">
        <v>4855</v>
      </c>
      <c r="R1311">
        <v>253</v>
      </c>
      <c r="S1311">
        <v>98.4</v>
      </c>
      <c r="T1311" t="s">
        <v>172</v>
      </c>
      <c r="U1311">
        <v>0</v>
      </c>
      <c r="V1311">
        <v>0</v>
      </c>
      <c r="W1311" t="s">
        <v>330</v>
      </c>
      <c r="X1311" t="s">
        <v>1705</v>
      </c>
      <c r="Y1311" t="s">
        <v>305</v>
      </c>
    </row>
    <row r="1312" spans="1:25" x14ac:dyDescent="0.35">
      <c r="A1312" t="s">
        <v>171</v>
      </c>
      <c r="B1312">
        <v>6505</v>
      </c>
      <c r="C1312">
        <v>253</v>
      </c>
      <c r="D1312">
        <v>100</v>
      </c>
      <c r="E1312" t="s">
        <v>172</v>
      </c>
      <c r="F1312">
        <v>0</v>
      </c>
      <c r="G1312">
        <v>0</v>
      </c>
      <c r="H1312" t="s">
        <v>331</v>
      </c>
      <c r="I1312" t="s">
        <v>1708</v>
      </c>
      <c r="J1312" t="s">
        <v>312</v>
      </c>
      <c r="P1312" t="s">
        <v>171</v>
      </c>
      <c r="Q1312">
        <v>4855</v>
      </c>
      <c r="R1312">
        <v>253</v>
      </c>
      <c r="S1312">
        <v>98.4</v>
      </c>
      <c r="T1312" t="s">
        <v>172</v>
      </c>
      <c r="U1312">
        <v>0</v>
      </c>
      <c r="V1312">
        <v>0</v>
      </c>
      <c r="W1312" t="s">
        <v>330</v>
      </c>
      <c r="X1312" t="s">
        <v>1709</v>
      </c>
      <c r="Y1312" t="s">
        <v>305</v>
      </c>
    </row>
    <row r="1313" spans="1:25" x14ac:dyDescent="0.35">
      <c r="A1313" t="s">
        <v>171</v>
      </c>
      <c r="B1313">
        <v>6505</v>
      </c>
      <c r="C1313">
        <v>253</v>
      </c>
      <c r="D1313">
        <v>100</v>
      </c>
      <c r="E1313" t="s">
        <v>172</v>
      </c>
      <c r="F1313">
        <v>0</v>
      </c>
      <c r="G1313">
        <v>0</v>
      </c>
      <c r="H1313" t="s">
        <v>331</v>
      </c>
      <c r="I1313" t="s">
        <v>1710</v>
      </c>
      <c r="J1313" t="s">
        <v>312</v>
      </c>
      <c r="P1313" t="s">
        <v>171</v>
      </c>
      <c r="Q1313">
        <v>4855</v>
      </c>
      <c r="R1313">
        <v>253</v>
      </c>
      <c r="S1313">
        <v>98.4</v>
      </c>
      <c r="T1313" t="s">
        <v>172</v>
      </c>
      <c r="U1313">
        <v>0</v>
      </c>
      <c r="V1313">
        <v>0</v>
      </c>
      <c r="W1313" t="s">
        <v>330</v>
      </c>
      <c r="X1313" t="s">
        <v>1708</v>
      </c>
      <c r="Y1313" t="s">
        <v>305</v>
      </c>
    </row>
    <row r="1314" spans="1:25" x14ac:dyDescent="0.35">
      <c r="A1314" t="s">
        <v>171</v>
      </c>
      <c r="B1314">
        <v>6505</v>
      </c>
      <c r="C1314">
        <v>253</v>
      </c>
      <c r="D1314">
        <v>100</v>
      </c>
      <c r="E1314" t="s">
        <v>172</v>
      </c>
      <c r="F1314">
        <v>0</v>
      </c>
      <c r="G1314">
        <v>0</v>
      </c>
      <c r="H1314" t="s">
        <v>331</v>
      </c>
      <c r="I1314" t="s">
        <v>1711</v>
      </c>
      <c r="J1314" t="s">
        <v>312</v>
      </c>
      <c r="P1314" t="s">
        <v>171</v>
      </c>
      <c r="Q1314">
        <v>4855</v>
      </c>
      <c r="R1314">
        <v>253</v>
      </c>
      <c r="S1314">
        <v>98.4</v>
      </c>
      <c r="T1314" t="s">
        <v>172</v>
      </c>
      <c r="U1314">
        <v>0</v>
      </c>
      <c r="V1314">
        <v>0</v>
      </c>
      <c r="W1314" t="s">
        <v>330</v>
      </c>
      <c r="X1314" t="s">
        <v>1710</v>
      </c>
      <c r="Y1314" t="s">
        <v>305</v>
      </c>
    </row>
    <row r="1315" spans="1:25" x14ac:dyDescent="0.35">
      <c r="A1315" t="s">
        <v>171</v>
      </c>
      <c r="B1315">
        <v>6505</v>
      </c>
      <c r="C1315">
        <v>253</v>
      </c>
      <c r="D1315">
        <v>100</v>
      </c>
      <c r="E1315" t="s">
        <v>172</v>
      </c>
      <c r="F1315">
        <v>0</v>
      </c>
      <c r="G1315">
        <v>0</v>
      </c>
      <c r="H1315" t="s">
        <v>331</v>
      </c>
      <c r="I1315" t="s">
        <v>1712</v>
      </c>
      <c r="J1315" t="s">
        <v>312</v>
      </c>
      <c r="P1315" t="s">
        <v>171</v>
      </c>
      <c r="Q1315">
        <v>4855</v>
      </c>
      <c r="R1315">
        <v>253</v>
      </c>
      <c r="S1315">
        <v>98.4</v>
      </c>
      <c r="T1315" t="s">
        <v>172</v>
      </c>
      <c r="U1315">
        <v>0</v>
      </c>
      <c r="V1315">
        <v>0</v>
      </c>
      <c r="W1315" t="s">
        <v>330</v>
      </c>
      <c r="X1315" t="s">
        <v>1711</v>
      </c>
      <c r="Y1315" t="s">
        <v>305</v>
      </c>
    </row>
    <row r="1316" spans="1:25" x14ac:dyDescent="0.35">
      <c r="A1316" t="s">
        <v>171</v>
      </c>
      <c r="B1316">
        <v>6505</v>
      </c>
      <c r="C1316">
        <v>253</v>
      </c>
      <c r="D1316">
        <v>100</v>
      </c>
      <c r="E1316" t="s">
        <v>172</v>
      </c>
      <c r="F1316">
        <v>0</v>
      </c>
      <c r="G1316">
        <v>0</v>
      </c>
      <c r="H1316" t="s">
        <v>331</v>
      </c>
      <c r="I1316" t="s">
        <v>1713</v>
      </c>
      <c r="J1316" t="s">
        <v>312</v>
      </c>
      <c r="P1316" t="s">
        <v>171</v>
      </c>
      <c r="Q1316">
        <v>4855</v>
      </c>
      <c r="R1316">
        <v>253</v>
      </c>
      <c r="S1316">
        <v>98.4</v>
      </c>
      <c r="T1316" t="s">
        <v>172</v>
      </c>
      <c r="U1316">
        <v>0</v>
      </c>
      <c r="V1316">
        <v>0</v>
      </c>
      <c r="W1316" t="s">
        <v>330</v>
      </c>
      <c r="X1316" t="s">
        <v>1712</v>
      </c>
      <c r="Y1316" t="s">
        <v>305</v>
      </c>
    </row>
    <row r="1317" spans="1:25" x14ac:dyDescent="0.35">
      <c r="A1317" t="s">
        <v>171</v>
      </c>
      <c r="B1317">
        <v>6505</v>
      </c>
      <c r="C1317">
        <v>253</v>
      </c>
      <c r="D1317">
        <v>100</v>
      </c>
      <c r="E1317" t="s">
        <v>172</v>
      </c>
      <c r="F1317">
        <v>0</v>
      </c>
      <c r="G1317">
        <v>0</v>
      </c>
      <c r="H1317" t="s">
        <v>331</v>
      </c>
      <c r="I1317" t="s">
        <v>1714</v>
      </c>
      <c r="J1317" t="s">
        <v>312</v>
      </c>
      <c r="P1317" t="s">
        <v>171</v>
      </c>
      <c r="Q1317">
        <v>4855</v>
      </c>
      <c r="R1317">
        <v>253</v>
      </c>
      <c r="S1317">
        <v>98.4</v>
      </c>
      <c r="T1317" t="s">
        <v>172</v>
      </c>
      <c r="U1317">
        <v>0</v>
      </c>
      <c r="V1317">
        <v>0</v>
      </c>
      <c r="W1317" t="s">
        <v>330</v>
      </c>
      <c r="X1317" t="s">
        <v>1714</v>
      </c>
      <c r="Y1317" t="s">
        <v>305</v>
      </c>
    </row>
    <row r="1318" spans="1:25" x14ac:dyDescent="0.35">
      <c r="A1318" t="s">
        <v>171</v>
      </c>
      <c r="B1318">
        <v>6505</v>
      </c>
      <c r="C1318">
        <v>253</v>
      </c>
      <c r="D1318">
        <v>100</v>
      </c>
      <c r="E1318" t="s">
        <v>172</v>
      </c>
      <c r="F1318">
        <v>0</v>
      </c>
      <c r="G1318">
        <v>0</v>
      </c>
      <c r="H1318" t="s">
        <v>331</v>
      </c>
      <c r="I1318" t="s">
        <v>1715</v>
      </c>
      <c r="J1318" t="s">
        <v>312</v>
      </c>
      <c r="P1318" t="s">
        <v>171</v>
      </c>
      <c r="Q1318">
        <v>4855</v>
      </c>
      <c r="R1318">
        <v>253</v>
      </c>
      <c r="S1318">
        <v>98.4</v>
      </c>
      <c r="T1318" t="s">
        <v>172</v>
      </c>
      <c r="U1318">
        <v>0</v>
      </c>
      <c r="V1318">
        <v>0</v>
      </c>
      <c r="W1318" t="s">
        <v>330</v>
      </c>
      <c r="X1318" t="s">
        <v>1715</v>
      </c>
      <c r="Y1318" t="s">
        <v>305</v>
      </c>
    </row>
    <row r="1319" spans="1:25" x14ac:dyDescent="0.35">
      <c r="A1319" t="s">
        <v>171</v>
      </c>
      <c r="B1319">
        <v>6505</v>
      </c>
      <c r="C1319">
        <v>253</v>
      </c>
      <c r="D1319">
        <v>100</v>
      </c>
      <c r="E1319" t="s">
        <v>172</v>
      </c>
      <c r="F1319">
        <v>0</v>
      </c>
      <c r="G1319">
        <v>0</v>
      </c>
      <c r="H1319" t="s">
        <v>331</v>
      </c>
      <c r="I1319" t="s">
        <v>1727</v>
      </c>
      <c r="J1319" t="s">
        <v>312</v>
      </c>
      <c r="P1319" t="s">
        <v>171</v>
      </c>
      <c r="Q1319">
        <v>4855</v>
      </c>
      <c r="R1319">
        <v>253</v>
      </c>
      <c r="S1319">
        <v>98.4</v>
      </c>
      <c r="T1319" t="s">
        <v>172</v>
      </c>
      <c r="U1319">
        <v>0</v>
      </c>
      <c r="V1319">
        <v>0</v>
      </c>
      <c r="W1319" t="s">
        <v>330</v>
      </c>
      <c r="X1319" t="s">
        <v>1727</v>
      </c>
      <c r="Y1319" t="s">
        <v>305</v>
      </c>
    </row>
    <row r="1320" spans="1:25" x14ac:dyDescent="0.35">
      <c r="A1320" t="s">
        <v>171</v>
      </c>
      <c r="B1320">
        <v>6505</v>
      </c>
      <c r="C1320">
        <v>253</v>
      </c>
      <c r="D1320">
        <v>100</v>
      </c>
      <c r="E1320" t="s">
        <v>172</v>
      </c>
      <c r="F1320">
        <v>0</v>
      </c>
      <c r="G1320">
        <v>0</v>
      </c>
      <c r="H1320" t="s">
        <v>331</v>
      </c>
      <c r="I1320" t="s">
        <v>1709</v>
      </c>
      <c r="J1320" t="s">
        <v>312</v>
      </c>
      <c r="P1320" t="s">
        <v>171</v>
      </c>
      <c r="Q1320">
        <v>4855</v>
      </c>
      <c r="R1320">
        <v>253</v>
      </c>
      <c r="S1320">
        <v>98.4</v>
      </c>
      <c r="T1320" t="s">
        <v>172</v>
      </c>
      <c r="U1320">
        <v>0</v>
      </c>
      <c r="V1320">
        <v>0</v>
      </c>
      <c r="W1320" t="s">
        <v>330</v>
      </c>
      <c r="X1320" t="s">
        <v>1717</v>
      </c>
      <c r="Y1320" t="s">
        <v>305</v>
      </c>
    </row>
    <row r="1321" spans="1:25" x14ac:dyDescent="0.35">
      <c r="A1321" t="s">
        <v>171</v>
      </c>
      <c r="B1321">
        <v>6505</v>
      </c>
      <c r="C1321">
        <v>253</v>
      </c>
      <c r="D1321">
        <v>100</v>
      </c>
      <c r="E1321" t="s">
        <v>172</v>
      </c>
      <c r="F1321">
        <v>0</v>
      </c>
      <c r="G1321">
        <v>0</v>
      </c>
      <c r="H1321" t="s">
        <v>331</v>
      </c>
      <c r="I1321" t="s">
        <v>1716</v>
      </c>
      <c r="J1321" t="s">
        <v>312</v>
      </c>
      <c r="P1321" t="s">
        <v>171</v>
      </c>
      <c r="Q1321">
        <v>4855</v>
      </c>
      <c r="R1321">
        <v>253</v>
      </c>
      <c r="S1321">
        <v>98.4</v>
      </c>
      <c r="T1321" t="s">
        <v>172</v>
      </c>
      <c r="U1321">
        <v>0</v>
      </c>
      <c r="V1321">
        <v>0</v>
      </c>
      <c r="W1321" t="s">
        <v>330</v>
      </c>
      <c r="X1321" t="s">
        <v>1716</v>
      </c>
      <c r="Y1321" t="s">
        <v>305</v>
      </c>
    </row>
    <row r="1322" spans="1:25" x14ac:dyDescent="0.35">
      <c r="A1322" t="s">
        <v>171</v>
      </c>
      <c r="B1322">
        <v>6505</v>
      </c>
      <c r="C1322">
        <v>253</v>
      </c>
      <c r="D1322">
        <v>100</v>
      </c>
      <c r="E1322" t="s">
        <v>172</v>
      </c>
      <c r="F1322">
        <v>0</v>
      </c>
      <c r="G1322">
        <v>0</v>
      </c>
      <c r="H1322" t="s">
        <v>331</v>
      </c>
      <c r="I1322" t="s">
        <v>1718</v>
      </c>
      <c r="J1322" t="s">
        <v>312</v>
      </c>
      <c r="P1322" t="s">
        <v>171</v>
      </c>
      <c r="Q1322">
        <v>4855</v>
      </c>
      <c r="R1322">
        <v>253</v>
      </c>
      <c r="S1322">
        <v>98.4</v>
      </c>
      <c r="T1322" t="s">
        <v>172</v>
      </c>
      <c r="U1322">
        <v>0</v>
      </c>
      <c r="V1322">
        <v>0</v>
      </c>
      <c r="W1322" t="s">
        <v>330</v>
      </c>
      <c r="X1322" t="s">
        <v>1713</v>
      </c>
      <c r="Y1322" t="s">
        <v>305</v>
      </c>
    </row>
    <row r="1323" spans="1:25" x14ac:dyDescent="0.35">
      <c r="A1323" t="s">
        <v>171</v>
      </c>
      <c r="B1323">
        <v>6505</v>
      </c>
      <c r="C1323">
        <v>253</v>
      </c>
      <c r="D1323">
        <v>100</v>
      </c>
      <c r="E1323" t="s">
        <v>172</v>
      </c>
      <c r="F1323">
        <v>0</v>
      </c>
      <c r="G1323">
        <v>0</v>
      </c>
      <c r="H1323" t="s">
        <v>331</v>
      </c>
      <c r="I1323" t="s">
        <v>1719</v>
      </c>
      <c r="J1323" t="s">
        <v>312</v>
      </c>
      <c r="P1323" t="s">
        <v>171</v>
      </c>
      <c r="Q1323">
        <v>4855</v>
      </c>
      <c r="R1323">
        <v>253</v>
      </c>
      <c r="S1323">
        <v>98.4</v>
      </c>
      <c r="T1323" t="s">
        <v>172</v>
      </c>
      <c r="U1323">
        <v>0</v>
      </c>
      <c r="V1323">
        <v>0</v>
      </c>
      <c r="W1323" t="s">
        <v>330</v>
      </c>
      <c r="X1323" t="s">
        <v>1718</v>
      </c>
      <c r="Y1323" t="s">
        <v>305</v>
      </c>
    </row>
    <row r="1324" spans="1:25" x14ac:dyDescent="0.35">
      <c r="A1324" t="s">
        <v>171</v>
      </c>
      <c r="B1324">
        <v>6505</v>
      </c>
      <c r="C1324">
        <v>253</v>
      </c>
      <c r="D1324">
        <v>100</v>
      </c>
      <c r="E1324" t="s">
        <v>172</v>
      </c>
      <c r="F1324">
        <v>0</v>
      </c>
      <c r="G1324">
        <v>0</v>
      </c>
      <c r="H1324" t="s">
        <v>331</v>
      </c>
      <c r="I1324" t="s">
        <v>1721</v>
      </c>
      <c r="J1324" t="s">
        <v>312</v>
      </c>
      <c r="P1324" t="s">
        <v>171</v>
      </c>
      <c r="Q1324">
        <v>4855</v>
      </c>
      <c r="R1324">
        <v>253</v>
      </c>
      <c r="S1324">
        <v>98.4</v>
      </c>
      <c r="T1324" t="s">
        <v>172</v>
      </c>
      <c r="U1324">
        <v>0</v>
      </c>
      <c r="V1324">
        <v>0</v>
      </c>
      <c r="W1324" t="s">
        <v>330</v>
      </c>
      <c r="X1324" t="s">
        <v>1719</v>
      </c>
      <c r="Y1324" t="s">
        <v>305</v>
      </c>
    </row>
    <row r="1325" spans="1:25" x14ac:dyDescent="0.35">
      <c r="A1325" t="s">
        <v>171</v>
      </c>
      <c r="B1325">
        <v>6505</v>
      </c>
      <c r="C1325">
        <v>253</v>
      </c>
      <c r="D1325">
        <v>100</v>
      </c>
      <c r="E1325" t="s">
        <v>172</v>
      </c>
      <c r="F1325">
        <v>0</v>
      </c>
      <c r="G1325">
        <v>0</v>
      </c>
      <c r="H1325" t="s">
        <v>331</v>
      </c>
      <c r="I1325" t="s">
        <v>1720</v>
      </c>
      <c r="J1325" t="s">
        <v>312</v>
      </c>
      <c r="P1325" t="s">
        <v>171</v>
      </c>
      <c r="Q1325">
        <v>4855</v>
      </c>
      <c r="R1325">
        <v>253</v>
      </c>
      <c r="S1325">
        <v>98.4</v>
      </c>
      <c r="T1325" t="s">
        <v>172</v>
      </c>
      <c r="U1325">
        <v>0</v>
      </c>
      <c r="V1325">
        <v>0</v>
      </c>
      <c r="W1325" t="s">
        <v>330</v>
      </c>
      <c r="X1325" t="s">
        <v>1720</v>
      </c>
      <c r="Y1325" t="s">
        <v>305</v>
      </c>
    </row>
    <row r="1326" spans="1:25" x14ac:dyDescent="0.35">
      <c r="A1326" t="s">
        <v>171</v>
      </c>
      <c r="B1326">
        <v>6505</v>
      </c>
      <c r="C1326">
        <v>253</v>
      </c>
      <c r="D1326">
        <v>100</v>
      </c>
      <c r="E1326" t="s">
        <v>172</v>
      </c>
      <c r="F1326">
        <v>0</v>
      </c>
      <c r="G1326">
        <v>0</v>
      </c>
      <c r="H1326" t="s">
        <v>331</v>
      </c>
      <c r="I1326" t="s">
        <v>1722</v>
      </c>
      <c r="J1326" t="s">
        <v>312</v>
      </c>
      <c r="P1326" t="s">
        <v>171</v>
      </c>
      <c r="Q1326">
        <v>4855</v>
      </c>
      <c r="R1326">
        <v>253</v>
      </c>
      <c r="S1326">
        <v>98.4</v>
      </c>
      <c r="T1326" t="s">
        <v>172</v>
      </c>
      <c r="U1326">
        <v>0</v>
      </c>
      <c r="V1326">
        <v>0</v>
      </c>
      <c r="W1326" t="s">
        <v>330</v>
      </c>
      <c r="X1326" t="s">
        <v>1721</v>
      </c>
      <c r="Y1326" t="s">
        <v>305</v>
      </c>
    </row>
    <row r="1327" spans="1:25" x14ac:dyDescent="0.35">
      <c r="A1327" t="s">
        <v>171</v>
      </c>
      <c r="B1327">
        <v>6505</v>
      </c>
      <c r="C1327">
        <v>253</v>
      </c>
      <c r="D1327">
        <v>100</v>
      </c>
      <c r="E1327" t="s">
        <v>172</v>
      </c>
      <c r="F1327">
        <v>0</v>
      </c>
      <c r="G1327">
        <v>0</v>
      </c>
      <c r="H1327" t="s">
        <v>331</v>
      </c>
      <c r="I1327" t="s">
        <v>1723</v>
      </c>
      <c r="J1327" t="s">
        <v>312</v>
      </c>
      <c r="P1327" t="s">
        <v>171</v>
      </c>
      <c r="Q1327">
        <v>4855</v>
      </c>
      <c r="R1327">
        <v>253</v>
      </c>
      <c r="S1327">
        <v>98.4</v>
      </c>
      <c r="T1327" t="s">
        <v>172</v>
      </c>
      <c r="U1327">
        <v>0</v>
      </c>
      <c r="V1327">
        <v>0</v>
      </c>
      <c r="W1327" t="s">
        <v>330</v>
      </c>
      <c r="X1327" t="s">
        <v>1722</v>
      </c>
      <c r="Y1327" t="s">
        <v>305</v>
      </c>
    </row>
    <row r="1328" spans="1:25" x14ac:dyDescent="0.35">
      <c r="A1328" t="s">
        <v>171</v>
      </c>
      <c r="B1328">
        <v>6505</v>
      </c>
      <c r="C1328">
        <v>253</v>
      </c>
      <c r="D1328">
        <v>100</v>
      </c>
      <c r="E1328" t="s">
        <v>172</v>
      </c>
      <c r="F1328">
        <v>0</v>
      </c>
      <c r="G1328">
        <v>0</v>
      </c>
      <c r="H1328" t="s">
        <v>331</v>
      </c>
      <c r="I1328" t="s">
        <v>1724</v>
      </c>
      <c r="J1328" t="s">
        <v>312</v>
      </c>
      <c r="P1328" t="s">
        <v>171</v>
      </c>
      <c r="Q1328">
        <v>4855</v>
      </c>
      <c r="R1328">
        <v>253</v>
      </c>
      <c r="S1328">
        <v>98.4</v>
      </c>
      <c r="T1328" t="s">
        <v>172</v>
      </c>
      <c r="U1328">
        <v>0</v>
      </c>
      <c r="V1328">
        <v>0</v>
      </c>
      <c r="W1328" t="s">
        <v>330</v>
      </c>
      <c r="X1328" t="s">
        <v>1723</v>
      </c>
      <c r="Y1328" t="s">
        <v>305</v>
      </c>
    </row>
    <row r="1329" spans="1:25" x14ac:dyDescent="0.35">
      <c r="A1329" t="s">
        <v>171</v>
      </c>
      <c r="B1329">
        <v>6505</v>
      </c>
      <c r="C1329">
        <v>253</v>
      </c>
      <c r="D1329">
        <v>100</v>
      </c>
      <c r="E1329" t="s">
        <v>172</v>
      </c>
      <c r="F1329">
        <v>0</v>
      </c>
      <c r="G1329">
        <v>0</v>
      </c>
      <c r="H1329" t="s">
        <v>331</v>
      </c>
      <c r="I1329" t="s">
        <v>1737</v>
      </c>
      <c r="J1329" t="s">
        <v>312</v>
      </c>
      <c r="P1329" t="s">
        <v>171</v>
      </c>
      <c r="Q1329">
        <v>4855</v>
      </c>
      <c r="R1329">
        <v>253</v>
      </c>
      <c r="S1329">
        <v>98.4</v>
      </c>
      <c r="T1329" t="s">
        <v>172</v>
      </c>
      <c r="U1329">
        <v>0</v>
      </c>
      <c r="V1329">
        <v>0</v>
      </c>
      <c r="W1329" t="s">
        <v>330</v>
      </c>
      <c r="X1329" t="s">
        <v>1724</v>
      </c>
      <c r="Y1329" t="s">
        <v>305</v>
      </c>
    </row>
    <row r="1330" spans="1:25" x14ac:dyDescent="0.35">
      <c r="A1330" t="s">
        <v>171</v>
      </c>
      <c r="B1330">
        <v>6505</v>
      </c>
      <c r="C1330">
        <v>253</v>
      </c>
      <c r="D1330">
        <v>100</v>
      </c>
      <c r="E1330" t="s">
        <v>172</v>
      </c>
      <c r="F1330">
        <v>0</v>
      </c>
      <c r="G1330">
        <v>0</v>
      </c>
      <c r="H1330" t="s">
        <v>331</v>
      </c>
      <c r="I1330" t="s">
        <v>1725</v>
      </c>
      <c r="J1330" t="s">
        <v>312</v>
      </c>
      <c r="P1330" t="s">
        <v>171</v>
      </c>
      <c r="Q1330">
        <v>4855</v>
      </c>
      <c r="R1330">
        <v>253</v>
      </c>
      <c r="S1330">
        <v>98.4</v>
      </c>
      <c r="T1330" t="s">
        <v>172</v>
      </c>
      <c r="U1330">
        <v>0</v>
      </c>
      <c r="V1330">
        <v>0</v>
      </c>
      <c r="W1330" t="s">
        <v>330</v>
      </c>
      <c r="X1330" t="s">
        <v>1725</v>
      </c>
      <c r="Y1330" t="s">
        <v>305</v>
      </c>
    </row>
    <row r="1331" spans="1:25" x14ac:dyDescent="0.35">
      <c r="A1331" t="s">
        <v>171</v>
      </c>
      <c r="B1331">
        <v>6505</v>
      </c>
      <c r="C1331">
        <v>253</v>
      </c>
      <c r="D1331">
        <v>100</v>
      </c>
      <c r="E1331" t="s">
        <v>172</v>
      </c>
      <c r="F1331">
        <v>0</v>
      </c>
      <c r="G1331">
        <v>0</v>
      </c>
      <c r="H1331" t="s">
        <v>331</v>
      </c>
      <c r="I1331" t="s">
        <v>1726</v>
      </c>
      <c r="J1331" t="s">
        <v>312</v>
      </c>
      <c r="P1331" t="s">
        <v>171</v>
      </c>
      <c r="Q1331">
        <v>4855</v>
      </c>
      <c r="R1331">
        <v>253</v>
      </c>
      <c r="S1331">
        <v>98.4</v>
      </c>
      <c r="T1331" t="s">
        <v>172</v>
      </c>
      <c r="U1331">
        <v>0</v>
      </c>
      <c r="V1331">
        <v>0</v>
      </c>
      <c r="W1331" t="s">
        <v>330</v>
      </c>
      <c r="X1331" t="s">
        <v>1737</v>
      </c>
      <c r="Y1331" t="s">
        <v>305</v>
      </c>
    </row>
    <row r="1332" spans="1:25" x14ac:dyDescent="0.35">
      <c r="A1332" t="s">
        <v>171</v>
      </c>
      <c r="B1332">
        <v>6505</v>
      </c>
      <c r="C1332">
        <v>253</v>
      </c>
      <c r="D1332">
        <v>100</v>
      </c>
      <c r="E1332" t="s">
        <v>172</v>
      </c>
      <c r="F1332">
        <v>0</v>
      </c>
      <c r="G1332">
        <v>0</v>
      </c>
      <c r="H1332" t="s">
        <v>331</v>
      </c>
      <c r="I1332" t="s">
        <v>1729</v>
      </c>
      <c r="J1332" t="s">
        <v>312</v>
      </c>
      <c r="P1332" t="s">
        <v>171</v>
      </c>
      <c r="Q1332">
        <v>4855</v>
      </c>
      <c r="R1332">
        <v>253</v>
      </c>
      <c r="S1332">
        <v>98.4</v>
      </c>
      <c r="T1332" t="s">
        <v>172</v>
      </c>
      <c r="U1332">
        <v>0</v>
      </c>
      <c r="V1332">
        <v>0</v>
      </c>
      <c r="W1332" t="s">
        <v>330</v>
      </c>
      <c r="X1332" t="s">
        <v>1726</v>
      </c>
      <c r="Y1332" t="s">
        <v>305</v>
      </c>
    </row>
    <row r="1333" spans="1:25" x14ac:dyDescent="0.35">
      <c r="A1333" t="s">
        <v>171</v>
      </c>
      <c r="B1333">
        <v>6505</v>
      </c>
      <c r="C1333">
        <v>253</v>
      </c>
      <c r="D1333">
        <v>100</v>
      </c>
      <c r="E1333" t="s">
        <v>172</v>
      </c>
      <c r="F1333">
        <v>0</v>
      </c>
      <c r="G1333">
        <v>0</v>
      </c>
      <c r="H1333" t="s">
        <v>331</v>
      </c>
      <c r="I1333" t="s">
        <v>1728</v>
      </c>
      <c r="J1333" t="s">
        <v>312</v>
      </c>
      <c r="P1333" t="s">
        <v>171</v>
      </c>
      <c r="Q1333">
        <v>4855</v>
      </c>
      <c r="R1333">
        <v>253</v>
      </c>
      <c r="S1333">
        <v>98.4</v>
      </c>
      <c r="T1333" t="s">
        <v>172</v>
      </c>
      <c r="U1333">
        <v>0</v>
      </c>
      <c r="V1333">
        <v>0</v>
      </c>
      <c r="W1333" t="s">
        <v>330</v>
      </c>
      <c r="X1333" t="s">
        <v>1729</v>
      </c>
      <c r="Y1333" t="s">
        <v>305</v>
      </c>
    </row>
    <row r="1334" spans="1:25" x14ac:dyDescent="0.35">
      <c r="A1334" t="s">
        <v>171</v>
      </c>
      <c r="B1334">
        <v>6505</v>
      </c>
      <c r="C1334">
        <v>253</v>
      </c>
      <c r="D1334">
        <v>100</v>
      </c>
      <c r="E1334" t="s">
        <v>172</v>
      </c>
      <c r="F1334">
        <v>0</v>
      </c>
      <c r="G1334">
        <v>0</v>
      </c>
      <c r="H1334" t="s">
        <v>331</v>
      </c>
      <c r="I1334" t="s">
        <v>1732</v>
      </c>
      <c r="J1334" t="s">
        <v>312</v>
      </c>
      <c r="P1334" t="s">
        <v>171</v>
      </c>
      <c r="Q1334">
        <v>4855</v>
      </c>
      <c r="R1334">
        <v>253</v>
      </c>
      <c r="S1334">
        <v>98.4</v>
      </c>
      <c r="T1334" t="s">
        <v>172</v>
      </c>
      <c r="U1334">
        <v>0</v>
      </c>
      <c r="V1334">
        <v>0</v>
      </c>
      <c r="W1334" t="s">
        <v>330</v>
      </c>
      <c r="X1334" t="s">
        <v>1728</v>
      </c>
      <c r="Y1334" t="s">
        <v>305</v>
      </c>
    </row>
    <row r="1335" spans="1:25" x14ac:dyDescent="0.35">
      <c r="A1335" t="s">
        <v>171</v>
      </c>
      <c r="B1335">
        <v>6505</v>
      </c>
      <c r="C1335">
        <v>253</v>
      </c>
      <c r="D1335">
        <v>100</v>
      </c>
      <c r="E1335" t="s">
        <v>172</v>
      </c>
      <c r="F1335">
        <v>0</v>
      </c>
      <c r="G1335">
        <v>0</v>
      </c>
      <c r="H1335" t="s">
        <v>331</v>
      </c>
      <c r="I1335" t="s">
        <v>1731</v>
      </c>
      <c r="J1335" t="s">
        <v>312</v>
      </c>
      <c r="P1335" t="s">
        <v>171</v>
      </c>
      <c r="Q1335">
        <v>4855</v>
      </c>
      <c r="R1335">
        <v>253</v>
      </c>
      <c r="S1335">
        <v>98.4</v>
      </c>
      <c r="T1335" t="s">
        <v>172</v>
      </c>
      <c r="U1335">
        <v>0</v>
      </c>
      <c r="V1335">
        <v>0</v>
      </c>
      <c r="W1335" t="s">
        <v>330</v>
      </c>
      <c r="X1335" t="s">
        <v>1730</v>
      </c>
      <c r="Y1335" t="s">
        <v>305</v>
      </c>
    </row>
    <row r="1336" spans="1:25" x14ac:dyDescent="0.35">
      <c r="A1336" t="s">
        <v>171</v>
      </c>
      <c r="B1336">
        <v>6505</v>
      </c>
      <c r="C1336">
        <v>253</v>
      </c>
      <c r="D1336">
        <v>100</v>
      </c>
      <c r="E1336" t="s">
        <v>172</v>
      </c>
      <c r="F1336">
        <v>0</v>
      </c>
      <c r="G1336">
        <v>0</v>
      </c>
      <c r="H1336" t="s">
        <v>331</v>
      </c>
      <c r="I1336" t="s">
        <v>1730</v>
      </c>
      <c r="J1336" t="s">
        <v>312</v>
      </c>
      <c r="P1336" t="s">
        <v>171</v>
      </c>
      <c r="Q1336">
        <v>4855</v>
      </c>
      <c r="R1336">
        <v>253</v>
      </c>
      <c r="S1336">
        <v>98.4</v>
      </c>
      <c r="T1336" t="s">
        <v>172</v>
      </c>
      <c r="U1336">
        <v>0</v>
      </c>
      <c r="V1336">
        <v>0</v>
      </c>
      <c r="W1336" t="s">
        <v>330</v>
      </c>
      <c r="X1336" t="s">
        <v>1731</v>
      </c>
      <c r="Y1336" t="s">
        <v>305</v>
      </c>
    </row>
    <row r="1337" spans="1:25" x14ac:dyDescent="0.35">
      <c r="A1337" t="s">
        <v>171</v>
      </c>
      <c r="B1337">
        <v>6505</v>
      </c>
      <c r="C1337">
        <v>253</v>
      </c>
      <c r="D1337">
        <v>100</v>
      </c>
      <c r="E1337" t="s">
        <v>172</v>
      </c>
      <c r="F1337">
        <v>0</v>
      </c>
      <c r="G1337">
        <v>0</v>
      </c>
      <c r="H1337" t="s">
        <v>331</v>
      </c>
      <c r="I1337" t="s">
        <v>1717</v>
      </c>
      <c r="J1337" t="s">
        <v>312</v>
      </c>
      <c r="P1337" t="s">
        <v>171</v>
      </c>
      <c r="Q1337">
        <v>4855</v>
      </c>
      <c r="R1337">
        <v>253</v>
      </c>
      <c r="S1337">
        <v>98.4</v>
      </c>
      <c r="T1337" t="s">
        <v>172</v>
      </c>
      <c r="U1337">
        <v>0</v>
      </c>
      <c r="V1337">
        <v>0</v>
      </c>
      <c r="W1337" t="s">
        <v>330</v>
      </c>
      <c r="X1337" t="s">
        <v>1732</v>
      </c>
      <c r="Y1337" t="s">
        <v>305</v>
      </c>
    </row>
    <row r="1338" spans="1:25" x14ac:dyDescent="0.35">
      <c r="A1338" t="s">
        <v>171</v>
      </c>
      <c r="B1338">
        <v>6505</v>
      </c>
      <c r="C1338">
        <v>253</v>
      </c>
      <c r="D1338">
        <v>100</v>
      </c>
      <c r="E1338" t="s">
        <v>172</v>
      </c>
      <c r="F1338">
        <v>0</v>
      </c>
      <c r="G1338">
        <v>0</v>
      </c>
      <c r="H1338" t="s">
        <v>331</v>
      </c>
      <c r="I1338" t="s">
        <v>1733</v>
      </c>
      <c r="J1338" t="s">
        <v>312</v>
      </c>
      <c r="P1338" t="s">
        <v>171</v>
      </c>
      <c r="Q1338">
        <v>4855</v>
      </c>
      <c r="R1338">
        <v>253</v>
      </c>
      <c r="S1338">
        <v>98.4</v>
      </c>
      <c r="T1338" t="s">
        <v>172</v>
      </c>
      <c r="U1338">
        <v>0</v>
      </c>
      <c r="V1338">
        <v>0</v>
      </c>
      <c r="W1338" t="s">
        <v>330</v>
      </c>
      <c r="X1338" t="s">
        <v>1733</v>
      </c>
      <c r="Y1338" t="s">
        <v>305</v>
      </c>
    </row>
    <row r="1339" spans="1:25" x14ac:dyDescent="0.35">
      <c r="A1339" t="s">
        <v>171</v>
      </c>
      <c r="B1339">
        <v>6505</v>
      </c>
      <c r="C1339">
        <v>253</v>
      </c>
      <c r="D1339">
        <v>100</v>
      </c>
      <c r="E1339" t="s">
        <v>172</v>
      </c>
      <c r="F1339">
        <v>0</v>
      </c>
      <c r="G1339">
        <v>0</v>
      </c>
      <c r="H1339" t="s">
        <v>331</v>
      </c>
      <c r="I1339" t="s">
        <v>1734</v>
      </c>
      <c r="J1339" t="s">
        <v>312</v>
      </c>
      <c r="P1339" t="s">
        <v>171</v>
      </c>
      <c r="Q1339">
        <v>4855</v>
      </c>
      <c r="R1339">
        <v>253</v>
      </c>
      <c r="S1339">
        <v>98.4</v>
      </c>
      <c r="T1339" t="s">
        <v>172</v>
      </c>
      <c r="U1339">
        <v>0</v>
      </c>
      <c r="V1339">
        <v>0</v>
      </c>
      <c r="W1339" t="s">
        <v>330</v>
      </c>
      <c r="X1339" t="s">
        <v>1736</v>
      </c>
      <c r="Y1339" t="s">
        <v>305</v>
      </c>
    </row>
    <row r="1340" spans="1:25" x14ac:dyDescent="0.35">
      <c r="A1340" t="s">
        <v>171</v>
      </c>
      <c r="B1340">
        <v>4855</v>
      </c>
      <c r="C1340">
        <v>253</v>
      </c>
      <c r="D1340">
        <v>98.4</v>
      </c>
      <c r="E1340" t="s">
        <v>172</v>
      </c>
      <c r="F1340">
        <v>0</v>
      </c>
      <c r="G1340">
        <v>0</v>
      </c>
      <c r="H1340" t="s">
        <v>330</v>
      </c>
      <c r="I1340" t="s">
        <v>1735</v>
      </c>
      <c r="J1340" t="s">
        <v>305</v>
      </c>
      <c r="P1340" t="s">
        <v>171</v>
      </c>
      <c r="Q1340">
        <v>4855</v>
      </c>
      <c r="R1340">
        <v>253</v>
      </c>
      <c r="S1340">
        <v>98.4</v>
      </c>
      <c r="T1340" t="s">
        <v>172</v>
      </c>
      <c r="U1340">
        <v>0</v>
      </c>
      <c r="V1340">
        <v>0</v>
      </c>
      <c r="W1340" t="s">
        <v>330</v>
      </c>
      <c r="X1340" t="s">
        <v>1734</v>
      </c>
      <c r="Y1340" t="s">
        <v>305</v>
      </c>
    </row>
    <row r="1341" spans="1:25" x14ac:dyDescent="0.35">
      <c r="A1341" t="s">
        <v>171</v>
      </c>
      <c r="B1341">
        <v>4855</v>
      </c>
      <c r="C1341">
        <v>253</v>
      </c>
      <c r="D1341">
        <v>98.4</v>
      </c>
      <c r="E1341" t="s">
        <v>172</v>
      </c>
      <c r="F1341">
        <v>0</v>
      </c>
      <c r="G1341">
        <v>0</v>
      </c>
      <c r="H1341" t="s">
        <v>330</v>
      </c>
      <c r="I1341" t="s">
        <v>1736</v>
      </c>
      <c r="J1341" t="s">
        <v>305</v>
      </c>
      <c r="P1341" t="s">
        <v>171</v>
      </c>
      <c r="Q1341">
        <v>4855</v>
      </c>
      <c r="R1341">
        <v>253</v>
      </c>
      <c r="S1341">
        <v>98.4</v>
      </c>
      <c r="T1341" t="s">
        <v>172</v>
      </c>
      <c r="U1341">
        <v>0</v>
      </c>
      <c r="V1341">
        <v>0</v>
      </c>
      <c r="W1341" t="s">
        <v>330</v>
      </c>
      <c r="X1341" t="s">
        <v>1759</v>
      </c>
      <c r="Y1341" t="s">
        <v>305</v>
      </c>
    </row>
    <row r="1342" spans="1:25" x14ac:dyDescent="0.35">
      <c r="A1342" t="s">
        <v>171</v>
      </c>
      <c r="B1342">
        <v>4855</v>
      </c>
      <c r="C1342">
        <v>253</v>
      </c>
      <c r="D1342">
        <v>98.4</v>
      </c>
      <c r="E1342" t="s">
        <v>172</v>
      </c>
      <c r="F1342">
        <v>0</v>
      </c>
      <c r="G1342">
        <v>0</v>
      </c>
      <c r="H1342" t="s">
        <v>330</v>
      </c>
      <c r="I1342" t="s">
        <v>1759</v>
      </c>
      <c r="J1342" t="s">
        <v>305</v>
      </c>
      <c r="P1342" t="s">
        <v>171</v>
      </c>
      <c r="Q1342">
        <v>4855</v>
      </c>
      <c r="R1342">
        <v>253</v>
      </c>
      <c r="S1342">
        <v>98.4</v>
      </c>
      <c r="T1342" t="s">
        <v>172</v>
      </c>
      <c r="U1342">
        <v>0</v>
      </c>
      <c r="V1342">
        <v>0</v>
      </c>
      <c r="W1342" t="s">
        <v>330</v>
      </c>
      <c r="X1342" t="s">
        <v>1735</v>
      </c>
      <c r="Y1342" t="s">
        <v>305</v>
      </c>
    </row>
    <row r="1343" spans="1:25" x14ac:dyDescent="0.35">
      <c r="A1343" t="s">
        <v>171</v>
      </c>
      <c r="B1343">
        <v>4855</v>
      </c>
      <c r="C1343">
        <v>253</v>
      </c>
      <c r="D1343">
        <v>98.4</v>
      </c>
      <c r="E1343" t="s">
        <v>172</v>
      </c>
      <c r="F1343">
        <v>0</v>
      </c>
      <c r="G1343">
        <v>0</v>
      </c>
      <c r="H1343" t="s">
        <v>330</v>
      </c>
      <c r="I1343" t="s">
        <v>1739</v>
      </c>
      <c r="J1343" t="s">
        <v>305</v>
      </c>
      <c r="P1343" t="s">
        <v>171</v>
      </c>
      <c r="Q1343">
        <v>4855</v>
      </c>
      <c r="R1343">
        <v>253</v>
      </c>
      <c r="S1343">
        <v>98.4</v>
      </c>
      <c r="T1343" t="s">
        <v>172</v>
      </c>
      <c r="U1343">
        <v>0</v>
      </c>
      <c r="V1343">
        <v>0</v>
      </c>
      <c r="W1343" t="s">
        <v>330</v>
      </c>
      <c r="X1343" t="s">
        <v>1738</v>
      </c>
      <c r="Y1343" t="s">
        <v>305</v>
      </c>
    </row>
    <row r="1344" spans="1:25" x14ac:dyDescent="0.35">
      <c r="A1344" t="s">
        <v>171</v>
      </c>
      <c r="B1344">
        <v>4855</v>
      </c>
      <c r="C1344">
        <v>253</v>
      </c>
      <c r="D1344">
        <v>98.4</v>
      </c>
      <c r="E1344" t="s">
        <v>172</v>
      </c>
      <c r="F1344">
        <v>0</v>
      </c>
      <c r="G1344">
        <v>0</v>
      </c>
      <c r="H1344" t="s">
        <v>330</v>
      </c>
      <c r="I1344" t="s">
        <v>1740</v>
      </c>
      <c r="J1344" t="s">
        <v>305</v>
      </c>
      <c r="P1344" t="s">
        <v>171</v>
      </c>
      <c r="Q1344">
        <v>4855</v>
      </c>
      <c r="R1344">
        <v>253</v>
      </c>
      <c r="S1344">
        <v>98.4</v>
      </c>
      <c r="T1344" t="s">
        <v>172</v>
      </c>
      <c r="U1344">
        <v>0</v>
      </c>
      <c r="V1344">
        <v>0</v>
      </c>
      <c r="W1344" t="s">
        <v>330</v>
      </c>
      <c r="X1344" t="s">
        <v>1739</v>
      </c>
      <c r="Y1344" t="s">
        <v>305</v>
      </c>
    </row>
    <row r="1345" spans="1:25" x14ac:dyDescent="0.35">
      <c r="A1345" t="s">
        <v>171</v>
      </c>
      <c r="B1345">
        <v>4855</v>
      </c>
      <c r="C1345">
        <v>253</v>
      </c>
      <c r="D1345">
        <v>98.4</v>
      </c>
      <c r="E1345" t="s">
        <v>172</v>
      </c>
      <c r="F1345">
        <v>0</v>
      </c>
      <c r="G1345">
        <v>0</v>
      </c>
      <c r="H1345" t="s">
        <v>330</v>
      </c>
      <c r="I1345" t="s">
        <v>1741</v>
      </c>
      <c r="J1345" t="s">
        <v>305</v>
      </c>
      <c r="P1345" t="s">
        <v>171</v>
      </c>
      <c r="Q1345">
        <v>4855</v>
      </c>
      <c r="R1345">
        <v>253</v>
      </c>
      <c r="S1345">
        <v>98.4</v>
      </c>
      <c r="T1345" t="s">
        <v>172</v>
      </c>
      <c r="U1345">
        <v>0</v>
      </c>
      <c r="V1345">
        <v>0</v>
      </c>
      <c r="W1345" t="s">
        <v>330</v>
      </c>
      <c r="X1345" t="s">
        <v>1740</v>
      </c>
      <c r="Y1345" t="s">
        <v>305</v>
      </c>
    </row>
    <row r="1346" spans="1:25" x14ac:dyDescent="0.35">
      <c r="A1346" t="s">
        <v>171</v>
      </c>
      <c r="B1346">
        <v>4855</v>
      </c>
      <c r="C1346">
        <v>253</v>
      </c>
      <c r="D1346">
        <v>98.4</v>
      </c>
      <c r="E1346" t="s">
        <v>172</v>
      </c>
      <c r="F1346">
        <v>0</v>
      </c>
      <c r="G1346">
        <v>0</v>
      </c>
      <c r="H1346" t="s">
        <v>330</v>
      </c>
      <c r="I1346" t="s">
        <v>1738</v>
      </c>
      <c r="J1346" t="s">
        <v>305</v>
      </c>
      <c r="P1346" t="s">
        <v>171</v>
      </c>
      <c r="Q1346">
        <v>4855</v>
      </c>
      <c r="R1346">
        <v>253</v>
      </c>
      <c r="S1346">
        <v>98.4</v>
      </c>
      <c r="T1346" t="s">
        <v>172</v>
      </c>
      <c r="U1346">
        <v>0</v>
      </c>
      <c r="V1346">
        <v>0</v>
      </c>
      <c r="W1346" t="s">
        <v>330</v>
      </c>
      <c r="X1346" t="s">
        <v>1741</v>
      </c>
      <c r="Y1346" t="s">
        <v>305</v>
      </c>
    </row>
    <row r="1347" spans="1:25" x14ac:dyDescent="0.35">
      <c r="A1347" t="s">
        <v>171</v>
      </c>
      <c r="B1347">
        <v>4855</v>
      </c>
      <c r="C1347">
        <v>253</v>
      </c>
      <c r="D1347">
        <v>98.4</v>
      </c>
      <c r="E1347" t="s">
        <v>172</v>
      </c>
      <c r="F1347">
        <v>0</v>
      </c>
      <c r="G1347">
        <v>0</v>
      </c>
      <c r="H1347" t="s">
        <v>330</v>
      </c>
      <c r="I1347" t="s">
        <v>1743</v>
      </c>
      <c r="J1347" t="s">
        <v>305</v>
      </c>
      <c r="P1347" t="s">
        <v>171</v>
      </c>
      <c r="Q1347">
        <v>4855</v>
      </c>
      <c r="R1347">
        <v>253</v>
      </c>
      <c r="S1347">
        <v>98.4</v>
      </c>
      <c r="T1347" t="s">
        <v>172</v>
      </c>
      <c r="U1347">
        <v>0</v>
      </c>
      <c r="V1347">
        <v>0</v>
      </c>
      <c r="W1347" t="s">
        <v>330</v>
      </c>
      <c r="X1347" t="s">
        <v>1742</v>
      </c>
      <c r="Y1347" t="s">
        <v>305</v>
      </c>
    </row>
    <row r="1348" spans="1:25" x14ac:dyDescent="0.35">
      <c r="A1348" t="s">
        <v>171</v>
      </c>
      <c r="B1348">
        <v>4855</v>
      </c>
      <c r="C1348">
        <v>253</v>
      </c>
      <c r="D1348">
        <v>98.4</v>
      </c>
      <c r="E1348" t="s">
        <v>172</v>
      </c>
      <c r="F1348">
        <v>0</v>
      </c>
      <c r="G1348">
        <v>0</v>
      </c>
      <c r="H1348" t="s">
        <v>330</v>
      </c>
      <c r="I1348" t="s">
        <v>1742</v>
      </c>
      <c r="J1348" t="s">
        <v>305</v>
      </c>
      <c r="P1348" t="s">
        <v>171</v>
      </c>
      <c r="Q1348">
        <v>4855</v>
      </c>
      <c r="R1348">
        <v>253</v>
      </c>
      <c r="S1348">
        <v>98.4</v>
      </c>
      <c r="T1348" t="s">
        <v>172</v>
      </c>
      <c r="U1348">
        <v>0</v>
      </c>
      <c r="V1348">
        <v>0</v>
      </c>
      <c r="W1348" t="s">
        <v>330</v>
      </c>
      <c r="X1348" t="s">
        <v>1743</v>
      </c>
      <c r="Y1348" t="s">
        <v>305</v>
      </c>
    </row>
    <row r="1349" spans="1:25" x14ac:dyDescent="0.35">
      <c r="A1349" t="s">
        <v>171</v>
      </c>
      <c r="B1349">
        <v>4855</v>
      </c>
      <c r="C1349">
        <v>253</v>
      </c>
      <c r="D1349">
        <v>98.4</v>
      </c>
      <c r="E1349" t="s">
        <v>172</v>
      </c>
      <c r="F1349">
        <v>0</v>
      </c>
      <c r="G1349">
        <v>0</v>
      </c>
      <c r="H1349" t="s">
        <v>330</v>
      </c>
      <c r="I1349" t="s">
        <v>1744</v>
      </c>
      <c r="J1349" t="s">
        <v>305</v>
      </c>
      <c r="P1349" t="s">
        <v>171</v>
      </c>
      <c r="Q1349">
        <v>4855</v>
      </c>
      <c r="R1349">
        <v>253</v>
      </c>
      <c r="S1349">
        <v>97.6</v>
      </c>
      <c r="T1349" t="s">
        <v>172</v>
      </c>
      <c r="U1349">
        <v>0</v>
      </c>
      <c r="V1349">
        <v>0</v>
      </c>
      <c r="W1349" t="s">
        <v>330</v>
      </c>
      <c r="X1349" t="s">
        <v>1744</v>
      </c>
      <c r="Y1349" t="s">
        <v>305</v>
      </c>
    </row>
    <row r="1350" spans="1:25" x14ac:dyDescent="0.35">
      <c r="A1350" t="s">
        <v>171</v>
      </c>
      <c r="B1350">
        <v>4855</v>
      </c>
      <c r="C1350">
        <v>253</v>
      </c>
      <c r="D1350">
        <v>98.4</v>
      </c>
      <c r="E1350" t="s">
        <v>172</v>
      </c>
      <c r="F1350">
        <v>0</v>
      </c>
      <c r="G1350">
        <v>0</v>
      </c>
      <c r="H1350" t="s">
        <v>330</v>
      </c>
      <c r="I1350" t="s">
        <v>1745</v>
      </c>
      <c r="J1350" t="s">
        <v>305</v>
      </c>
      <c r="P1350" t="s">
        <v>171</v>
      </c>
      <c r="Q1350">
        <v>4855</v>
      </c>
      <c r="R1350">
        <v>253</v>
      </c>
      <c r="S1350">
        <v>97.6</v>
      </c>
      <c r="T1350" t="s">
        <v>172</v>
      </c>
      <c r="U1350">
        <v>0</v>
      </c>
      <c r="V1350">
        <v>0</v>
      </c>
      <c r="W1350" t="s">
        <v>330</v>
      </c>
      <c r="X1350" t="s">
        <v>1745</v>
      </c>
      <c r="Y1350" t="s">
        <v>305</v>
      </c>
    </row>
    <row r="1351" spans="1:25" x14ac:dyDescent="0.35">
      <c r="A1351" t="s">
        <v>171</v>
      </c>
      <c r="B1351">
        <v>4855</v>
      </c>
      <c r="C1351">
        <v>253</v>
      </c>
      <c r="D1351">
        <v>98.4</v>
      </c>
      <c r="E1351" t="s">
        <v>172</v>
      </c>
      <c r="F1351">
        <v>0</v>
      </c>
      <c r="G1351">
        <v>0</v>
      </c>
      <c r="H1351" t="s">
        <v>330</v>
      </c>
      <c r="I1351" t="s">
        <v>1746</v>
      </c>
      <c r="J1351" t="s">
        <v>305</v>
      </c>
      <c r="P1351" t="s">
        <v>171</v>
      </c>
      <c r="Q1351">
        <v>4855</v>
      </c>
      <c r="R1351">
        <v>253</v>
      </c>
      <c r="S1351">
        <v>97.6</v>
      </c>
      <c r="T1351" t="s">
        <v>172</v>
      </c>
      <c r="U1351">
        <v>0</v>
      </c>
      <c r="V1351">
        <v>0</v>
      </c>
      <c r="W1351" t="s">
        <v>330</v>
      </c>
      <c r="X1351" t="s">
        <v>1746</v>
      </c>
      <c r="Y1351" t="s">
        <v>305</v>
      </c>
    </row>
    <row r="1352" spans="1:25" x14ac:dyDescent="0.35">
      <c r="A1352" t="s">
        <v>171</v>
      </c>
      <c r="B1352">
        <v>4855</v>
      </c>
      <c r="C1352">
        <v>253</v>
      </c>
      <c r="D1352">
        <v>98.4</v>
      </c>
      <c r="E1352" t="s">
        <v>172</v>
      </c>
      <c r="F1352">
        <v>0</v>
      </c>
      <c r="G1352">
        <v>0</v>
      </c>
      <c r="H1352" t="s">
        <v>330</v>
      </c>
      <c r="I1352" t="s">
        <v>1747</v>
      </c>
      <c r="J1352" t="s">
        <v>305</v>
      </c>
      <c r="P1352" t="s">
        <v>171</v>
      </c>
      <c r="Q1352">
        <v>4855</v>
      </c>
      <c r="R1352">
        <v>253</v>
      </c>
      <c r="S1352">
        <v>97.6</v>
      </c>
      <c r="T1352" t="s">
        <v>172</v>
      </c>
      <c r="U1352">
        <v>0</v>
      </c>
      <c r="V1352">
        <v>0</v>
      </c>
      <c r="W1352" t="s">
        <v>330</v>
      </c>
      <c r="X1352" t="s">
        <v>1747</v>
      </c>
      <c r="Y1352" t="s">
        <v>305</v>
      </c>
    </row>
    <row r="1353" spans="1:25" x14ac:dyDescent="0.35">
      <c r="A1353" t="s">
        <v>171</v>
      </c>
      <c r="B1353">
        <v>4855</v>
      </c>
      <c r="C1353">
        <v>253</v>
      </c>
      <c r="D1353">
        <v>98.4</v>
      </c>
      <c r="E1353" t="s">
        <v>172</v>
      </c>
      <c r="F1353">
        <v>0</v>
      </c>
      <c r="G1353">
        <v>0</v>
      </c>
      <c r="H1353" t="s">
        <v>330</v>
      </c>
      <c r="I1353" t="s">
        <v>1748</v>
      </c>
      <c r="J1353" t="s">
        <v>305</v>
      </c>
      <c r="P1353" t="s">
        <v>171</v>
      </c>
      <c r="Q1353">
        <v>4855</v>
      </c>
      <c r="R1353">
        <v>253</v>
      </c>
      <c r="S1353">
        <v>97.6</v>
      </c>
      <c r="T1353" t="s">
        <v>172</v>
      </c>
      <c r="U1353">
        <v>0</v>
      </c>
      <c r="V1353">
        <v>0</v>
      </c>
      <c r="W1353" t="s">
        <v>330</v>
      </c>
      <c r="X1353" t="s">
        <v>1748</v>
      </c>
      <c r="Y1353" t="s">
        <v>305</v>
      </c>
    </row>
    <row r="1354" spans="1:25" x14ac:dyDescent="0.35">
      <c r="A1354" t="s">
        <v>171</v>
      </c>
      <c r="B1354">
        <v>4855</v>
      </c>
      <c r="C1354">
        <v>253</v>
      </c>
      <c r="D1354">
        <v>98.4</v>
      </c>
      <c r="E1354" t="s">
        <v>172</v>
      </c>
      <c r="F1354">
        <v>0</v>
      </c>
      <c r="G1354">
        <v>0</v>
      </c>
      <c r="H1354" t="s">
        <v>330</v>
      </c>
      <c r="I1354" t="s">
        <v>1751</v>
      </c>
      <c r="J1354" t="s">
        <v>305</v>
      </c>
      <c r="P1354" t="s">
        <v>171</v>
      </c>
      <c r="Q1354">
        <v>4855</v>
      </c>
      <c r="R1354">
        <v>253</v>
      </c>
      <c r="S1354">
        <v>97.6</v>
      </c>
      <c r="T1354" t="s">
        <v>172</v>
      </c>
      <c r="U1354">
        <v>0</v>
      </c>
      <c r="V1354">
        <v>0</v>
      </c>
      <c r="W1354" t="s">
        <v>330</v>
      </c>
      <c r="X1354" t="s">
        <v>1751</v>
      </c>
      <c r="Y1354" t="s">
        <v>305</v>
      </c>
    </row>
    <row r="1355" spans="1:25" x14ac:dyDescent="0.35">
      <c r="A1355" t="s">
        <v>171</v>
      </c>
      <c r="B1355">
        <v>4855</v>
      </c>
      <c r="C1355">
        <v>253</v>
      </c>
      <c r="D1355">
        <v>98.4</v>
      </c>
      <c r="E1355" t="s">
        <v>172</v>
      </c>
      <c r="F1355">
        <v>0</v>
      </c>
      <c r="G1355">
        <v>0</v>
      </c>
      <c r="H1355" t="s">
        <v>330</v>
      </c>
      <c r="I1355" t="s">
        <v>1749</v>
      </c>
      <c r="J1355" t="s">
        <v>305</v>
      </c>
      <c r="P1355" t="s">
        <v>171</v>
      </c>
      <c r="Q1355">
        <v>4855</v>
      </c>
      <c r="R1355">
        <v>253</v>
      </c>
      <c r="S1355">
        <v>97.6</v>
      </c>
      <c r="T1355" t="s">
        <v>172</v>
      </c>
      <c r="U1355">
        <v>0</v>
      </c>
      <c r="V1355">
        <v>0</v>
      </c>
      <c r="W1355" t="s">
        <v>330</v>
      </c>
      <c r="X1355" t="s">
        <v>1749</v>
      </c>
      <c r="Y1355" t="s">
        <v>305</v>
      </c>
    </row>
    <row r="1356" spans="1:25" x14ac:dyDescent="0.35">
      <c r="A1356" t="s">
        <v>171</v>
      </c>
      <c r="B1356">
        <v>4855</v>
      </c>
      <c r="C1356">
        <v>253</v>
      </c>
      <c r="D1356">
        <v>98.4</v>
      </c>
      <c r="E1356" t="s">
        <v>172</v>
      </c>
      <c r="F1356">
        <v>0</v>
      </c>
      <c r="G1356">
        <v>0</v>
      </c>
      <c r="H1356" t="s">
        <v>330</v>
      </c>
      <c r="I1356" t="s">
        <v>1750</v>
      </c>
      <c r="J1356" t="s">
        <v>305</v>
      </c>
      <c r="P1356" t="s">
        <v>171</v>
      </c>
      <c r="Q1356">
        <v>4855</v>
      </c>
      <c r="R1356">
        <v>253</v>
      </c>
      <c r="S1356">
        <v>97.6</v>
      </c>
      <c r="T1356" t="s">
        <v>172</v>
      </c>
      <c r="U1356">
        <v>0</v>
      </c>
      <c r="V1356">
        <v>0</v>
      </c>
      <c r="W1356" t="s">
        <v>330</v>
      </c>
      <c r="X1356" t="s">
        <v>1750</v>
      </c>
      <c r="Y1356" t="s">
        <v>305</v>
      </c>
    </row>
    <row r="1357" spans="1:25" x14ac:dyDescent="0.35">
      <c r="A1357" t="s">
        <v>171</v>
      </c>
      <c r="B1357">
        <v>4855</v>
      </c>
      <c r="C1357">
        <v>253</v>
      </c>
      <c r="D1357">
        <v>98.4</v>
      </c>
      <c r="E1357" t="s">
        <v>172</v>
      </c>
      <c r="F1357">
        <v>0</v>
      </c>
      <c r="G1357">
        <v>0</v>
      </c>
      <c r="H1357" t="s">
        <v>330</v>
      </c>
      <c r="I1357" t="s">
        <v>1752</v>
      </c>
      <c r="J1357" t="s">
        <v>305</v>
      </c>
      <c r="P1357" t="s">
        <v>171</v>
      </c>
      <c r="Q1357">
        <v>4855</v>
      </c>
      <c r="R1357">
        <v>253</v>
      </c>
      <c r="S1357">
        <v>97.6</v>
      </c>
      <c r="T1357" t="s">
        <v>172</v>
      </c>
      <c r="U1357">
        <v>0</v>
      </c>
      <c r="V1357">
        <v>0</v>
      </c>
      <c r="W1357" t="s">
        <v>330</v>
      </c>
      <c r="X1357" t="s">
        <v>1752</v>
      </c>
      <c r="Y1357" t="s">
        <v>305</v>
      </c>
    </row>
    <row r="1358" spans="1:25" x14ac:dyDescent="0.35">
      <c r="A1358" t="s">
        <v>171</v>
      </c>
      <c r="B1358">
        <v>4855</v>
      </c>
      <c r="C1358">
        <v>253</v>
      </c>
      <c r="D1358">
        <v>98.4</v>
      </c>
      <c r="E1358" t="s">
        <v>172</v>
      </c>
      <c r="F1358">
        <v>0</v>
      </c>
      <c r="G1358">
        <v>0</v>
      </c>
      <c r="H1358" t="s">
        <v>330</v>
      </c>
      <c r="I1358" t="s">
        <v>1754</v>
      </c>
      <c r="J1358" t="s">
        <v>305</v>
      </c>
      <c r="P1358" t="s">
        <v>171</v>
      </c>
      <c r="Q1358">
        <v>4855</v>
      </c>
      <c r="R1358">
        <v>253</v>
      </c>
      <c r="S1358">
        <v>97.6</v>
      </c>
      <c r="T1358" t="s">
        <v>172</v>
      </c>
      <c r="U1358">
        <v>0</v>
      </c>
      <c r="V1358">
        <v>0</v>
      </c>
      <c r="W1358" t="s">
        <v>330</v>
      </c>
      <c r="X1358" t="s">
        <v>1753</v>
      </c>
      <c r="Y1358" t="s">
        <v>305</v>
      </c>
    </row>
    <row r="1359" spans="1:25" x14ac:dyDescent="0.35">
      <c r="A1359" t="s">
        <v>171</v>
      </c>
      <c r="B1359">
        <v>4855</v>
      </c>
      <c r="C1359">
        <v>253</v>
      </c>
      <c r="D1359">
        <v>98.4</v>
      </c>
      <c r="E1359" t="s">
        <v>172</v>
      </c>
      <c r="F1359">
        <v>0</v>
      </c>
      <c r="G1359">
        <v>0</v>
      </c>
      <c r="H1359" t="s">
        <v>330</v>
      </c>
      <c r="I1359" t="s">
        <v>1753</v>
      </c>
      <c r="J1359" t="s">
        <v>305</v>
      </c>
      <c r="P1359" t="s">
        <v>171</v>
      </c>
      <c r="Q1359">
        <v>16242</v>
      </c>
      <c r="R1359">
        <v>253</v>
      </c>
      <c r="S1359">
        <v>100</v>
      </c>
      <c r="T1359" t="s">
        <v>172</v>
      </c>
      <c r="U1359">
        <v>0</v>
      </c>
      <c r="V1359">
        <v>0</v>
      </c>
      <c r="W1359" t="s">
        <v>326</v>
      </c>
      <c r="X1359" t="s">
        <v>1754</v>
      </c>
      <c r="Y1359" t="s">
        <v>332</v>
      </c>
    </row>
    <row r="1360" spans="1:25" x14ac:dyDescent="0.35">
      <c r="A1360" t="s">
        <v>171</v>
      </c>
      <c r="B1360">
        <v>4855</v>
      </c>
      <c r="C1360">
        <v>253</v>
      </c>
      <c r="D1360">
        <v>98.4</v>
      </c>
      <c r="E1360" t="s">
        <v>172</v>
      </c>
      <c r="F1360">
        <v>0</v>
      </c>
      <c r="G1360">
        <v>0</v>
      </c>
      <c r="H1360" t="s">
        <v>330</v>
      </c>
      <c r="I1360" t="s">
        <v>1755</v>
      </c>
      <c r="J1360" t="s">
        <v>305</v>
      </c>
      <c r="P1360" t="s">
        <v>171</v>
      </c>
      <c r="Q1360">
        <v>16242</v>
      </c>
      <c r="R1360">
        <v>253</v>
      </c>
      <c r="S1360">
        <v>100</v>
      </c>
      <c r="T1360" t="s">
        <v>172</v>
      </c>
      <c r="U1360">
        <v>0</v>
      </c>
      <c r="V1360">
        <v>0</v>
      </c>
      <c r="W1360" t="s">
        <v>326</v>
      </c>
      <c r="X1360" t="s">
        <v>1755</v>
      </c>
      <c r="Y1360" t="s">
        <v>332</v>
      </c>
    </row>
    <row r="1361" spans="1:25" x14ac:dyDescent="0.35">
      <c r="A1361" t="s">
        <v>171</v>
      </c>
      <c r="B1361">
        <v>4855</v>
      </c>
      <c r="C1361">
        <v>253</v>
      </c>
      <c r="D1361">
        <v>98.4</v>
      </c>
      <c r="E1361" t="s">
        <v>172</v>
      </c>
      <c r="F1361">
        <v>0</v>
      </c>
      <c r="G1361">
        <v>0</v>
      </c>
      <c r="H1361" t="s">
        <v>330</v>
      </c>
      <c r="I1361" t="s">
        <v>1757</v>
      </c>
      <c r="J1361" t="s">
        <v>305</v>
      </c>
      <c r="P1361" t="s">
        <v>171</v>
      </c>
      <c r="Q1361">
        <v>16242</v>
      </c>
      <c r="R1361">
        <v>253</v>
      </c>
      <c r="S1361">
        <v>100</v>
      </c>
      <c r="T1361" t="s">
        <v>172</v>
      </c>
      <c r="U1361">
        <v>0</v>
      </c>
      <c r="V1361">
        <v>0</v>
      </c>
      <c r="W1361" t="s">
        <v>326</v>
      </c>
      <c r="X1361" t="s">
        <v>1756</v>
      </c>
      <c r="Y1361" t="s">
        <v>332</v>
      </c>
    </row>
    <row r="1362" spans="1:25" x14ac:dyDescent="0.35">
      <c r="A1362" t="s">
        <v>171</v>
      </c>
      <c r="B1362">
        <v>4855</v>
      </c>
      <c r="C1362">
        <v>253</v>
      </c>
      <c r="D1362">
        <v>98.4</v>
      </c>
      <c r="E1362" t="s">
        <v>172</v>
      </c>
      <c r="F1362">
        <v>0</v>
      </c>
      <c r="G1362">
        <v>0</v>
      </c>
      <c r="H1362" t="s">
        <v>330</v>
      </c>
      <c r="I1362" t="s">
        <v>1756</v>
      </c>
      <c r="J1362" t="s">
        <v>305</v>
      </c>
      <c r="P1362" t="s">
        <v>171</v>
      </c>
      <c r="Q1362">
        <v>16242</v>
      </c>
      <c r="R1362">
        <v>253</v>
      </c>
      <c r="S1362">
        <v>100</v>
      </c>
      <c r="T1362" t="s">
        <v>172</v>
      </c>
      <c r="U1362">
        <v>0</v>
      </c>
      <c r="V1362">
        <v>0</v>
      </c>
      <c r="W1362" t="s">
        <v>326</v>
      </c>
      <c r="X1362" t="s">
        <v>1757</v>
      </c>
      <c r="Y1362" t="s">
        <v>332</v>
      </c>
    </row>
    <row r="1363" spans="1:25" x14ac:dyDescent="0.35">
      <c r="A1363" t="s">
        <v>171</v>
      </c>
      <c r="B1363">
        <v>4855</v>
      </c>
      <c r="C1363">
        <v>253</v>
      </c>
      <c r="D1363">
        <v>98.4</v>
      </c>
      <c r="E1363" t="s">
        <v>172</v>
      </c>
      <c r="F1363">
        <v>0</v>
      </c>
      <c r="G1363">
        <v>0</v>
      </c>
      <c r="H1363" t="s">
        <v>330</v>
      </c>
      <c r="I1363" t="s">
        <v>1758</v>
      </c>
      <c r="J1363" t="s">
        <v>305</v>
      </c>
      <c r="P1363" t="s">
        <v>171</v>
      </c>
      <c r="Q1363">
        <v>16242</v>
      </c>
      <c r="R1363">
        <v>253</v>
      </c>
      <c r="S1363">
        <v>100</v>
      </c>
      <c r="T1363" t="s">
        <v>172</v>
      </c>
      <c r="U1363">
        <v>0</v>
      </c>
      <c r="V1363">
        <v>0</v>
      </c>
      <c r="W1363" t="s">
        <v>326</v>
      </c>
      <c r="X1363" t="s">
        <v>1760</v>
      </c>
      <c r="Y1363" t="s">
        <v>332</v>
      </c>
    </row>
    <row r="1364" spans="1:25" x14ac:dyDescent="0.35">
      <c r="A1364" t="s">
        <v>171</v>
      </c>
      <c r="B1364">
        <v>4855</v>
      </c>
      <c r="C1364">
        <v>253</v>
      </c>
      <c r="D1364">
        <v>98.4</v>
      </c>
      <c r="E1364" t="s">
        <v>172</v>
      </c>
      <c r="F1364">
        <v>0</v>
      </c>
      <c r="G1364">
        <v>0</v>
      </c>
      <c r="H1364" t="s">
        <v>330</v>
      </c>
      <c r="I1364" t="s">
        <v>1760</v>
      </c>
      <c r="J1364" t="s">
        <v>305</v>
      </c>
      <c r="P1364" t="s">
        <v>171</v>
      </c>
      <c r="Q1364">
        <v>16242</v>
      </c>
      <c r="R1364">
        <v>253</v>
      </c>
      <c r="S1364">
        <v>100</v>
      </c>
      <c r="T1364" t="s">
        <v>172</v>
      </c>
      <c r="U1364">
        <v>0</v>
      </c>
      <c r="V1364">
        <v>0</v>
      </c>
      <c r="W1364" t="s">
        <v>326</v>
      </c>
      <c r="X1364" t="s">
        <v>1761</v>
      </c>
      <c r="Y1364" t="s">
        <v>332</v>
      </c>
    </row>
    <row r="1365" spans="1:25" x14ac:dyDescent="0.35">
      <c r="A1365" t="s">
        <v>171</v>
      </c>
      <c r="B1365">
        <v>4855</v>
      </c>
      <c r="C1365">
        <v>253</v>
      </c>
      <c r="D1365">
        <v>98.4</v>
      </c>
      <c r="E1365" t="s">
        <v>172</v>
      </c>
      <c r="F1365">
        <v>0</v>
      </c>
      <c r="G1365">
        <v>0</v>
      </c>
      <c r="H1365" t="s">
        <v>330</v>
      </c>
      <c r="I1365" t="s">
        <v>1761</v>
      </c>
      <c r="J1365" t="s">
        <v>305</v>
      </c>
      <c r="P1365" t="s">
        <v>171</v>
      </c>
      <c r="Q1365">
        <v>16242</v>
      </c>
      <c r="R1365">
        <v>253</v>
      </c>
      <c r="S1365">
        <v>100</v>
      </c>
      <c r="T1365" t="s">
        <v>172</v>
      </c>
      <c r="U1365">
        <v>0</v>
      </c>
      <c r="V1365">
        <v>0</v>
      </c>
      <c r="W1365" t="s">
        <v>326</v>
      </c>
      <c r="X1365" t="s">
        <v>1758</v>
      </c>
      <c r="Y1365" t="s">
        <v>332</v>
      </c>
    </row>
    <row r="1366" spans="1:25" x14ac:dyDescent="0.35">
      <c r="A1366" t="s">
        <v>171</v>
      </c>
      <c r="B1366">
        <v>4855</v>
      </c>
      <c r="C1366">
        <v>253</v>
      </c>
      <c r="D1366">
        <v>98.4</v>
      </c>
      <c r="E1366" t="s">
        <v>172</v>
      </c>
      <c r="F1366">
        <v>0</v>
      </c>
      <c r="G1366">
        <v>0</v>
      </c>
      <c r="H1366" t="s">
        <v>330</v>
      </c>
      <c r="I1366" t="s">
        <v>1765</v>
      </c>
      <c r="J1366" t="s">
        <v>305</v>
      </c>
      <c r="P1366" t="s">
        <v>171</v>
      </c>
      <c r="Q1366">
        <v>16242</v>
      </c>
      <c r="R1366">
        <v>253</v>
      </c>
      <c r="S1366">
        <v>100</v>
      </c>
      <c r="T1366" t="s">
        <v>172</v>
      </c>
      <c r="U1366">
        <v>0</v>
      </c>
      <c r="V1366">
        <v>0</v>
      </c>
      <c r="W1366" t="s">
        <v>326</v>
      </c>
      <c r="X1366" t="s">
        <v>1765</v>
      </c>
      <c r="Y1366" t="s">
        <v>332</v>
      </c>
    </row>
    <row r="1367" spans="1:25" x14ac:dyDescent="0.35">
      <c r="A1367" t="s">
        <v>171</v>
      </c>
      <c r="B1367">
        <v>4855</v>
      </c>
      <c r="C1367">
        <v>253</v>
      </c>
      <c r="D1367">
        <v>98.4</v>
      </c>
      <c r="E1367" t="s">
        <v>172</v>
      </c>
      <c r="F1367">
        <v>0</v>
      </c>
      <c r="G1367">
        <v>0</v>
      </c>
      <c r="H1367" t="s">
        <v>330</v>
      </c>
      <c r="I1367" t="s">
        <v>1762</v>
      </c>
      <c r="J1367" t="s">
        <v>305</v>
      </c>
      <c r="P1367" t="s">
        <v>171</v>
      </c>
      <c r="Q1367">
        <v>16242</v>
      </c>
      <c r="R1367">
        <v>253</v>
      </c>
      <c r="S1367">
        <v>100</v>
      </c>
      <c r="T1367" t="s">
        <v>172</v>
      </c>
      <c r="U1367">
        <v>0</v>
      </c>
      <c r="V1367">
        <v>0</v>
      </c>
      <c r="W1367" t="s">
        <v>326</v>
      </c>
      <c r="X1367" t="s">
        <v>1762</v>
      </c>
      <c r="Y1367" t="s">
        <v>332</v>
      </c>
    </row>
    <row r="1368" spans="1:25" x14ac:dyDescent="0.35">
      <c r="A1368" t="s">
        <v>171</v>
      </c>
      <c r="B1368">
        <v>4855</v>
      </c>
      <c r="C1368">
        <v>253</v>
      </c>
      <c r="D1368">
        <v>98.4</v>
      </c>
      <c r="E1368" t="s">
        <v>172</v>
      </c>
      <c r="F1368">
        <v>0</v>
      </c>
      <c r="G1368">
        <v>0</v>
      </c>
      <c r="H1368" t="s">
        <v>330</v>
      </c>
      <c r="I1368" t="s">
        <v>1763</v>
      </c>
      <c r="J1368" t="s">
        <v>305</v>
      </c>
      <c r="P1368" t="s">
        <v>171</v>
      </c>
      <c r="Q1368">
        <v>16242</v>
      </c>
      <c r="R1368">
        <v>253</v>
      </c>
      <c r="S1368">
        <v>100</v>
      </c>
      <c r="T1368" t="s">
        <v>172</v>
      </c>
      <c r="U1368">
        <v>0</v>
      </c>
      <c r="V1368">
        <v>0</v>
      </c>
      <c r="W1368" t="s">
        <v>326</v>
      </c>
      <c r="X1368" t="s">
        <v>1764</v>
      </c>
      <c r="Y1368" t="s">
        <v>332</v>
      </c>
    </row>
    <row r="1369" spans="1:25" x14ac:dyDescent="0.35">
      <c r="A1369" t="s">
        <v>171</v>
      </c>
      <c r="B1369">
        <v>4855</v>
      </c>
      <c r="C1369">
        <v>253</v>
      </c>
      <c r="D1369">
        <v>98.4</v>
      </c>
      <c r="E1369" t="s">
        <v>172</v>
      </c>
      <c r="F1369">
        <v>0</v>
      </c>
      <c r="G1369">
        <v>0</v>
      </c>
      <c r="H1369" t="s">
        <v>330</v>
      </c>
      <c r="I1369" t="s">
        <v>1764</v>
      </c>
      <c r="J1369" t="s">
        <v>305</v>
      </c>
      <c r="P1369" t="s">
        <v>171</v>
      </c>
      <c r="Q1369">
        <v>16242</v>
      </c>
      <c r="R1369">
        <v>253</v>
      </c>
      <c r="S1369">
        <v>100</v>
      </c>
      <c r="T1369" t="s">
        <v>172</v>
      </c>
      <c r="U1369">
        <v>0</v>
      </c>
      <c r="V1369">
        <v>0</v>
      </c>
      <c r="W1369" t="s">
        <v>326</v>
      </c>
      <c r="X1369" t="s">
        <v>1763</v>
      </c>
      <c r="Y1369" t="s">
        <v>332</v>
      </c>
    </row>
    <row r="1370" spans="1:25" x14ac:dyDescent="0.35">
      <c r="A1370" t="s">
        <v>171</v>
      </c>
      <c r="B1370">
        <v>4855</v>
      </c>
      <c r="C1370">
        <v>253</v>
      </c>
      <c r="D1370">
        <v>98.4</v>
      </c>
      <c r="E1370" t="s">
        <v>172</v>
      </c>
      <c r="F1370">
        <v>0</v>
      </c>
      <c r="G1370">
        <v>0</v>
      </c>
      <c r="H1370" t="s">
        <v>330</v>
      </c>
      <c r="I1370" t="s">
        <v>1766</v>
      </c>
      <c r="J1370" t="s">
        <v>305</v>
      </c>
      <c r="P1370" t="s">
        <v>171</v>
      </c>
      <c r="Q1370">
        <v>16242</v>
      </c>
      <c r="R1370">
        <v>253</v>
      </c>
      <c r="S1370">
        <v>100</v>
      </c>
      <c r="T1370" t="s">
        <v>172</v>
      </c>
      <c r="U1370">
        <v>0</v>
      </c>
      <c r="V1370">
        <v>0</v>
      </c>
      <c r="W1370" t="s">
        <v>326</v>
      </c>
      <c r="X1370" t="s">
        <v>1766</v>
      </c>
      <c r="Y1370" t="s">
        <v>332</v>
      </c>
    </row>
    <row r="1371" spans="1:25" x14ac:dyDescent="0.35">
      <c r="A1371" t="s">
        <v>171</v>
      </c>
      <c r="B1371">
        <v>4855</v>
      </c>
      <c r="C1371">
        <v>253</v>
      </c>
      <c r="D1371">
        <v>98.4</v>
      </c>
      <c r="E1371" t="s">
        <v>172</v>
      </c>
      <c r="F1371">
        <v>0</v>
      </c>
      <c r="G1371">
        <v>0</v>
      </c>
      <c r="H1371" t="s">
        <v>330</v>
      </c>
      <c r="I1371" t="s">
        <v>1778</v>
      </c>
      <c r="J1371" t="s">
        <v>305</v>
      </c>
      <c r="P1371" t="s">
        <v>171</v>
      </c>
      <c r="Q1371">
        <v>16242</v>
      </c>
      <c r="R1371">
        <v>253</v>
      </c>
      <c r="S1371">
        <v>100</v>
      </c>
      <c r="T1371" t="s">
        <v>172</v>
      </c>
      <c r="U1371">
        <v>0</v>
      </c>
      <c r="V1371">
        <v>0</v>
      </c>
      <c r="W1371" t="s">
        <v>326</v>
      </c>
      <c r="X1371" t="s">
        <v>1778</v>
      </c>
      <c r="Y1371" t="s">
        <v>332</v>
      </c>
    </row>
    <row r="1372" spans="1:25" x14ac:dyDescent="0.35">
      <c r="A1372" t="s">
        <v>171</v>
      </c>
      <c r="B1372">
        <v>4855</v>
      </c>
      <c r="C1372">
        <v>253</v>
      </c>
      <c r="D1372">
        <v>98.4</v>
      </c>
      <c r="E1372" t="s">
        <v>172</v>
      </c>
      <c r="F1372">
        <v>0</v>
      </c>
      <c r="G1372">
        <v>0</v>
      </c>
      <c r="H1372" t="s">
        <v>330</v>
      </c>
      <c r="I1372" t="s">
        <v>1767</v>
      </c>
      <c r="J1372" t="s">
        <v>305</v>
      </c>
      <c r="P1372" t="s">
        <v>171</v>
      </c>
      <c r="Q1372">
        <v>16242</v>
      </c>
      <c r="R1372">
        <v>253</v>
      </c>
      <c r="S1372">
        <v>100</v>
      </c>
      <c r="T1372" t="s">
        <v>172</v>
      </c>
      <c r="U1372">
        <v>0</v>
      </c>
      <c r="V1372">
        <v>0</v>
      </c>
      <c r="W1372" t="s">
        <v>326</v>
      </c>
      <c r="X1372" t="s">
        <v>1767</v>
      </c>
      <c r="Y1372" t="s">
        <v>332</v>
      </c>
    </row>
    <row r="1373" spans="1:25" x14ac:dyDescent="0.35">
      <c r="A1373" t="s">
        <v>171</v>
      </c>
      <c r="B1373">
        <v>4855</v>
      </c>
      <c r="C1373">
        <v>253</v>
      </c>
      <c r="D1373">
        <v>98.4</v>
      </c>
      <c r="E1373" t="s">
        <v>172</v>
      </c>
      <c r="F1373">
        <v>0</v>
      </c>
      <c r="G1373">
        <v>0</v>
      </c>
      <c r="H1373" t="s">
        <v>330</v>
      </c>
      <c r="I1373" t="s">
        <v>1768</v>
      </c>
      <c r="J1373" t="s">
        <v>305</v>
      </c>
      <c r="P1373" t="s">
        <v>171</v>
      </c>
      <c r="Q1373">
        <v>16242</v>
      </c>
      <c r="R1373">
        <v>253</v>
      </c>
      <c r="S1373">
        <v>100</v>
      </c>
      <c r="T1373" t="s">
        <v>172</v>
      </c>
      <c r="U1373">
        <v>0</v>
      </c>
      <c r="V1373">
        <v>0</v>
      </c>
      <c r="W1373" t="s">
        <v>326</v>
      </c>
      <c r="X1373" t="s">
        <v>1768</v>
      </c>
      <c r="Y1373" t="s">
        <v>332</v>
      </c>
    </row>
    <row r="1374" spans="1:25" x14ac:dyDescent="0.35">
      <c r="A1374" t="s">
        <v>171</v>
      </c>
      <c r="B1374">
        <v>4855</v>
      </c>
      <c r="C1374">
        <v>253</v>
      </c>
      <c r="D1374">
        <v>98.4</v>
      </c>
      <c r="E1374" t="s">
        <v>172</v>
      </c>
      <c r="F1374">
        <v>0</v>
      </c>
      <c r="G1374">
        <v>0</v>
      </c>
      <c r="H1374" t="s">
        <v>330</v>
      </c>
      <c r="I1374" t="s">
        <v>1769</v>
      </c>
      <c r="J1374" t="s">
        <v>305</v>
      </c>
      <c r="P1374" t="s">
        <v>171</v>
      </c>
      <c r="Q1374">
        <v>16242</v>
      </c>
      <c r="R1374">
        <v>253</v>
      </c>
      <c r="S1374">
        <v>100</v>
      </c>
      <c r="T1374" t="s">
        <v>172</v>
      </c>
      <c r="U1374">
        <v>0</v>
      </c>
      <c r="V1374">
        <v>0</v>
      </c>
      <c r="W1374" t="s">
        <v>326</v>
      </c>
      <c r="X1374" t="s">
        <v>1770</v>
      </c>
      <c r="Y1374" t="s">
        <v>332</v>
      </c>
    </row>
    <row r="1375" spans="1:25" x14ac:dyDescent="0.35">
      <c r="A1375" t="s">
        <v>171</v>
      </c>
      <c r="B1375">
        <v>4855</v>
      </c>
      <c r="C1375">
        <v>253</v>
      </c>
      <c r="D1375">
        <v>98.4</v>
      </c>
      <c r="E1375" t="s">
        <v>172</v>
      </c>
      <c r="F1375">
        <v>0</v>
      </c>
      <c r="G1375">
        <v>0</v>
      </c>
      <c r="H1375" t="s">
        <v>330</v>
      </c>
      <c r="I1375" t="s">
        <v>1770</v>
      </c>
      <c r="J1375" t="s">
        <v>305</v>
      </c>
      <c r="P1375" t="s">
        <v>171</v>
      </c>
      <c r="Q1375">
        <v>16242</v>
      </c>
      <c r="R1375">
        <v>253</v>
      </c>
      <c r="S1375">
        <v>100</v>
      </c>
      <c r="T1375" t="s">
        <v>172</v>
      </c>
      <c r="U1375">
        <v>0</v>
      </c>
      <c r="V1375">
        <v>0</v>
      </c>
      <c r="W1375" t="s">
        <v>326</v>
      </c>
      <c r="X1375" t="s">
        <v>1769</v>
      </c>
      <c r="Y1375" t="s">
        <v>332</v>
      </c>
    </row>
    <row r="1376" spans="1:25" x14ac:dyDescent="0.35">
      <c r="A1376" t="s">
        <v>171</v>
      </c>
      <c r="B1376">
        <v>4855</v>
      </c>
      <c r="C1376">
        <v>253</v>
      </c>
      <c r="D1376">
        <v>98.4</v>
      </c>
      <c r="E1376" t="s">
        <v>172</v>
      </c>
      <c r="F1376">
        <v>0</v>
      </c>
      <c r="G1376">
        <v>0</v>
      </c>
      <c r="H1376" t="s">
        <v>330</v>
      </c>
      <c r="I1376" t="s">
        <v>1771</v>
      </c>
      <c r="J1376" t="s">
        <v>305</v>
      </c>
      <c r="P1376" t="s">
        <v>171</v>
      </c>
      <c r="Q1376">
        <v>16242</v>
      </c>
      <c r="R1376">
        <v>253</v>
      </c>
      <c r="S1376">
        <v>100</v>
      </c>
      <c r="T1376" t="s">
        <v>172</v>
      </c>
      <c r="U1376">
        <v>0</v>
      </c>
      <c r="V1376">
        <v>0</v>
      </c>
      <c r="W1376" t="s">
        <v>326</v>
      </c>
      <c r="X1376" t="s">
        <v>1771</v>
      </c>
      <c r="Y1376" t="s">
        <v>332</v>
      </c>
    </row>
    <row r="1377" spans="1:25" x14ac:dyDescent="0.35">
      <c r="A1377" t="s">
        <v>171</v>
      </c>
      <c r="B1377">
        <v>4855</v>
      </c>
      <c r="C1377">
        <v>253</v>
      </c>
      <c r="D1377">
        <v>98.4</v>
      </c>
      <c r="E1377" t="s">
        <v>172</v>
      </c>
      <c r="F1377">
        <v>0</v>
      </c>
      <c r="G1377">
        <v>0</v>
      </c>
      <c r="H1377" t="s">
        <v>330</v>
      </c>
      <c r="I1377" t="s">
        <v>1773</v>
      </c>
      <c r="J1377" t="s">
        <v>305</v>
      </c>
      <c r="P1377" t="s">
        <v>171</v>
      </c>
      <c r="Q1377">
        <v>16242</v>
      </c>
      <c r="R1377">
        <v>253</v>
      </c>
      <c r="S1377">
        <v>100</v>
      </c>
      <c r="T1377" t="s">
        <v>172</v>
      </c>
      <c r="U1377">
        <v>0</v>
      </c>
      <c r="V1377">
        <v>0</v>
      </c>
      <c r="W1377" t="s">
        <v>326</v>
      </c>
      <c r="X1377" t="s">
        <v>1772</v>
      </c>
      <c r="Y1377" t="s">
        <v>332</v>
      </c>
    </row>
    <row r="1378" spans="1:25" x14ac:dyDescent="0.35">
      <c r="A1378" t="s">
        <v>171</v>
      </c>
      <c r="B1378">
        <v>4855</v>
      </c>
      <c r="C1378">
        <v>253</v>
      </c>
      <c r="D1378">
        <v>98.4</v>
      </c>
      <c r="E1378" t="s">
        <v>172</v>
      </c>
      <c r="F1378">
        <v>0</v>
      </c>
      <c r="G1378">
        <v>0</v>
      </c>
      <c r="H1378" t="s">
        <v>330</v>
      </c>
      <c r="I1378" t="s">
        <v>1774</v>
      </c>
      <c r="J1378" t="s">
        <v>305</v>
      </c>
      <c r="P1378" t="s">
        <v>171</v>
      </c>
      <c r="Q1378">
        <v>16242</v>
      </c>
      <c r="R1378">
        <v>253</v>
      </c>
      <c r="S1378">
        <v>100</v>
      </c>
      <c r="T1378" t="s">
        <v>172</v>
      </c>
      <c r="U1378">
        <v>0</v>
      </c>
      <c r="V1378">
        <v>0</v>
      </c>
      <c r="W1378" t="s">
        <v>326</v>
      </c>
      <c r="X1378" t="s">
        <v>1773</v>
      </c>
      <c r="Y1378" t="s">
        <v>332</v>
      </c>
    </row>
    <row r="1379" spans="1:25" x14ac:dyDescent="0.35">
      <c r="A1379" t="s">
        <v>171</v>
      </c>
      <c r="B1379">
        <v>4855</v>
      </c>
      <c r="C1379">
        <v>253</v>
      </c>
      <c r="D1379">
        <v>98.4</v>
      </c>
      <c r="E1379" t="s">
        <v>172</v>
      </c>
      <c r="F1379">
        <v>0</v>
      </c>
      <c r="G1379">
        <v>0</v>
      </c>
      <c r="H1379" t="s">
        <v>330</v>
      </c>
      <c r="I1379" t="s">
        <v>1775</v>
      </c>
      <c r="J1379" t="s">
        <v>305</v>
      </c>
      <c r="P1379" t="s">
        <v>171</v>
      </c>
      <c r="Q1379">
        <v>16242</v>
      </c>
      <c r="R1379">
        <v>253</v>
      </c>
      <c r="S1379">
        <v>100</v>
      </c>
      <c r="T1379" t="s">
        <v>172</v>
      </c>
      <c r="U1379">
        <v>0</v>
      </c>
      <c r="V1379">
        <v>0</v>
      </c>
      <c r="W1379" t="s">
        <v>326</v>
      </c>
      <c r="X1379" t="s">
        <v>1774</v>
      </c>
      <c r="Y1379" t="s">
        <v>332</v>
      </c>
    </row>
    <row r="1380" spans="1:25" x14ac:dyDescent="0.35">
      <c r="A1380" t="s">
        <v>171</v>
      </c>
      <c r="B1380">
        <v>4855</v>
      </c>
      <c r="C1380">
        <v>253</v>
      </c>
      <c r="D1380">
        <v>98.4</v>
      </c>
      <c r="E1380" t="s">
        <v>172</v>
      </c>
      <c r="F1380">
        <v>0</v>
      </c>
      <c r="G1380">
        <v>0</v>
      </c>
      <c r="H1380" t="s">
        <v>330</v>
      </c>
      <c r="I1380" t="s">
        <v>1772</v>
      </c>
      <c r="J1380" t="s">
        <v>305</v>
      </c>
      <c r="P1380" t="s">
        <v>171</v>
      </c>
      <c r="Q1380">
        <v>16242</v>
      </c>
      <c r="R1380">
        <v>253</v>
      </c>
      <c r="S1380">
        <v>100</v>
      </c>
      <c r="T1380" t="s">
        <v>172</v>
      </c>
      <c r="U1380">
        <v>0</v>
      </c>
      <c r="V1380">
        <v>0</v>
      </c>
      <c r="W1380" t="s">
        <v>326</v>
      </c>
      <c r="X1380" t="s">
        <v>1775</v>
      </c>
      <c r="Y1380" t="s">
        <v>332</v>
      </c>
    </row>
    <row r="1381" spans="1:25" x14ac:dyDescent="0.35">
      <c r="A1381" t="s">
        <v>171</v>
      </c>
      <c r="B1381">
        <v>4855</v>
      </c>
      <c r="C1381">
        <v>253</v>
      </c>
      <c r="D1381">
        <v>98.4</v>
      </c>
      <c r="E1381" t="s">
        <v>172</v>
      </c>
      <c r="F1381">
        <v>0</v>
      </c>
      <c r="G1381">
        <v>0</v>
      </c>
      <c r="H1381" t="s">
        <v>330</v>
      </c>
      <c r="I1381" t="s">
        <v>1776</v>
      </c>
      <c r="J1381" t="s">
        <v>305</v>
      </c>
      <c r="P1381" t="s">
        <v>171</v>
      </c>
      <c r="Q1381">
        <v>16242</v>
      </c>
      <c r="R1381">
        <v>253</v>
      </c>
      <c r="S1381">
        <v>100</v>
      </c>
      <c r="T1381" t="s">
        <v>172</v>
      </c>
      <c r="U1381">
        <v>0</v>
      </c>
      <c r="V1381">
        <v>0</v>
      </c>
      <c r="W1381" t="s">
        <v>326</v>
      </c>
      <c r="X1381" t="s">
        <v>1776</v>
      </c>
      <c r="Y1381" t="s">
        <v>332</v>
      </c>
    </row>
    <row r="1382" spans="1:25" x14ac:dyDescent="0.35">
      <c r="A1382" t="s">
        <v>171</v>
      </c>
      <c r="B1382">
        <v>4855</v>
      </c>
      <c r="C1382">
        <v>253</v>
      </c>
      <c r="D1382">
        <v>98.4</v>
      </c>
      <c r="E1382" t="s">
        <v>172</v>
      </c>
      <c r="F1382">
        <v>0</v>
      </c>
      <c r="G1382">
        <v>0</v>
      </c>
      <c r="H1382" t="s">
        <v>330</v>
      </c>
      <c r="I1382" t="s">
        <v>1777</v>
      </c>
      <c r="J1382" t="s">
        <v>305</v>
      </c>
      <c r="P1382" t="s">
        <v>171</v>
      </c>
      <c r="Q1382">
        <v>16242</v>
      </c>
      <c r="R1382">
        <v>253</v>
      </c>
      <c r="S1382">
        <v>100</v>
      </c>
      <c r="T1382" t="s">
        <v>172</v>
      </c>
      <c r="U1382">
        <v>0</v>
      </c>
      <c r="V1382">
        <v>0</v>
      </c>
      <c r="W1382" t="s">
        <v>326</v>
      </c>
      <c r="X1382" t="s">
        <v>1777</v>
      </c>
      <c r="Y1382" t="s">
        <v>332</v>
      </c>
    </row>
    <row r="1383" spans="1:25" x14ac:dyDescent="0.35">
      <c r="A1383" t="s">
        <v>171</v>
      </c>
      <c r="B1383">
        <v>4855</v>
      </c>
      <c r="C1383">
        <v>253</v>
      </c>
      <c r="D1383">
        <v>98.4</v>
      </c>
      <c r="E1383" t="s">
        <v>172</v>
      </c>
      <c r="F1383">
        <v>0</v>
      </c>
      <c r="G1383">
        <v>0</v>
      </c>
      <c r="H1383" t="s">
        <v>330</v>
      </c>
      <c r="I1383" t="s">
        <v>1780</v>
      </c>
      <c r="J1383" t="s">
        <v>305</v>
      </c>
      <c r="P1383" t="s">
        <v>171</v>
      </c>
      <c r="Q1383">
        <v>16242</v>
      </c>
      <c r="R1383">
        <v>253</v>
      </c>
      <c r="S1383">
        <v>100</v>
      </c>
      <c r="T1383" t="s">
        <v>172</v>
      </c>
      <c r="U1383">
        <v>0</v>
      </c>
      <c r="V1383">
        <v>0</v>
      </c>
      <c r="W1383" t="s">
        <v>326</v>
      </c>
      <c r="X1383" t="s">
        <v>1796</v>
      </c>
      <c r="Y1383" t="s">
        <v>332</v>
      </c>
    </row>
    <row r="1384" spans="1:25" x14ac:dyDescent="0.35">
      <c r="A1384" t="s">
        <v>171</v>
      </c>
      <c r="B1384">
        <v>4855</v>
      </c>
      <c r="C1384">
        <v>253</v>
      </c>
      <c r="D1384">
        <v>98.4</v>
      </c>
      <c r="E1384" t="s">
        <v>172</v>
      </c>
      <c r="F1384">
        <v>0</v>
      </c>
      <c r="G1384">
        <v>0</v>
      </c>
      <c r="H1384" t="s">
        <v>330</v>
      </c>
      <c r="I1384" t="s">
        <v>1779</v>
      </c>
      <c r="J1384" t="s">
        <v>305</v>
      </c>
      <c r="P1384" t="s">
        <v>171</v>
      </c>
      <c r="Q1384">
        <v>16242</v>
      </c>
      <c r="R1384">
        <v>253</v>
      </c>
      <c r="S1384">
        <v>100</v>
      </c>
      <c r="T1384" t="s">
        <v>172</v>
      </c>
      <c r="U1384">
        <v>0</v>
      </c>
      <c r="V1384">
        <v>0</v>
      </c>
      <c r="W1384" t="s">
        <v>326</v>
      </c>
      <c r="X1384" t="s">
        <v>1780</v>
      </c>
      <c r="Y1384" t="s">
        <v>332</v>
      </c>
    </row>
    <row r="1385" spans="1:25" x14ac:dyDescent="0.35">
      <c r="A1385" t="s">
        <v>171</v>
      </c>
      <c r="B1385">
        <v>4855</v>
      </c>
      <c r="C1385">
        <v>253</v>
      </c>
      <c r="D1385">
        <v>98.4</v>
      </c>
      <c r="E1385" t="s">
        <v>172</v>
      </c>
      <c r="F1385">
        <v>0</v>
      </c>
      <c r="G1385">
        <v>0</v>
      </c>
      <c r="H1385" t="s">
        <v>330</v>
      </c>
      <c r="I1385" t="s">
        <v>1782</v>
      </c>
      <c r="J1385" t="s">
        <v>305</v>
      </c>
      <c r="P1385" t="s">
        <v>171</v>
      </c>
      <c r="Q1385">
        <v>16242</v>
      </c>
      <c r="R1385">
        <v>253</v>
      </c>
      <c r="S1385">
        <v>100</v>
      </c>
      <c r="T1385" t="s">
        <v>172</v>
      </c>
      <c r="U1385">
        <v>0</v>
      </c>
      <c r="V1385">
        <v>0</v>
      </c>
      <c r="W1385" t="s">
        <v>326</v>
      </c>
      <c r="X1385" t="s">
        <v>1779</v>
      </c>
      <c r="Y1385" t="s">
        <v>332</v>
      </c>
    </row>
    <row r="1386" spans="1:25" x14ac:dyDescent="0.35">
      <c r="A1386" t="s">
        <v>171</v>
      </c>
      <c r="B1386">
        <v>4855</v>
      </c>
      <c r="C1386">
        <v>253</v>
      </c>
      <c r="D1386">
        <v>98.4</v>
      </c>
      <c r="E1386" t="s">
        <v>172</v>
      </c>
      <c r="F1386">
        <v>0</v>
      </c>
      <c r="G1386">
        <v>0</v>
      </c>
      <c r="H1386" t="s">
        <v>330</v>
      </c>
      <c r="I1386" t="s">
        <v>1796</v>
      </c>
      <c r="J1386" t="s">
        <v>305</v>
      </c>
      <c r="P1386" t="s">
        <v>171</v>
      </c>
      <c r="Q1386">
        <v>16242</v>
      </c>
      <c r="R1386">
        <v>253</v>
      </c>
      <c r="S1386">
        <v>100</v>
      </c>
      <c r="T1386" t="s">
        <v>172</v>
      </c>
      <c r="U1386">
        <v>0</v>
      </c>
      <c r="V1386">
        <v>0</v>
      </c>
      <c r="W1386" t="s">
        <v>326</v>
      </c>
      <c r="X1386" t="s">
        <v>1782</v>
      </c>
      <c r="Y1386" t="s">
        <v>332</v>
      </c>
    </row>
    <row r="1387" spans="1:25" x14ac:dyDescent="0.35">
      <c r="A1387" t="s">
        <v>171</v>
      </c>
      <c r="B1387">
        <v>4855</v>
      </c>
      <c r="C1387">
        <v>253</v>
      </c>
      <c r="D1387">
        <v>98.4</v>
      </c>
      <c r="E1387" t="s">
        <v>172</v>
      </c>
      <c r="F1387">
        <v>0</v>
      </c>
      <c r="G1387">
        <v>0</v>
      </c>
      <c r="H1387" t="s">
        <v>330</v>
      </c>
      <c r="I1387" t="s">
        <v>1781</v>
      </c>
      <c r="J1387" t="s">
        <v>305</v>
      </c>
      <c r="P1387" t="s">
        <v>171</v>
      </c>
      <c r="Q1387">
        <v>16242</v>
      </c>
      <c r="R1387">
        <v>253</v>
      </c>
      <c r="S1387">
        <v>100</v>
      </c>
      <c r="T1387" t="s">
        <v>172</v>
      </c>
      <c r="U1387">
        <v>0</v>
      </c>
      <c r="V1387">
        <v>0</v>
      </c>
      <c r="W1387" t="s">
        <v>326</v>
      </c>
      <c r="X1387" t="s">
        <v>1781</v>
      </c>
      <c r="Y1387" t="s">
        <v>332</v>
      </c>
    </row>
    <row r="1388" spans="1:25" x14ac:dyDescent="0.35">
      <c r="A1388" t="s">
        <v>171</v>
      </c>
      <c r="B1388">
        <v>4855</v>
      </c>
      <c r="C1388">
        <v>253</v>
      </c>
      <c r="D1388">
        <v>98.4</v>
      </c>
      <c r="E1388" t="s">
        <v>172</v>
      </c>
      <c r="F1388">
        <v>0</v>
      </c>
      <c r="G1388">
        <v>0</v>
      </c>
      <c r="H1388" t="s">
        <v>330</v>
      </c>
      <c r="I1388" t="s">
        <v>1784</v>
      </c>
      <c r="J1388" t="s">
        <v>305</v>
      </c>
      <c r="P1388" t="s">
        <v>171</v>
      </c>
      <c r="Q1388">
        <v>16242</v>
      </c>
      <c r="R1388">
        <v>253</v>
      </c>
      <c r="S1388">
        <v>100</v>
      </c>
      <c r="T1388" t="s">
        <v>172</v>
      </c>
      <c r="U1388">
        <v>0</v>
      </c>
      <c r="V1388">
        <v>0</v>
      </c>
      <c r="W1388" t="s">
        <v>326</v>
      </c>
      <c r="X1388" t="s">
        <v>1783</v>
      </c>
      <c r="Y1388" t="s">
        <v>332</v>
      </c>
    </row>
    <row r="1389" spans="1:25" x14ac:dyDescent="0.35">
      <c r="A1389" t="s">
        <v>171</v>
      </c>
      <c r="B1389">
        <v>4855</v>
      </c>
      <c r="C1389">
        <v>253</v>
      </c>
      <c r="D1389">
        <v>98.4</v>
      </c>
      <c r="E1389" t="s">
        <v>172</v>
      </c>
      <c r="F1389">
        <v>0</v>
      </c>
      <c r="G1389">
        <v>0</v>
      </c>
      <c r="H1389" t="s">
        <v>330</v>
      </c>
      <c r="I1389" t="s">
        <v>1783</v>
      </c>
      <c r="J1389" t="s">
        <v>305</v>
      </c>
      <c r="P1389" t="s">
        <v>171</v>
      </c>
      <c r="Q1389">
        <v>16242</v>
      </c>
      <c r="R1389">
        <v>253</v>
      </c>
      <c r="S1389">
        <v>100</v>
      </c>
      <c r="T1389" t="s">
        <v>172</v>
      </c>
      <c r="U1389">
        <v>0</v>
      </c>
      <c r="V1389">
        <v>0</v>
      </c>
      <c r="W1389" t="s">
        <v>326</v>
      </c>
      <c r="X1389" t="s">
        <v>1784</v>
      </c>
      <c r="Y1389" t="s">
        <v>332</v>
      </c>
    </row>
    <row r="1390" spans="1:25" x14ac:dyDescent="0.35">
      <c r="A1390" t="s">
        <v>171</v>
      </c>
      <c r="B1390">
        <v>4855</v>
      </c>
      <c r="C1390">
        <v>253</v>
      </c>
      <c r="D1390">
        <v>98.4</v>
      </c>
      <c r="E1390" t="s">
        <v>172</v>
      </c>
      <c r="F1390">
        <v>0</v>
      </c>
      <c r="G1390">
        <v>0</v>
      </c>
      <c r="H1390" t="s">
        <v>330</v>
      </c>
      <c r="I1390" t="s">
        <v>1785</v>
      </c>
      <c r="J1390" t="s">
        <v>305</v>
      </c>
      <c r="P1390" t="s">
        <v>171</v>
      </c>
      <c r="Q1390">
        <v>16242</v>
      </c>
      <c r="R1390">
        <v>253</v>
      </c>
      <c r="S1390">
        <v>100</v>
      </c>
      <c r="T1390" t="s">
        <v>172</v>
      </c>
      <c r="U1390">
        <v>0</v>
      </c>
      <c r="V1390">
        <v>0</v>
      </c>
      <c r="W1390" t="s">
        <v>326</v>
      </c>
      <c r="X1390" t="s">
        <v>1785</v>
      </c>
      <c r="Y1390" t="s">
        <v>332</v>
      </c>
    </row>
    <row r="1391" spans="1:25" x14ac:dyDescent="0.35">
      <c r="A1391" t="s">
        <v>171</v>
      </c>
      <c r="B1391">
        <v>4855</v>
      </c>
      <c r="C1391">
        <v>253</v>
      </c>
      <c r="D1391">
        <v>98.4</v>
      </c>
      <c r="E1391" t="s">
        <v>172</v>
      </c>
      <c r="F1391">
        <v>0</v>
      </c>
      <c r="G1391">
        <v>0</v>
      </c>
      <c r="H1391" t="s">
        <v>330</v>
      </c>
      <c r="I1391" t="s">
        <v>1787</v>
      </c>
      <c r="J1391" t="s">
        <v>305</v>
      </c>
      <c r="P1391" t="s">
        <v>171</v>
      </c>
      <c r="Q1391">
        <v>16242</v>
      </c>
      <c r="R1391">
        <v>253</v>
      </c>
      <c r="S1391">
        <v>100</v>
      </c>
      <c r="T1391" t="s">
        <v>172</v>
      </c>
      <c r="U1391">
        <v>0</v>
      </c>
      <c r="V1391">
        <v>0</v>
      </c>
      <c r="W1391" t="s">
        <v>326</v>
      </c>
      <c r="X1391" t="s">
        <v>1787</v>
      </c>
      <c r="Y1391" t="s">
        <v>332</v>
      </c>
    </row>
    <row r="1392" spans="1:25" x14ac:dyDescent="0.35">
      <c r="A1392" t="s">
        <v>171</v>
      </c>
      <c r="B1392">
        <v>4855</v>
      </c>
      <c r="C1392">
        <v>253</v>
      </c>
      <c r="D1392">
        <v>98.4</v>
      </c>
      <c r="E1392" t="s">
        <v>172</v>
      </c>
      <c r="F1392">
        <v>0</v>
      </c>
      <c r="G1392">
        <v>0</v>
      </c>
      <c r="H1392" t="s">
        <v>330</v>
      </c>
      <c r="I1392" t="s">
        <v>1791</v>
      </c>
      <c r="J1392" t="s">
        <v>305</v>
      </c>
      <c r="P1392" t="s">
        <v>171</v>
      </c>
      <c r="Q1392">
        <v>16242</v>
      </c>
      <c r="R1392">
        <v>253</v>
      </c>
      <c r="S1392">
        <v>100</v>
      </c>
      <c r="T1392" t="s">
        <v>172</v>
      </c>
      <c r="U1392">
        <v>0</v>
      </c>
      <c r="V1392">
        <v>0</v>
      </c>
      <c r="W1392" t="s">
        <v>326</v>
      </c>
      <c r="X1392" t="s">
        <v>1786</v>
      </c>
      <c r="Y1392" t="s">
        <v>332</v>
      </c>
    </row>
    <row r="1393" spans="1:25" x14ac:dyDescent="0.35">
      <c r="A1393" t="s">
        <v>171</v>
      </c>
      <c r="B1393">
        <v>4855</v>
      </c>
      <c r="C1393">
        <v>253</v>
      </c>
      <c r="D1393">
        <v>98.4</v>
      </c>
      <c r="E1393" t="s">
        <v>172</v>
      </c>
      <c r="F1393">
        <v>0</v>
      </c>
      <c r="G1393">
        <v>0</v>
      </c>
      <c r="H1393" t="s">
        <v>330</v>
      </c>
      <c r="I1393" t="s">
        <v>1788</v>
      </c>
      <c r="J1393" t="s">
        <v>305</v>
      </c>
      <c r="P1393" t="s">
        <v>171</v>
      </c>
      <c r="Q1393">
        <v>16242</v>
      </c>
      <c r="R1393">
        <v>253</v>
      </c>
      <c r="S1393">
        <v>100</v>
      </c>
      <c r="T1393" t="s">
        <v>172</v>
      </c>
      <c r="U1393">
        <v>0</v>
      </c>
      <c r="V1393">
        <v>0</v>
      </c>
      <c r="W1393" t="s">
        <v>326</v>
      </c>
      <c r="X1393" t="s">
        <v>1788</v>
      </c>
      <c r="Y1393" t="s">
        <v>332</v>
      </c>
    </row>
    <row r="1394" spans="1:25" x14ac:dyDescent="0.35">
      <c r="A1394" t="s">
        <v>171</v>
      </c>
      <c r="B1394">
        <v>4855</v>
      </c>
      <c r="C1394">
        <v>253</v>
      </c>
      <c r="D1394">
        <v>98.4</v>
      </c>
      <c r="E1394" t="s">
        <v>172</v>
      </c>
      <c r="F1394">
        <v>0</v>
      </c>
      <c r="G1394">
        <v>0</v>
      </c>
      <c r="H1394" t="s">
        <v>330</v>
      </c>
      <c r="I1394" t="s">
        <v>1786</v>
      </c>
      <c r="J1394" t="s">
        <v>305</v>
      </c>
      <c r="P1394" t="s">
        <v>171</v>
      </c>
      <c r="Q1394">
        <v>16242</v>
      </c>
      <c r="R1394">
        <v>253</v>
      </c>
      <c r="S1394">
        <v>100</v>
      </c>
      <c r="T1394" t="s">
        <v>172</v>
      </c>
      <c r="U1394">
        <v>0</v>
      </c>
      <c r="V1394">
        <v>0</v>
      </c>
      <c r="W1394" t="s">
        <v>326</v>
      </c>
      <c r="X1394" t="s">
        <v>1791</v>
      </c>
      <c r="Y1394" t="s">
        <v>332</v>
      </c>
    </row>
    <row r="1395" spans="1:25" x14ac:dyDescent="0.35">
      <c r="A1395" t="s">
        <v>171</v>
      </c>
      <c r="B1395">
        <v>4855</v>
      </c>
      <c r="C1395">
        <v>253</v>
      </c>
      <c r="D1395">
        <v>98.4</v>
      </c>
      <c r="E1395" t="s">
        <v>172</v>
      </c>
      <c r="F1395">
        <v>0</v>
      </c>
      <c r="G1395">
        <v>0</v>
      </c>
      <c r="H1395" t="s">
        <v>330</v>
      </c>
      <c r="I1395" t="s">
        <v>1789</v>
      </c>
      <c r="J1395" t="s">
        <v>305</v>
      </c>
      <c r="P1395" t="s">
        <v>171</v>
      </c>
      <c r="Q1395">
        <v>16242</v>
      </c>
      <c r="R1395">
        <v>253</v>
      </c>
      <c r="S1395">
        <v>100</v>
      </c>
      <c r="T1395" t="s">
        <v>172</v>
      </c>
      <c r="U1395">
        <v>0</v>
      </c>
      <c r="V1395">
        <v>0</v>
      </c>
      <c r="W1395" t="s">
        <v>326</v>
      </c>
      <c r="X1395" t="s">
        <v>1790</v>
      </c>
      <c r="Y1395" t="s">
        <v>332</v>
      </c>
    </row>
    <row r="1396" spans="1:25" x14ac:dyDescent="0.35">
      <c r="A1396" t="s">
        <v>171</v>
      </c>
      <c r="B1396">
        <v>4855</v>
      </c>
      <c r="C1396">
        <v>253</v>
      </c>
      <c r="D1396">
        <v>98.4</v>
      </c>
      <c r="E1396" t="s">
        <v>172</v>
      </c>
      <c r="F1396">
        <v>0</v>
      </c>
      <c r="G1396">
        <v>0</v>
      </c>
      <c r="H1396" t="s">
        <v>330</v>
      </c>
      <c r="I1396" t="s">
        <v>1793</v>
      </c>
      <c r="J1396" t="s">
        <v>305</v>
      </c>
      <c r="P1396" t="s">
        <v>171</v>
      </c>
      <c r="Q1396">
        <v>16242</v>
      </c>
      <c r="R1396">
        <v>253</v>
      </c>
      <c r="S1396">
        <v>100</v>
      </c>
      <c r="T1396" t="s">
        <v>172</v>
      </c>
      <c r="U1396">
        <v>0</v>
      </c>
      <c r="V1396">
        <v>0</v>
      </c>
      <c r="W1396" t="s">
        <v>326</v>
      </c>
      <c r="X1396" t="s">
        <v>1789</v>
      </c>
      <c r="Y1396" t="s">
        <v>332</v>
      </c>
    </row>
    <row r="1397" spans="1:25" x14ac:dyDescent="0.35">
      <c r="A1397" t="s">
        <v>171</v>
      </c>
      <c r="B1397">
        <v>4855</v>
      </c>
      <c r="C1397">
        <v>253</v>
      </c>
      <c r="D1397">
        <v>98.4</v>
      </c>
      <c r="E1397" t="s">
        <v>172</v>
      </c>
      <c r="F1397">
        <v>0</v>
      </c>
      <c r="G1397">
        <v>0</v>
      </c>
      <c r="H1397" t="s">
        <v>330</v>
      </c>
      <c r="I1397" t="s">
        <v>1790</v>
      </c>
      <c r="J1397" t="s">
        <v>305</v>
      </c>
      <c r="P1397" t="s">
        <v>171</v>
      </c>
      <c r="Q1397">
        <v>16242</v>
      </c>
      <c r="R1397">
        <v>253</v>
      </c>
      <c r="S1397">
        <v>100</v>
      </c>
      <c r="T1397" t="s">
        <v>172</v>
      </c>
      <c r="U1397">
        <v>0</v>
      </c>
      <c r="V1397">
        <v>0</v>
      </c>
      <c r="W1397" t="s">
        <v>326</v>
      </c>
      <c r="X1397" t="s">
        <v>1793</v>
      </c>
      <c r="Y1397" t="s">
        <v>332</v>
      </c>
    </row>
    <row r="1398" spans="1:25" x14ac:dyDescent="0.35">
      <c r="A1398" t="s">
        <v>171</v>
      </c>
      <c r="B1398">
        <v>4855</v>
      </c>
      <c r="C1398">
        <v>253</v>
      </c>
      <c r="D1398">
        <v>98.4</v>
      </c>
      <c r="E1398" t="s">
        <v>172</v>
      </c>
      <c r="F1398">
        <v>0</v>
      </c>
      <c r="G1398">
        <v>0</v>
      </c>
      <c r="H1398" t="s">
        <v>330</v>
      </c>
      <c r="I1398" t="s">
        <v>1792</v>
      </c>
      <c r="J1398" t="s">
        <v>305</v>
      </c>
      <c r="P1398" t="s">
        <v>171</v>
      </c>
      <c r="Q1398">
        <v>16242</v>
      </c>
      <c r="R1398">
        <v>253</v>
      </c>
      <c r="S1398">
        <v>100</v>
      </c>
      <c r="T1398" t="s">
        <v>172</v>
      </c>
      <c r="U1398">
        <v>0</v>
      </c>
      <c r="V1398">
        <v>0</v>
      </c>
      <c r="W1398" t="s">
        <v>326</v>
      </c>
      <c r="X1398" t="s">
        <v>1792</v>
      </c>
      <c r="Y1398" t="s">
        <v>332</v>
      </c>
    </row>
    <row r="1399" spans="1:25" x14ac:dyDescent="0.35">
      <c r="A1399" t="s">
        <v>171</v>
      </c>
      <c r="B1399">
        <v>4855</v>
      </c>
      <c r="C1399">
        <v>253</v>
      </c>
      <c r="D1399">
        <v>98.4</v>
      </c>
      <c r="E1399" t="s">
        <v>172</v>
      </c>
      <c r="F1399">
        <v>0</v>
      </c>
      <c r="G1399">
        <v>0</v>
      </c>
      <c r="H1399" t="s">
        <v>330</v>
      </c>
      <c r="I1399" t="s">
        <v>1801</v>
      </c>
      <c r="J1399" t="s">
        <v>305</v>
      </c>
      <c r="P1399" t="s">
        <v>171</v>
      </c>
      <c r="Q1399">
        <v>16242</v>
      </c>
      <c r="R1399">
        <v>253</v>
      </c>
      <c r="S1399">
        <v>100</v>
      </c>
      <c r="T1399" t="s">
        <v>172</v>
      </c>
      <c r="U1399">
        <v>0</v>
      </c>
      <c r="V1399">
        <v>0</v>
      </c>
      <c r="W1399" t="s">
        <v>326</v>
      </c>
      <c r="X1399" t="s">
        <v>1794</v>
      </c>
      <c r="Y1399" t="s">
        <v>332</v>
      </c>
    </row>
    <row r="1400" spans="1:25" x14ac:dyDescent="0.35">
      <c r="A1400" t="s">
        <v>171</v>
      </c>
      <c r="B1400">
        <v>4855</v>
      </c>
      <c r="C1400">
        <v>253</v>
      </c>
      <c r="D1400">
        <v>98.4</v>
      </c>
      <c r="E1400" t="s">
        <v>172</v>
      </c>
      <c r="F1400">
        <v>0</v>
      </c>
      <c r="G1400">
        <v>0</v>
      </c>
      <c r="H1400" t="s">
        <v>330</v>
      </c>
      <c r="I1400" t="s">
        <v>1795</v>
      </c>
      <c r="J1400" t="s">
        <v>305</v>
      </c>
      <c r="P1400" t="s">
        <v>171</v>
      </c>
      <c r="Q1400">
        <v>16242</v>
      </c>
      <c r="R1400">
        <v>253</v>
      </c>
      <c r="S1400">
        <v>100</v>
      </c>
      <c r="T1400" t="s">
        <v>172</v>
      </c>
      <c r="U1400">
        <v>0</v>
      </c>
      <c r="V1400">
        <v>0</v>
      </c>
      <c r="W1400" t="s">
        <v>326</v>
      </c>
      <c r="X1400" t="s">
        <v>1801</v>
      </c>
      <c r="Y1400" t="s">
        <v>332</v>
      </c>
    </row>
    <row r="1401" spans="1:25" x14ac:dyDescent="0.35">
      <c r="A1401" t="s">
        <v>171</v>
      </c>
      <c r="B1401">
        <v>4855</v>
      </c>
      <c r="C1401">
        <v>253</v>
      </c>
      <c r="D1401">
        <v>98.4</v>
      </c>
      <c r="E1401" t="s">
        <v>172</v>
      </c>
      <c r="F1401">
        <v>0</v>
      </c>
      <c r="G1401">
        <v>0</v>
      </c>
      <c r="H1401" t="s">
        <v>330</v>
      </c>
      <c r="I1401" t="s">
        <v>1797</v>
      </c>
      <c r="J1401" t="s">
        <v>305</v>
      </c>
      <c r="P1401" t="s">
        <v>171</v>
      </c>
      <c r="Q1401">
        <v>16242</v>
      </c>
      <c r="R1401">
        <v>253</v>
      </c>
      <c r="S1401">
        <v>100</v>
      </c>
      <c r="T1401" t="s">
        <v>172</v>
      </c>
      <c r="U1401">
        <v>0</v>
      </c>
      <c r="V1401">
        <v>0</v>
      </c>
      <c r="W1401" t="s">
        <v>326</v>
      </c>
      <c r="X1401" t="s">
        <v>1795</v>
      </c>
      <c r="Y1401" t="s">
        <v>332</v>
      </c>
    </row>
    <row r="1402" spans="1:25" x14ac:dyDescent="0.35">
      <c r="A1402" t="s">
        <v>171</v>
      </c>
      <c r="B1402">
        <v>4855</v>
      </c>
      <c r="C1402">
        <v>253</v>
      </c>
      <c r="D1402">
        <v>98.4</v>
      </c>
      <c r="E1402" t="s">
        <v>172</v>
      </c>
      <c r="F1402">
        <v>0</v>
      </c>
      <c r="G1402">
        <v>0</v>
      </c>
      <c r="H1402" t="s">
        <v>330</v>
      </c>
      <c r="I1402" t="s">
        <v>1794</v>
      </c>
      <c r="J1402" t="s">
        <v>305</v>
      </c>
      <c r="P1402" t="s">
        <v>171</v>
      </c>
      <c r="Q1402">
        <v>16242</v>
      </c>
      <c r="R1402">
        <v>253</v>
      </c>
      <c r="S1402">
        <v>100</v>
      </c>
      <c r="T1402" t="s">
        <v>172</v>
      </c>
      <c r="U1402">
        <v>0</v>
      </c>
      <c r="V1402">
        <v>0</v>
      </c>
      <c r="W1402" t="s">
        <v>326</v>
      </c>
      <c r="X1402" t="s">
        <v>1797</v>
      </c>
      <c r="Y1402" t="s">
        <v>332</v>
      </c>
    </row>
    <row r="1403" spans="1:25" x14ac:dyDescent="0.35">
      <c r="A1403" t="s">
        <v>171</v>
      </c>
      <c r="B1403">
        <v>4855</v>
      </c>
      <c r="C1403">
        <v>253</v>
      </c>
      <c r="D1403">
        <v>98.4</v>
      </c>
      <c r="E1403" t="s">
        <v>172</v>
      </c>
      <c r="F1403">
        <v>0</v>
      </c>
      <c r="G1403">
        <v>0</v>
      </c>
      <c r="H1403" t="s">
        <v>330</v>
      </c>
      <c r="I1403" t="s">
        <v>1799</v>
      </c>
      <c r="J1403" t="s">
        <v>305</v>
      </c>
      <c r="P1403" t="s">
        <v>171</v>
      </c>
      <c r="Q1403">
        <v>16242</v>
      </c>
      <c r="R1403">
        <v>253</v>
      </c>
      <c r="S1403">
        <v>100</v>
      </c>
      <c r="T1403" t="s">
        <v>172</v>
      </c>
      <c r="U1403">
        <v>0</v>
      </c>
      <c r="V1403">
        <v>0</v>
      </c>
      <c r="W1403" t="s">
        <v>326</v>
      </c>
      <c r="X1403" t="s">
        <v>1798</v>
      </c>
      <c r="Y1403" t="s">
        <v>332</v>
      </c>
    </row>
    <row r="1404" spans="1:25" x14ac:dyDescent="0.35">
      <c r="A1404" t="s">
        <v>171</v>
      </c>
      <c r="B1404">
        <v>4855</v>
      </c>
      <c r="C1404">
        <v>253</v>
      </c>
      <c r="D1404">
        <v>98.4</v>
      </c>
      <c r="E1404" t="s">
        <v>172</v>
      </c>
      <c r="F1404">
        <v>0</v>
      </c>
      <c r="G1404">
        <v>0</v>
      </c>
      <c r="H1404" t="s">
        <v>330</v>
      </c>
      <c r="I1404" t="s">
        <v>1802</v>
      </c>
      <c r="J1404" t="s">
        <v>305</v>
      </c>
      <c r="P1404" t="s">
        <v>171</v>
      </c>
      <c r="Q1404">
        <v>16242</v>
      </c>
      <c r="R1404">
        <v>253</v>
      </c>
      <c r="S1404">
        <v>100</v>
      </c>
      <c r="T1404" t="s">
        <v>172</v>
      </c>
      <c r="U1404">
        <v>0</v>
      </c>
      <c r="V1404">
        <v>0</v>
      </c>
      <c r="W1404" t="s">
        <v>326</v>
      </c>
      <c r="X1404" t="s">
        <v>1800</v>
      </c>
      <c r="Y1404" t="s">
        <v>332</v>
      </c>
    </row>
    <row r="1405" spans="1:25" x14ac:dyDescent="0.35">
      <c r="A1405" t="s">
        <v>171</v>
      </c>
      <c r="B1405">
        <v>4855</v>
      </c>
      <c r="C1405">
        <v>253</v>
      </c>
      <c r="D1405">
        <v>98.4</v>
      </c>
      <c r="E1405" t="s">
        <v>172</v>
      </c>
      <c r="F1405">
        <v>0</v>
      </c>
      <c r="G1405">
        <v>0</v>
      </c>
      <c r="H1405" t="s">
        <v>330</v>
      </c>
      <c r="I1405" t="s">
        <v>1800</v>
      </c>
      <c r="J1405" t="s">
        <v>305</v>
      </c>
      <c r="P1405" t="s">
        <v>171</v>
      </c>
      <c r="Q1405">
        <v>16242</v>
      </c>
      <c r="R1405">
        <v>253</v>
      </c>
      <c r="S1405">
        <v>100</v>
      </c>
      <c r="T1405" t="s">
        <v>172</v>
      </c>
      <c r="U1405">
        <v>0</v>
      </c>
      <c r="V1405">
        <v>0</v>
      </c>
      <c r="W1405" t="s">
        <v>326</v>
      </c>
      <c r="X1405" t="s">
        <v>1799</v>
      </c>
      <c r="Y1405" t="s">
        <v>332</v>
      </c>
    </row>
    <row r="1406" spans="1:25" x14ac:dyDescent="0.35">
      <c r="A1406" t="s">
        <v>171</v>
      </c>
      <c r="B1406">
        <v>4855</v>
      </c>
      <c r="C1406">
        <v>253</v>
      </c>
      <c r="D1406">
        <v>98.4</v>
      </c>
      <c r="E1406" t="s">
        <v>172</v>
      </c>
      <c r="F1406">
        <v>0</v>
      </c>
      <c r="G1406">
        <v>0</v>
      </c>
      <c r="H1406" t="s">
        <v>330</v>
      </c>
      <c r="I1406" t="s">
        <v>1798</v>
      </c>
      <c r="J1406" t="s">
        <v>305</v>
      </c>
      <c r="P1406" t="s">
        <v>171</v>
      </c>
      <c r="Q1406">
        <v>16242</v>
      </c>
      <c r="R1406">
        <v>253</v>
      </c>
      <c r="S1406">
        <v>100</v>
      </c>
      <c r="T1406" t="s">
        <v>172</v>
      </c>
      <c r="U1406">
        <v>0</v>
      </c>
      <c r="V1406">
        <v>0</v>
      </c>
      <c r="W1406" t="s">
        <v>326</v>
      </c>
      <c r="X1406" t="s">
        <v>1802</v>
      </c>
      <c r="Y1406" t="s">
        <v>332</v>
      </c>
    </row>
    <row r="1407" spans="1:25" x14ac:dyDescent="0.35">
      <c r="A1407" t="s">
        <v>171</v>
      </c>
      <c r="B1407">
        <v>4855</v>
      </c>
      <c r="C1407">
        <v>253</v>
      </c>
      <c r="D1407">
        <v>98.4</v>
      </c>
      <c r="E1407" t="s">
        <v>172</v>
      </c>
      <c r="F1407">
        <v>0</v>
      </c>
      <c r="G1407">
        <v>0</v>
      </c>
      <c r="H1407" t="s">
        <v>330</v>
      </c>
      <c r="I1407" t="s">
        <v>1808</v>
      </c>
      <c r="J1407" t="s">
        <v>305</v>
      </c>
      <c r="P1407" t="s">
        <v>171</v>
      </c>
      <c r="Q1407">
        <v>16242</v>
      </c>
      <c r="R1407">
        <v>253</v>
      </c>
      <c r="S1407">
        <v>100</v>
      </c>
      <c r="T1407" t="s">
        <v>172</v>
      </c>
      <c r="U1407">
        <v>0</v>
      </c>
      <c r="V1407">
        <v>0</v>
      </c>
      <c r="W1407" t="s">
        <v>326</v>
      </c>
      <c r="X1407" t="s">
        <v>1808</v>
      </c>
      <c r="Y1407" t="s">
        <v>332</v>
      </c>
    </row>
    <row r="1408" spans="1:25" x14ac:dyDescent="0.35">
      <c r="A1408" t="s">
        <v>171</v>
      </c>
      <c r="B1408">
        <v>4855</v>
      </c>
      <c r="C1408">
        <v>253</v>
      </c>
      <c r="D1408">
        <v>98.4</v>
      </c>
      <c r="E1408" t="s">
        <v>172</v>
      </c>
      <c r="F1408">
        <v>0</v>
      </c>
      <c r="G1408">
        <v>0</v>
      </c>
      <c r="H1408" t="s">
        <v>330</v>
      </c>
      <c r="I1408" t="s">
        <v>1803</v>
      </c>
      <c r="J1408" t="s">
        <v>305</v>
      </c>
      <c r="P1408" t="s">
        <v>171</v>
      </c>
      <c r="Q1408">
        <v>2359</v>
      </c>
      <c r="R1408">
        <v>253</v>
      </c>
      <c r="S1408">
        <v>99.2</v>
      </c>
      <c r="T1408" t="s">
        <v>172</v>
      </c>
      <c r="U1408">
        <v>0</v>
      </c>
      <c r="V1408">
        <v>0</v>
      </c>
      <c r="W1408" t="s">
        <v>320</v>
      </c>
      <c r="X1408" t="s">
        <v>1804</v>
      </c>
      <c r="Y1408" t="s">
        <v>306</v>
      </c>
    </row>
    <row r="1409" spans="1:25" x14ac:dyDescent="0.35">
      <c r="A1409" t="s">
        <v>171</v>
      </c>
      <c r="B1409">
        <v>4855</v>
      </c>
      <c r="C1409">
        <v>253</v>
      </c>
      <c r="D1409">
        <v>98.4</v>
      </c>
      <c r="E1409" t="s">
        <v>172</v>
      </c>
      <c r="F1409">
        <v>0</v>
      </c>
      <c r="G1409">
        <v>0</v>
      </c>
      <c r="H1409" t="s">
        <v>330</v>
      </c>
      <c r="I1409" t="s">
        <v>1804</v>
      </c>
      <c r="J1409" t="s">
        <v>305</v>
      </c>
      <c r="P1409" t="s">
        <v>171</v>
      </c>
      <c r="Q1409">
        <v>2359</v>
      </c>
      <c r="R1409">
        <v>253</v>
      </c>
      <c r="S1409">
        <v>99.2</v>
      </c>
      <c r="T1409" t="s">
        <v>172</v>
      </c>
      <c r="U1409">
        <v>0</v>
      </c>
      <c r="V1409">
        <v>0</v>
      </c>
      <c r="W1409" t="s">
        <v>320</v>
      </c>
      <c r="X1409" t="s">
        <v>1803</v>
      </c>
      <c r="Y1409" t="s">
        <v>306</v>
      </c>
    </row>
    <row r="1410" spans="1:25" x14ac:dyDescent="0.35">
      <c r="A1410" t="s">
        <v>171</v>
      </c>
      <c r="B1410">
        <v>4855</v>
      </c>
      <c r="C1410">
        <v>253</v>
      </c>
      <c r="D1410">
        <v>98.4</v>
      </c>
      <c r="E1410" t="s">
        <v>172</v>
      </c>
      <c r="F1410">
        <v>0</v>
      </c>
      <c r="G1410">
        <v>0</v>
      </c>
      <c r="H1410" t="s">
        <v>330</v>
      </c>
      <c r="I1410" t="s">
        <v>1805</v>
      </c>
      <c r="J1410" t="s">
        <v>305</v>
      </c>
      <c r="P1410" t="s">
        <v>171</v>
      </c>
      <c r="Q1410">
        <v>2359</v>
      </c>
      <c r="R1410">
        <v>253</v>
      </c>
      <c r="S1410">
        <v>99.2</v>
      </c>
      <c r="T1410" t="s">
        <v>172</v>
      </c>
      <c r="U1410">
        <v>0</v>
      </c>
      <c r="V1410">
        <v>0</v>
      </c>
      <c r="W1410" t="s">
        <v>320</v>
      </c>
      <c r="X1410" t="s">
        <v>1805</v>
      </c>
      <c r="Y1410" t="s">
        <v>306</v>
      </c>
    </row>
    <row r="1411" spans="1:25" x14ac:dyDescent="0.35">
      <c r="A1411" t="s">
        <v>171</v>
      </c>
      <c r="B1411">
        <v>4855</v>
      </c>
      <c r="C1411">
        <v>253</v>
      </c>
      <c r="D1411">
        <v>98.4</v>
      </c>
      <c r="E1411" t="s">
        <v>172</v>
      </c>
      <c r="F1411">
        <v>0</v>
      </c>
      <c r="G1411">
        <v>0</v>
      </c>
      <c r="H1411" t="s">
        <v>330</v>
      </c>
      <c r="I1411" t="s">
        <v>1806</v>
      </c>
      <c r="J1411" t="s">
        <v>305</v>
      </c>
      <c r="P1411" t="s">
        <v>171</v>
      </c>
      <c r="Q1411">
        <v>2359</v>
      </c>
      <c r="R1411">
        <v>253</v>
      </c>
      <c r="S1411">
        <v>99.2</v>
      </c>
      <c r="T1411" t="s">
        <v>172</v>
      </c>
      <c r="U1411">
        <v>0</v>
      </c>
      <c r="V1411">
        <v>0</v>
      </c>
      <c r="W1411" t="s">
        <v>320</v>
      </c>
      <c r="X1411" t="s">
        <v>1806</v>
      </c>
      <c r="Y1411" t="s">
        <v>306</v>
      </c>
    </row>
    <row r="1412" spans="1:25" x14ac:dyDescent="0.35">
      <c r="A1412" t="s">
        <v>171</v>
      </c>
      <c r="B1412">
        <v>4855</v>
      </c>
      <c r="C1412">
        <v>253</v>
      </c>
      <c r="D1412">
        <v>98.4</v>
      </c>
      <c r="E1412" t="s">
        <v>172</v>
      </c>
      <c r="F1412">
        <v>0</v>
      </c>
      <c r="G1412">
        <v>0</v>
      </c>
      <c r="H1412" t="s">
        <v>330</v>
      </c>
      <c r="I1412" t="s">
        <v>1807</v>
      </c>
      <c r="J1412" t="s">
        <v>305</v>
      </c>
      <c r="P1412" t="s">
        <v>171</v>
      </c>
      <c r="Q1412">
        <v>2359</v>
      </c>
      <c r="R1412">
        <v>253</v>
      </c>
      <c r="S1412">
        <v>99.2</v>
      </c>
      <c r="T1412" t="s">
        <v>172</v>
      </c>
      <c r="U1412">
        <v>0</v>
      </c>
      <c r="V1412">
        <v>0</v>
      </c>
      <c r="W1412" t="s">
        <v>320</v>
      </c>
      <c r="X1412" t="s">
        <v>1807</v>
      </c>
      <c r="Y1412" t="s">
        <v>306</v>
      </c>
    </row>
    <row r="1413" spans="1:25" x14ac:dyDescent="0.35">
      <c r="A1413" t="s">
        <v>171</v>
      </c>
      <c r="B1413">
        <v>4855</v>
      </c>
      <c r="C1413">
        <v>253</v>
      </c>
      <c r="D1413">
        <v>98.4</v>
      </c>
      <c r="E1413" t="s">
        <v>172</v>
      </c>
      <c r="F1413">
        <v>0</v>
      </c>
      <c r="G1413">
        <v>0</v>
      </c>
      <c r="H1413" t="s">
        <v>330</v>
      </c>
      <c r="I1413" t="s">
        <v>2370</v>
      </c>
      <c r="J1413" t="s">
        <v>305</v>
      </c>
      <c r="P1413" t="s">
        <v>171</v>
      </c>
      <c r="Q1413">
        <v>2359</v>
      </c>
      <c r="R1413">
        <v>253</v>
      </c>
      <c r="S1413">
        <v>99.2</v>
      </c>
      <c r="T1413" t="s">
        <v>172</v>
      </c>
      <c r="U1413">
        <v>0</v>
      </c>
      <c r="V1413">
        <v>0</v>
      </c>
      <c r="W1413" t="s">
        <v>320</v>
      </c>
      <c r="X1413" t="s">
        <v>1809</v>
      </c>
      <c r="Y1413" t="s">
        <v>306</v>
      </c>
    </row>
    <row r="1414" spans="1:25" x14ac:dyDescent="0.35">
      <c r="A1414" t="s">
        <v>171</v>
      </c>
      <c r="B1414">
        <v>4855</v>
      </c>
      <c r="C1414">
        <v>253</v>
      </c>
      <c r="D1414">
        <v>98.4</v>
      </c>
      <c r="E1414" t="s">
        <v>172</v>
      </c>
      <c r="F1414">
        <v>0</v>
      </c>
      <c r="G1414">
        <v>0</v>
      </c>
      <c r="H1414" t="s">
        <v>330</v>
      </c>
      <c r="I1414" t="s">
        <v>1810</v>
      </c>
      <c r="J1414" t="s">
        <v>305</v>
      </c>
      <c r="P1414" t="s">
        <v>171</v>
      </c>
      <c r="Q1414">
        <v>2359</v>
      </c>
      <c r="R1414">
        <v>253</v>
      </c>
      <c r="S1414">
        <v>99.2</v>
      </c>
      <c r="T1414" t="s">
        <v>172</v>
      </c>
      <c r="U1414">
        <v>0</v>
      </c>
      <c r="V1414">
        <v>0</v>
      </c>
      <c r="W1414" t="s">
        <v>320</v>
      </c>
      <c r="X1414" t="s">
        <v>2370</v>
      </c>
      <c r="Y1414" t="s">
        <v>306</v>
      </c>
    </row>
    <row r="1415" spans="1:25" x14ac:dyDescent="0.35">
      <c r="A1415" t="s">
        <v>171</v>
      </c>
      <c r="B1415">
        <v>4855</v>
      </c>
      <c r="C1415">
        <v>253</v>
      </c>
      <c r="D1415">
        <v>98.4</v>
      </c>
      <c r="E1415" t="s">
        <v>172</v>
      </c>
      <c r="F1415">
        <v>0</v>
      </c>
      <c r="G1415">
        <v>0</v>
      </c>
      <c r="H1415" t="s">
        <v>330</v>
      </c>
      <c r="I1415" t="s">
        <v>1809</v>
      </c>
      <c r="J1415" t="s">
        <v>305</v>
      </c>
      <c r="P1415" t="s">
        <v>171</v>
      </c>
      <c r="Q1415">
        <v>2359</v>
      </c>
      <c r="R1415">
        <v>253</v>
      </c>
      <c r="S1415">
        <v>99.2</v>
      </c>
      <c r="T1415" t="s">
        <v>172</v>
      </c>
      <c r="U1415">
        <v>0</v>
      </c>
      <c r="V1415">
        <v>0</v>
      </c>
      <c r="W1415" t="s">
        <v>320</v>
      </c>
      <c r="X1415" t="s">
        <v>1810</v>
      </c>
      <c r="Y1415" t="s">
        <v>306</v>
      </c>
    </row>
    <row r="1416" spans="1:25" x14ac:dyDescent="0.35">
      <c r="A1416" t="s">
        <v>171</v>
      </c>
      <c r="B1416">
        <v>4855</v>
      </c>
      <c r="C1416">
        <v>253</v>
      </c>
      <c r="D1416">
        <v>98.4</v>
      </c>
      <c r="E1416" t="s">
        <v>172</v>
      </c>
      <c r="F1416">
        <v>0</v>
      </c>
      <c r="G1416">
        <v>0</v>
      </c>
      <c r="H1416" t="s">
        <v>330</v>
      </c>
      <c r="I1416" t="s">
        <v>1811</v>
      </c>
      <c r="J1416" t="s">
        <v>305</v>
      </c>
      <c r="P1416" t="s">
        <v>171</v>
      </c>
      <c r="Q1416">
        <v>2359</v>
      </c>
      <c r="R1416">
        <v>253</v>
      </c>
      <c r="S1416">
        <v>99.2</v>
      </c>
      <c r="T1416" t="s">
        <v>172</v>
      </c>
      <c r="U1416">
        <v>0</v>
      </c>
      <c r="V1416">
        <v>0</v>
      </c>
      <c r="W1416" t="s">
        <v>320</v>
      </c>
      <c r="X1416" t="s">
        <v>1811</v>
      </c>
      <c r="Y1416" t="s">
        <v>306</v>
      </c>
    </row>
    <row r="1417" spans="1:25" x14ac:dyDescent="0.35">
      <c r="A1417" t="s">
        <v>171</v>
      </c>
      <c r="B1417">
        <v>4855</v>
      </c>
      <c r="C1417">
        <v>253</v>
      </c>
      <c r="D1417">
        <v>98.4</v>
      </c>
      <c r="E1417" t="s">
        <v>172</v>
      </c>
      <c r="F1417">
        <v>0</v>
      </c>
      <c r="G1417">
        <v>0</v>
      </c>
      <c r="H1417" t="s">
        <v>330</v>
      </c>
      <c r="I1417" t="s">
        <v>1814</v>
      </c>
      <c r="J1417" t="s">
        <v>305</v>
      </c>
      <c r="P1417" t="s">
        <v>171</v>
      </c>
      <c r="Q1417">
        <v>2359</v>
      </c>
      <c r="R1417">
        <v>253</v>
      </c>
      <c r="S1417">
        <v>99.2</v>
      </c>
      <c r="T1417" t="s">
        <v>172</v>
      </c>
      <c r="U1417">
        <v>0</v>
      </c>
      <c r="V1417">
        <v>0</v>
      </c>
      <c r="W1417" t="s">
        <v>320</v>
      </c>
      <c r="X1417" t="s">
        <v>1812</v>
      </c>
      <c r="Y1417" t="s">
        <v>306</v>
      </c>
    </row>
    <row r="1418" spans="1:25" x14ac:dyDescent="0.35">
      <c r="A1418" t="s">
        <v>171</v>
      </c>
      <c r="B1418">
        <v>4855</v>
      </c>
      <c r="C1418">
        <v>253</v>
      </c>
      <c r="D1418">
        <v>98.4</v>
      </c>
      <c r="E1418" t="s">
        <v>172</v>
      </c>
      <c r="F1418">
        <v>0</v>
      </c>
      <c r="G1418">
        <v>0</v>
      </c>
      <c r="H1418" t="s">
        <v>330</v>
      </c>
      <c r="I1418" t="s">
        <v>1813</v>
      </c>
      <c r="J1418" t="s">
        <v>305</v>
      </c>
      <c r="P1418" t="s">
        <v>171</v>
      </c>
      <c r="Q1418">
        <v>2359</v>
      </c>
      <c r="R1418">
        <v>253</v>
      </c>
      <c r="S1418">
        <v>99.2</v>
      </c>
      <c r="T1418" t="s">
        <v>172</v>
      </c>
      <c r="U1418">
        <v>0</v>
      </c>
      <c r="V1418">
        <v>0</v>
      </c>
      <c r="W1418" t="s">
        <v>320</v>
      </c>
      <c r="X1418" t="s">
        <v>1813</v>
      </c>
      <c r="Y1418" t="s">
        <v>306</v>
      </c>
    </row>
    <row r="1419" spans="1:25" x14ac:dyDescent="0.35">
      <c r="A1419" t="s">
        <v>171</v>
      </c>
      <c r="B1419">
        <v>4855</v>
      </c>
      <c r="C1419">
        <v>253</v>
      </c>
      <c r="D1419">
        <v>98.4</v>
      </c>
      <c r="E1419" t="s">
        <v>172</v>
      </c>
      <c r="F1419">
        <v>0</v>
      </c>
      <c r="G1419">
        <v>0</v>
      </c>
      <c r="H1419" t="s">
        <v>330</v>
      </c>
      <c r="I1419" t="s">
        <v>1815</v>
      </c>
      <c r="J1419" t="s">
        <v>305</v>
      </c>
      <c r="P1419" t="s">
        <v>171</v>
      </c>
      <c r="Q1419">
        <v>2359</v>
      </c>
      <c r="R1419">
        <v>253</v>
      </c>
      <c r="S1419">
        <v>99.2</v>
      </c>
      <c r="T1419" t="s">
        <v>172</v>
      </c>
      <c r="U1419">
        <v>0</v>
      </c>
      <c r="V1419">
        <v>0</v>
      </c>
      <c r="W1419" t="s">
        <v>320</v>
      </c>
      <c r="X1419" t="s">
        <v>1814</v>
      </c>
      <c r="Y1419" t="s">
        <v>306</v>
      </c>
    </row>
    <row r="1420" spans="1:25" x14ac:dyDescent="0.35">
      <c r="A1420" t="s">
        <v>171</v>
      </c>
      <c r="B1420">
        <v>2359</v>
      </c>
      <c r="C1420">
        <v>253</v>
      </c>
      <c r="D1420">
        <v>98.8</v>
      </c>
      <c r="E1420" t="s">
        <v>172</v>
      </c>
      <c r="F1420">
        <v>0</v>
      </c>
      <c r="G1420">
        <v>0</v>
      </c>
      <c r="H1420" t="s">
        <v>320</v>
      </c>
      <c r="I1420" t="s">
        <v>1819</v>
      </c>
      <c r="J1420" t="s">
        <v>306</v>
      </c>
      <c r="P1420" t="s">
        <v>171</v>
      </c>
      <c r="Q1420">
        <v>2359</v>
      </c>
      <c r="R1420">
        <v>253</v>
      </c>
      <c r="S1420">
        <v>97.2</v>
      </c>
      <c r="T1420" t="s">
        <v>172</v>
      </c>
      <c r="U1420">
        <v>0</v>
      </c>
      <c r="V1420">
        <v>0</v>
      </c>
      <c r="W1420" t="s">
        <v>320</v>
      </c>
      <c r="X1420" t="s">
        <v>1815</v>
      </c>
      <c r="Y1420" t="s">
        <v>306</v>
      </c>
    </row>
    <row r="1421" spans="1:25" x14ac:dyDescent="0.35">
      <c r="A1421" t="s">
        <v>171</v>
      </c>
      <c r="B1421">
        <v>2359</v>
      </c>
      <c r="C1421">
        <v>253</v>
      </c>
      <c r="D1421">
        <v>98.8</v>
      </c>
      <c r="E1421" t="s">
        <v>172</v>
      </c>
      <c r="F1421">
        <v>0</v>
      </c>
      <c r="G1421">
        <v>0</v>
      </c>
      <c r="H1421" t="s">
        <v>320</v>
      </c>
      <c r="I1421" t="s">
        <v>1816</v>
      </c>
      <c r="J1421" t="s">
        <v>306</v>
      </c>
      <c r="P1421" t="s">
        <v>171</v>
      </c>
      <c r="Q1421">
        <v>2359</v>
      </c>
      <c r="R1421">
        <v>253</v>
      </c>
      <c r="S1421">
        <v>97.2</v>
      </c>
      <c r="T1421" t="s">
        <v>172</v>
      </c>
      <c r="U1421">
        <v>0</v>
      </c>
      <c r="V1421">
        <v>0</v>
      </c>
      <c r="W1421" t="s">
        <v>320</v>
      </c>
      <c r="X1421" t="s">
        <v>1816</v>
      </c>
      <c r="Y1421" t="s">
        <v>306</v>
      </c>
    </row>
    <row r="1422" spans="1:25" x14ac:dyDescent="0.35">
      <c r="A1422" t="s">
        <v>171</v>
      </c>
      <c r="B1422">
        <v>4855</v>
      </c>
      <c r="C1422">
        <v>253</v>
      </c>
      <c r="D1422">
        <v>98.4</v>
      </c>
      <c r="E1422" t="s">
        <v>172</v>
      </c>
      <c r="F1422">
        <v>0</v>
      </c>
      <c r="G1422">
        <v>0</v>
      </c>
      <c r="H1422" t="s">
        <v>330</v>
      </c>
      <c r="I1422" t="s">
        <v>1812</v>
      </c>
      <c r="J1422" t="s">
        <v>305</v>
      </c>
      <c r="P1422" t="s">
        <v>171</v>
      </c>
      <c r="Q1422">
        <v>2359</v>
      </c>
      <c r="R1422">
        <v>253</v>
      </c>
      <c r="S1422">
        <v>97.2</v>
      </c>
      <c r="T1422" t="s">
        <v>172</v>
      </c>
      <c r="U1422">
        <v>0</v>
      </c>
      <c r="V1422">
        <v>0</v>
      </c>
      <c r="W1422" t="s">
        <v>320</v>
      </c>
      <c r="X1422" t="s">
        <v>1819</v>
      </c>
      <c r="Y1422" t="s">
        <v>306</v>
      </c>
    </row>
    <row r="1423" spans="1:25" x14ac:dyDescent="0.35">
      <c r="A1423" t="s">
        <v>171</v>
      </c>
      <c r="B1423">
        <v>2359</v>
      </c>
      <c r="C1423">
        <v>253</v>
      </c>
      <c r="D1423">
        <v>98.8</v>
      </c>
      <c r="E1423" t="s">
        <v>172</v>
      </c>
      <c r="F1423">
        <v>0</v>
      </c>
      <c r="G1423">
        <v>0</v>
      </c>
      <c r="H1423" t="s">
        <v>320</v>
      </c>
      <c r="I1423" t="s">
        <v>1817</v>
      </c>
      <c r="J1423" t="s">
        <v>306</v>
      </c>
      <c r="P1423" t="s">
        <v>171</v>
      </c>
      <c r="Q1423">
        <v>2359</v>
      </c>
      <c r="R1423">
        <v>253</v>
      </c>
      <c r="S1423">
        <v>97.2</v>
      </c>
      <c r="T1423" t="s">
        <v>172</v>
      </c>
      <c r="U1423">
        <v>0</v>
      </c>
      <c r="V1423">
        <v>0</v>
      </c>
      <c r="W1423" t="s">
        <v>320</v>
      </c>
      <c r="X1423" t="s">
        <v>1817</v>
      </c>
      <c r="Y1423" t="s">
        <v>306</v>
      </c>
    </row>
    <row r="1424" spans="1:25" x14ac:dyDescent="0.35">
      <c r="A1424" t="s">
        <v>171</v>
      </c>
      <c r="B1424">
        <v>2359</v>
      </c>
      <c r="C1424">
        <v>253</v>
      </c>
      <c r="D1424">
        <v>98.8</v>
      </c>
      <c r="E1424" t="s">
        <v>172</v>
      </c>
      <c r="F1424">
        <v>0</v>
      </c>
      <c r="G1424">
        <v>0</v>
      </c>
      <c r="H1424" t="s">
        <v>320</v>
      </c>
      <c r="I1424" t="s">
        <v>1820</v>
      </c>
      <c r="J1424" t="s">
        <v>306</v>
      </c>
      <c r="P1424" t="s">
        <v>171</v>
      </c>
      <c r="Q1424">
        <v>2359</v>
      </c>
      <c r="R1424">
        <v>253</v>
      </c>
      <c r="S1424">
        <v>98.4</v>
      </c>
      <c r="T1424" t="s">
        <v>172</v>
      </c>
      <c r="U1424">
        <v>0</v>
      </c>
      <c r="V1424">
        <v>0</v>
      </c>
      <c r="W1424" t="s">
        <v>320</v>
      </c>
      <c r="X1424" t="s">
        <v>1820</v>
      </c>
      <c r="Y1424" t="s">
        <v>306</v>
      </c>
    </row>
    <row r="1425" spans="1:25" x14ac:dyDescent="0.35">
      <c r="A1425" t="s">
        <v>171</v>
      </c>
      <c r="B1425">
        <v>2359</v>
      </c>
      <c r="C1425">
        <v>253</v>
      </c>
      <c r="D1425">
        <v>98.8</v>
      </c>
      <c r="E1425" t="s">
        <v>172</v>
      </c>
      <c r="F1425">
        <v>0</v>
      </c>
      <c r="G1425">
        <v>0</v>
      </c>
      <c r="H1425" t="s">
        <v>320</v>
      </c>
      <c r="I1425" t="s">
        <v>1822</v>
      </c>
      <c r="J1425" t="s">
        <v>306</v>
      </c>
      <c r="P1425" t="s">
        <v>171</v>
      </c>
      <c r="Q1425">
        <v>2359</v>
      </c>
      <c r="R1425">
        <v>253</v>
      </c>
      <c r="S1425">
        <v>98.4</v>
      </c>
      <c r="T1425" t="s">
        <v>172</v>
      </c>
      <c r="U1425">
        <v>0</v>
      </c>
      <c r="V1425">
        <v>0</v>
      </c>
      <c r="W1425" t="s">
        <v>320</v>
      </c>
      <c r="X1425" t="s">
        <v>1821</v>
      </c>
      <c r="Y1425" t="s">
        <v>306</v>
      </c>
    </row>
    <row r="1426" spans="1:25" x14ac:dyDescent="0.35">
      <c r="A1426" t="s">
        <v>171</v>
      </c>
      <c r="B1426">
        <v>2359</v>
      </c>
      <c r="C1426">
        <v>253</v>
      </c>
      <c r="D1426">
        <v>98.8</v>
      </c>
      <c r="E1426" t="s">
        <v>172</v>
      </c>
      <c r="F1426">
        <v>0</v>
      </c>
      <c r="G1426">
        <v>0</v>
      </c>
      <c r="H1426" t="s">
        <v>320</v>
      </c>
      <c r="I1426" t="s">
        <v>1821</v>
      </c>
      <c r="J1426" t="s">
        <v>306</v>
      </c>
      <c r="P1426" t="s">
        <v>171</v>
      </c>
      <c r="Q1426">
        <v>2359</v>
      </c>
      <c r="R1426">
        <v>253</v>
      </c>
      <c r="S1426">
        <v>98.4</v>
      </c>
      <c r="T1426" t="s">
        <v>172</v>
      </c>
      <c r="U1426">
        <v>0</v>
      </c>
      <c r="V1426">
        <v>0</v>
      </c>
      <c r="W1426" t="s">
        <v>320</v>
      </c>
      <c r="X1426" t="s">
        <v>1822</v>
      </c>
      <c r="Y1426" t="s">
        <v>306</v>
      </c>
    </row>
    <row r="1427" spans="1:25" x14ac:dyDescent="0.35">
      <c r="A1427" t="s">
        <v>171</v>
      </c>
      <c r="B1427">
        <v>2359</v>
      </c>
      <c r="C1427">
        <v>253</v>
      </c>
      <c r="D1427">
        <v>98.8</v>
      </c>
      <c r="E1427" t="s">
        <v>172</v>
      </c>
      <c r="F1427">
        <v>0</v>
      </c>
      <c r="G1427">
        <v>0</v>
      </c>
      <c r="H1427" t="s">
        <v>320</v>
      </c>
      <c r="I1427" t="s">
        <v>1823</v>
      </c>
      <c r="J1427" t="s">
        <v>306</v>
      </c>
      <c r="P1427" t="s">
        <v>171</v>
      </c>
      <c r="Q1427">
        <v>2359</v>
      </c>
      <c r="R1427">
        <v>253</v>
      </c>
      <c r="S1427">
        <v>98.4</v>
      </c>
      <c r="T1427" t="s">
        <v>172</v>
      </c>
      <c r="U1427">
        <v>0</v>
      </c>
      <c r="V1427">
        <v>0</v>
      </c>
      <c r="W1427" t="s">
        <v>320</v>
      </c>
      <c r="X1427" t="s">
        <v>1823</v>
      </c>
      <c r="Y1427" t="s">
        <v>306</v>
      </c>
    </row>
    <row r="1428" spans="1:25" x14ac:dyDescent="0.35">
      <c r="A1428" t="s">
        <v>171</v>
      </c>
      <c r="B1428">
        <v>2359</v>
      </c>
      <c r="C1428">
        <v>253</v>
      </c>
      <c r="D1428">
        <v>98.8</v>
      </c>
      <c r="E1428" t="s">
        <v>172</v>
      </c>
      <c r="F1428">
        <v>0</v>
      </c>
      <c r="G1428">
        <v>0</v>
      </c>
      <c r="H1428" t="s">
        <v>320</v>
      </c>
      <c r="I1428" t="s">
        <v>1826</v>
      </c>
      <c r="J1428" t="s">
        <v>306</v>
      </c>
      <c r="P1428" t="s">
        <v>171</v>
      </c>
      <c r="Q1428">
        <v>2359</v>
      </c>
      <c r="R1428">
        <v>253</v>
      </c>
      <c r="S1428">
        <v>98.4</v>
      </c>
      <c r="T1428" t="s">
        <v>172</v>
      </c>
      <c r="U1428">
        <v>0</v>
      </c>
      <c r="V1428">
        <v>0</v>
      </c>
      <c r="W1428" t="s">
        <v>320</v>
      </c>
      <c r="X1428" t="s">
        <v>1826</v>
      </c>
      <c r="Y1428" t="s">
        <v>306</v>
      </c>
    </row>
    <row r="1429" spans="1:25" x14ac:dyDescent="0.35">
      <c r="A1429" t="s">
        <v>171</v>
      </c>
      <c r="B1429">
        <v>2359</v>
      </c>
      <c r="C1429">
        <v>253</v>
      </c>
      <c r="D1429">
        <v>98.8</v>
      </c>
      <c r="E1429" t="s">
        <v>172</v>
      </c>
      <c r="F1429">
        <v>0</v>
      </c>
      <c r="G1429">
        <v>0</v>
      </c>
      <c r="H1429" t="s">
        <v>320</v>
      </c>
      <c r="I1429" t="s">
        <v>1824</v>
      </c>
      <c r="J1429" t="s">
        <v>306</v>
      </c>
      <c r="P1429" t="s">
        <v>171</v>
      </c>
      <c r="Q1429">
        <v>2359</v>
      </c>
      <c r="R1429">
        <v>253</v>
      </c>
      <c r="S1429">
        <v>98.4</v>
      </c>
      <c r="T1429" t="s">
        <v>172</v>
      </c>
      <c r="U1429">
        <v>0</v>
      </c>
      <c r="V1429">
        <v>0</v>
      </c>
      <c r="W1429" t="s">
        <v>320</v>
      </c>
      <c r="X1429" t="s">
        <v>1824</v>
      </c>
      <c r="Y1429" t="s">
        <v>306</v>
      </c>
    </row>
    <row r="1430" spans="1:25" x14ac:dyDescent="0.35">
      <c r="A1430" t="s">
        <v>171</v>
      </c>
      <c r="B1430">
        <v>2359</v>
      </c>
      <c r="C1430">
        <v>253</v>
      </c>
      <c r="D1430">
        <v>98.8</v>
      </c>
      <c r="E1430" t="s">
        <v>172</v>
      </c>
      <c r="F1430">
        <v>0</v>
      </c>
      <c r="G1430">
        <v>0</v>
      </c>
      <c r="H1430" t="s">
        <v>320</v>
      </c>
      <c r="I1430" t="s">
        <v>1825</v>
      </c>
      <c r="J1430" t="s">
        <v>306</v>
      </c>
      <c r="P1430" t="s">
        <v>171</v>
      </c>
      <c r="Q1430">
        <v>2359</v>
      </c>
      <c r="R1430">
        <v>253</v>
      </c>
      <c r="S1430">
        <v>98.4</v>
      </c>
      <c r="T1430" t="s">
        <v>172</v>
      </c>
      <c r="U1430">
        <v>0</v>
      </c>
      <c r="V1430">
        <v>0</v>
      </c>
      <c r="W1430" t="s">
        <v>320</v>
      </c>
      <c r="X1430" t="s">
        <v>1825</v>
      </c>
      <c r="Y1430" t="s">
        <v>306</v>
      </c>
    </row>
    <row r="1431" spans="1:25" x14ac:dyDescent="0.35">
      <c r="A1431" t="s">
        <v>171</v>
      </c>
      <c r="B1431">
        <v>2359</v>
      </c>
      <c r="C1431">
        <v>253</v>
      </c>
      <c r="D1431">
        <v>98.8</v>
      </c>
      <c r="E1431" t="s">
        <v>172</v>
      </c>
      <c r="F1431">
        <v>0</v>
      </c>
      <c r="G1431">
        <v>0</v>
      </c>
      <c r="H1431" t="s">
        <v>320</v>
      </c>
      <c r="I1431" t="s">
        <v>1829</v>
      </c>
      <c r="J1431" t="s">
        <v>306</v>
      </c>
      <c r="P1431" t="s">
        <v>171</v>
      </c>
      <c r="Q1431">
        <v>2359</v>
      </c>
      <c r="R1431">
        <v>253</v>
      </c>
      <c r="S1431">
        <v>98.4</v>
      </c>
      <c r="T1431" t="s">
        <v>172</v>
      </c>
      <c r="U1431">
        <v>0</v>
      </c>
      <c r="V1431">
        <v>0</v>
      </c>
      <c r="W1431" t="s">
        <v>320</v>
      </c>
      <c r="X1431" t="s">
        <v>1827</v>
      </c>
      <c r="Y1431" t="s">
        <v>306</v>
      </c>
    </row>
    <row r="1432" spans="1:25" x14ac:dyDescent="0.35">
      <c r="A1432" t="s">
        <v>171</v>
      </c>
      <c r="B1432">
        <v>2359</v>
      </c>
      <c r="C1432">
        <v>253</v>
      </c>
      <c r="D1432">
        <v>98.8</v>
      </c>
      <c r="E1432" t="s">
        <v>172</v>
      </c>
      <c r="F1432">
        <v>0</v>
      </c>
      <c r="G1432">
        <v>0</v>
      </c>
      <c r="H1432" t="s">
        <v>320</v>
      </c>
      <c r="I1432" t="s">
        <v>1828</v>
      </c>
      <c r="J1432" t="s">
        <v>306</v>
      </c>
      <c r="P1432" t="s">
        <v>171</v>
      </c>
      <c r="Q1432">
        <v>2359</v>
      </c>
      <c r="R1432">
        <v>253</v>
      </c>
      <c r="S1432">
        <v>98.4</v>
      </c>
      <c r="T1432" t="s">
        <v>172</v>
      </c>
      <c r="U1432">
        <v>0</v>
      </c>
      <c r="V1432">
        <v>0</v>
      </c>
      <c r="W1432" t="s">
        <v>320</v>
      </c>
      <c r="X1432" t="s">
        <v>1829</v>
      </c>
      <c r="Y1432" t="s">
        <v>306</v>
      </c>
    </row>
    <row r="1433" spans="1:25" x14ac:dyDescent="0.35">
      <c r="A1433" t="s">
        <v>171</v>
      </c>
      <c r="B1433">
        <v>2359</v>
      </c>
      <c r="C1433">
        <v>253</v>
      </c>
      <c r="D1433">
        <v>98.8</v>
      </c>
      <c r="E1433" t="s">
        <v>172</v>
      </c>
      <c r="F1433">
        <v>0</v>
      </c>
      <c r="G1433">
        <v>0</v>
      </c>
      <c r="H1433" t="s">
        <v>320</v>
      </c>
      <c r="I1433" t="s">
        <v>1830</v>
      </c>
      <c r="J1433" t="s">
        <v>306</v>
      </c>
      <c r="P1433" t="s">
        <v>171</v>
      </c>
      <c r="Q1433">
        <v>2359</v>
      </c>
      <c r="R1433">
        <v>253</v>
      </c>
      <c r="S1433">
        <v>98.4</v>
      </c>
      <c r="T1433" t="s">
        <v>172</v>
      </c>
      <c r="U1433">
        <v>0</v>
      </c>
      <c r="V1433">
        <v>0</v>
      </c>
      <c r="W1433" t="s">
        <v>320</v>
      </c>
      <c r="X1433" t="s">
        <v>1830</v>
      </c>
      <c r="Y1433" t="s">
        <v>306</v>
      </c>
    </row>
    <row r="1434" spans="1:25" x14ac:dyDescent="0.35">
      <c r="A1434" t="s">
        <v>171</v>
      </c>
      <c r="B1434">
        <v>2359</v>
      </c>
      <c r="C1434">
        <v>253</v>
      </c>
      <c r="D1434">
        <v>98.8</v>
      </c>
      <c r="E1434" t="s">
        <v>172</v>
      </c>
      <c r="F1434">
        <v>0</v>
      </c>
      <c r="G1434">
        <v>0</v>
      </c>
      <c r="H1434" t="s">
        <v>320</v>
      </c>
      <c r="I1434" t="s">
        <v>1827</v>
      </c>
      <c r="J1434" t="s">
        <v>306</v>
      </c>
      <c r="P1434" t="s">
        <v>171</v>
      </c>
      <c r="Q1434">
        <v>2359</v>
      </c>
      <c r="R1434">
        <v>253</v>
      </c>
      <c r="S1434">
        <v>98.4</v>
      </c>
      <c r="T1434" t="s">
        <v>172</v>
      </c>
      <c r="U1434">
        <v>0</v>
      </c>
      <c r="V1434">
        <v>0</v>
      </c>
      <c r="W1434" t="s">
        <v>320</v>
      </c>
      <c r="X1434" t="s">
        <v>1828</v>
      </c>
      <c r="Y1434" t="s">
        <v>306</v>
      </c>
    </row>
    <row r="1435" spans="1:25" x14ac:dyDescent="0.35">
      <c r="A1435" t="s">
        <v>171</v>
      </c>
      <c r="B1435">
        <v>2359</v>
      </c>
      <c r="C1435">
        <v>253</v>
      </c>
      <c r="D1435">
        <v>98.8</v>
      </c>
      <c r="E1435" t="s">
        <v>172</v>
      </c>
      <c r="F1435">
        <v>0</v>
      </c>
      <c r="G1435">
        <v>0</v>
      </c>
      <c r="H1435" t="s">
        <v>320</v>
      </c>
      <c r="I1435" t="s">
        <v>1833</v>
      </c>
      <c r="J1435" t="s">
        <v>306</v>
      </c>
      <c r="P1435" t="s">
        <v>171</v>
      </c>
      <c r="Q1435">
        <v>2359</v>
      </c>
      <c r="R1435">
        <v>253</v>
      </c>
      <c r="S1435">
        <v>98.4</v>
      </c>
      <c r="T1435" t="s">
        <v>172</v>
      </c>
      <c r="U1435">
        <v>0</v>
      </c>
      <c r="V1435">
        <v>0</v>
      </c>
      <c r="W1435" t="s">
        <v>320</v>
      </c>
      <c r="X1435" t="s">
        <v>1832</v>
      </c>
      <c r="Y1435" t="s">
        <v>306</v>
      </c>
    </row>
    <row r="1436" spans="1:25" x14ac:dyDescent="0.35">
      <c r="A1436" t="s">
        <v>171</v>
      </c>
      <c r="B1436">
        <v>2359</v>
      </c>
      <c r="C1436">
        <v>253</v>
      </c>
      <c r="D1436">
        <v>98.8</v>
      </c>
      <c r="E1436" t="s">
        <v>172</v>
      </c>
      <c r="F1436">
        <v>0</v>
      </c>
      <c r="G1436">
        <v>0</v>
      </c>
      <c r="H1436" t="s">
        <v>320</v>
      </c>
      <c r="I1436" t="s">
        <v>1834</v>
      </c>
      <c r="J1436" t="s">
        <v>306</v>
      </c>
      <c r="P1436" t="s">
        <v>171</v>
      </c>
      <c r="Q1436">
        <v>2359</v>
      </c>
      <c r="R1436">
        <v>253</v>
      </c>
      <c r="S1436">
        <v>98.4</v>
      </c>
      <c r="T1436" t="s">
        <v>172</v>
      </c>
      <c r="U1436">
        <v>0</v>
      </c>
      <c r="V1436">
        <v>0</v>
      </c>
      <c r="W1436" t="s">
        <v>320</v>
      </c>
      <c r="X1436" t="s">
        <v>1831</v>
      </c>
      <c r="Y1436" t="s">
        <v>306</v>
      </c>
    </row>
    <row r="1437" spans="1:25" x14ac:dyDescent="0.35">
      <c r="A1437" t="s">
        <v>171</v>
      </c>
      <c r="B1437">
        <v>2359</v>
      </c>
      <c r="C1437">
        <v>253</v>
      </c>
      <c r="D1437">
        <v>98.8</v>
      </c>
      <c r="E1437" t="s">
        <v>172</v>
      </c>
      <c r="F1437">
        <v>0</v>
      </c>
      <c r="G1437">
        <v>0</v>
      </c>
      <c r="H1437" t="s">
        <v>320</v>
      </c>
      <c r="I1437" t="s">
        <v>1832</v>
      </c>
      <c r="J1437" t="s">
        <v>306</v>
      </c>
      <c r="P1437" t="s">
        <v>171</v>
      </c>
      <c r="Q1437">
        <v>2359</v>
      </c>
      <c r="R1437">
        <v>253</v>
      </c>
      <c r="S1437">
        <v>98.4</v>
      </c>
      <c r="T1437" t="s">
        <v>172</v>
      </c>
      <c r="U1437">
        <v>0</v>
      </c>
      <c r="V1437">
        <v>0</v>
      </c>
      <c r="W1437" t="s">
        <v>320</v>
      </c>
      <c r="X1437" t="s">
        <v>1833</v>
      </c>
      <c r="Y1437" t="s">
        <v>306</v>
      </c>
    </row>
    <row r="1438" spans="1:25" x14ac:dyDescent="0.35">
      <c r="A1438" t="s">
        <v>171</v>
      </c>
      <c r="B1438">
        <v>2359</v>
      </c>
      <c r="C1438">
        <v>253</v>
      </c>
      <c r="D1438">
        <v>98.8</v>
      </c>
      <c r="E1438" t="s">
        <v>172</v>
      </c>
      <c r="F1438">
        <v>0</v>
      </c>
      <c r="G1438">
        <v>0</v>
      </c>
      <c r="H1438" t="s">
        <v>320</v>
      </c>
      <c r="I1438" t="s">
        <v>1831</v>
      </c>
      <c r="J1438" t="s">
        <v>306</v>
      </c>
      <c r="P1438" t="s">
        <v>171</v>
      </c>
      <c r="Q1438">
        <v>2359</v>
      </c>
      <c r="R1438">
        <v>253</v>
      </c>
      <c r="S1438">
        <v>98.4</v>
      </c>
      <c r="T1438" t="s">
        <v>172</v>
      </c>
      <c r="U1438">
        <v>0</v>
      </c>
      <c r="V1438">
        <v>0</v>
      </c>
      <c r="W1438" t="s">
        <v>320</v>
      </c>
      <c r="X1438" t="s">
        <v>1834</v>
      </c>
      <c r="Y1438" t="s">
        <v>306</v>
      </c>
    </row>
    <row r="1439" spans="1:25" x14ac:dyDescent="0.35">
      <c r="A1439" t="s">
        <v>171</v>
      </c>
      <c r="B1439">
        <v>2359</v>
      </c>
      <c r="C1439">
        <v>253</v>
      </c>
      <c r="D1439">
        <v>98.8</v>
      </c>
      <c r="E1439" t="s">
        <v>172</v>
      </c>
      <c r="F1439">
        <v>0</v>
      </c>
      <c r="G1439">
        <v>0</v>
      </c>
      <c r="H1439" t="s">
        <v>320</v>
      </c>
      <c r="I1439" t="s">
        <v>1835</v>
      </c>
      <c r="J1439" t="s">
        <v>306</v>
      </c>
      <c r="P1439" t="s">
        <v>171</v>
      </c>
      <c r="Q1439">
        <v>2359</v>
      </c>
      <c r="R1439">
        <v>253</v>
      </c>
      <c r="S1439">
        <v>98.4</v>
      </c>
      <c r="T1439" t="s">
        <v>172</v>
      </c>
      <c r="U1439">
        <v>0</v>
      </c>
      <c r="V1439">
        <v>0</v>
      </c>
      <c r="W1439" t="s">
        <v>320</v>
      </c>
      <c r="X1439" t="s">
        <v>1835</v>
      </c>
      <c r="Y1439" t="s">
        <v>306</v>
      </c>
    </row>
    <row r="1440" spans="1:25" x14ac:dyDescent="0.35">
      <c r="A1440" t="s">
        <v>171</v>
      </c>
      <c r="B1440">
        <v>2359</v>
      </c>
      <c r="C1440">
        <v>253</v>
      </c>
      <c r="D1440">
        <v>98.8</v>
      </c>
      <c r="E1440" t="s">
        <v>172</v>
      </c>
      <c r="F1440">
        <v>0</v>
      </c>
      <c r="G1440">
        <v>0</v>
      </c>
      <c r="H1440" t="s">
        <v>320</v>
      </c>
      <c r="I1440" t="s">
        <v>1836</v>
      </c>
      <c r="J1440" t="s">
        <v>306</v>
      </c>
      <c r="P1440" t="s">
        <v>171</v>
      </c>
      <c r="Q1440">
        <v>2359</v>
      </c>
      <c r="R1440">
        <v>253</v>
      </c>
      <c r="S1440">
        <v>98.4</v>
      </c>
      <c r="T1440" t="s">
        <v>172</v>
      </c>
      <c r="U1440">
        <v>0</v>
      </c>
      <c r="V1440">
        <v>0</v>
      </c>
      <c r="W1440" t="s">
        <v>320</v>
      </c>
      <c r="X1440" t="s">
        <v>1836</v>
      </c>
      <c r="Y1440" t="s">
        <v>306</v>
      </c>
    </row>
    <row r="1441" spans="1:25" x14ac:dyDescent="0.35">
      <c r="A1441" t="s">
        <v>171</v>
      </c>
      <c r="B1441">
        <v>2359</v>
      </c>
      <c r="C1441">
        <v>253</v>
      </c>
      <c r="D1441">
        <v>98.8</v>
      </c>
      <c r="E1441" t="s">
        <v>172</v>
      </c>
      <c r="F1441">
        <v>0</v>
      </c>
      <c r="G1441">
        <v>0</v>
      </c>
      <c r="H1441" t="s">
        <v>320</v>
      </c>
      <c r="I1441" t="s">
        <v>1837</v>
      </c>
      <c r="J1441" t="s">
        <v>306</v>
      </c>
      <c r="P1441" t="s">
        <v>171</v>
      </c>
      <c r="Q1441">
        <v>2359</v>
      </c>
      <c r="R1441">
        <v>253</v>
      </c>
      <c r="S1441">
        <v>98.4</v>
      </c>
      <c r="T1441" t="s">
        <v>172</v>
      </c>
      <c r="U1441">
        <v>0</v>
      </c>
      <c r="V1441">
        <v>0</v>
      </c>
      <c r="W1441" t="s">
        <v>320</v>
      </c>
      <c r="X1441" t="s">
        <v>1837</v>
      </c>
      <c r="Y1441" t="s">
        <v>306</v>
      </c>
    </row>
    <row r="1442" spans="1:25" x14ac:dyDescent="0.35">
      <c r="A1442" t="s">
        <v>171</v>
      </c>
      <c r="B1442">
        <v>2359</v>
      </c>
      <c r="C1442">
        <v>253</v>
      </c>
      <c r="D1442">
        <v>98.8</v>
      </c>
      <c r="E1442" t="s">
        <v>172</v>
      </c>
      <c r="F1442">
        <v>0</v>
      </c>
      <c r="G1442">
        <v>0</v>
      </c>
      <c r="H1442" t="s">
        <v>320</v>
      </c>
      <c r="I1442" t="s">
        <v>1838</v>
      </c>
      <c r="J1442" t="s">
        <v>306</v>
      </c>
      <c r="P1442" t="s">
        <v>171</v>
      </c>
      <c r="Q1442">
        <v>2359</v>
      </c>
      <c r="R1442">
        <v>253</v>
      </c>
      <c r="S1442">
        <v>98.4</v>
      </c>
      <c r="T1442" t="s">
        <v>172</v>
      </c>
      <c r="U1442">
        <v>0</v>
      </c>
      <c r="V1442">
        <v>0</v>
      </c>
      <c r="W1442" t="s">
        <v>320</v>
      </c>
      <c r="X1442" t="s">
        <v>1838</v>
      </c>
      <c r="Y1442" t="s">
        <v>306</v>
      </c>
    </row>
    <row r="1443" spans="1:25" x14ac:dyDescent="0.35">
      <c r="A1443" t="s">
        <v>171</v>
      </c>
      <c r="B1443">
        <v>2359</v>
      </c>
      <c r="C1443">
        <v>253</v>
      </c>
      <c r="D1443">
        <v>98.8</v>
      </c>
      <c r="E1443" t="s">
        <v>172</v>
      </c>
      <c r="F1443">
        <v>0</v>
      </c>
      <c r="G1443">
        <v>0</v>
      </c>
      <c r="H1443" t="s">
        <v>320</v>
      </c>
      <c r="I1443" t="s">
        <v>1839</v>
      </c>
      <c r="J1443" t="s">
        <v>306</v>
      </c>
      <c r="P1443" t="s">
        <v>171</v>
      </c>
      <c r="Q1443">
        <v>2359</v>
      </c>
      <c r="R1443">
        <v>253</v>
      </c>
      <c r="S1443">
        <v>98.4</v>
      </c>
      <c r="T1443" t="s">
        <v>172</v>
      </c>
      <c r="U1443">
        <v>0</v>
      </c>
      <c r="V1443">
        <v>0</v>
      </c>
      <c r="W1443" t="s">
        <v>320</v>
      </c>
      <c r="X1443" t="s">
        <v>1839</v>
      </c>
      <c r="Y1443" t="s">
        <v>306</v>
      </c>
    </row>
    <row r="1444" spans="1:25" x14ac:dyDescent="0.35">
      <c r="A1444" t="s">
        <v>171</v>
      </c>
      <c r="B1444">
        <v>2359</v>
      </c>
      <c r="C1444">
        <v>253</v>
      </c>
      <c r="D1444">
        <v>98.8</v>
      </c>
      <c r="E1444" t="s">
        <v>172</v>
      </c>
      <c r="F1444">
        <v>0</v>
      </c>
      <c r="G1444">
        <v>0</v>
      </c>
      <c r="H1444" t="s">
        <v>320</v>
      </c>
      <c r="I1444" t="s">
        <v>1840</v>
      </c>
      <c r="J1444" t="s">
        <v>306</v>
      </c>
      <c r="P1444" t="s">
        <v>171</v>
      </c>
      <c r="Q1444">
        <v>2359</v>
      </c>
      <c r="R1444">
        <v>253</v>
      </c>
      <c r="S1444">
        <v>98.4</v>
      </c>
      <c r="T1444" t="s">
        <v>172</v>
      </c>
      <c r="U1444">
        <v>0</v>
      </c>
      <c r="V1444">
        <v>0</v>
      </c>
      <c r="W1444" t="s">
        <v>320</v>
      </c>
      <c r="X1444" t="s">
        <v>1840</v>
      </c>
      <c r="Y1444" t="s">
        <v>306</v>
      </c>
    </row>
    <row r="1445" spans="1:25" x14ac:dyDescent="0.35">
      <c r="A1445" t="s">
        <v>171</v>
      </c>
      <c r="B1445">
        <v>2359</v>
      </c>
      <c r="C1445">
        <v>253</v>
      </c>
      <c r="D1445">
        <v>98.8</v>
      </c>
      <c r="E1445" t="s">
        <v>172</v>
      </c>
      <c r="F1445">
        <v>0</v>
      </c>
      <c r="G1445">
        <v>0</v>
      </c>
      <c r="H1445" t="s">
        <v>320</v>
      </c>
      <c r="I1445" t="s">
        <v>1841</v>
      </c>
      <c r="J1445" t="s">
        <v>306</v>
      </c>
      <c r="P1445" t="s">
        <v>171</v>
      </c>
      <c r="Q1445">
        <v>2359</v>
      </c>
      <c r="R1445">
        <v>253</v>
      </c>
      <c r="S1445">
        <v>98.4</v>
      </c>
      <c r="T1445" t="s">
        <v>172</v>
      </c>
      <c r="U1445">
        <v>0</v>
      </c>
      <c r="V1445">
        <v>0</v>
      </c>
      <c r="W1445" t="s">
        <v>320</v>
      </c>
      <c r="X1445" t="s">
        <v>1841</v>
      </c>
      <c r="Y1445" t="s">
        <v>306</v>
      </c>
    </row>
    <row r="1446" spans="1:25" x14ac:dyDescent="0.35">
      <c r="A1446" t="s">
        <v>171</v>
      </c>
      <c r="B1446">
        <v>2359</v>
      </c>
      <c r="C1446">
        <v>253</v>
      </c>
      <c r="D1446">
        <v>98.8</v>
      </c>
      <c r="E1446" t="s">
        <v>172</v>
      </c>
      <c r="F1446">
        <v>0</v>
      </c>
      <c r="G1446">
        <v>0</v>
      </c>
      <c r="H1446" t="s">
        <v>320</v>
      </c>
      <c r="I1446" t="s">
        <v>1842</v>
      </c>
      <c r="J1446" t="s">
        <v>306</v>
      </c>
      <c r="P1446" t="s">
        <v>171</v>
      </c>
      <c r="Q1446">
        <v>2359</v>
      </c>
      <c r="R1446">
        <v>253</v>
      </c>
      <c r="S1446">
        <v>98.4</v>
      </c>
      <c r="T1446" t="s">
        <v>172</v>
      </c>
      <c r="U1446">
        <v>0</v>
      </c>
      <c r="V1446">
        <v>0</v>
      </c>
      <c r="W1446" t="s">
        <v>320</v>
      </c>
      <c r="X1446" t="s">
        <v>1842</v>
      </c>
      <c r="Y1446" t="s">
        <v>306</v>
      </c>
    </row>
    <row r="1447" spans="1:25" x14ac:dyDescent="0.35">
      <c r="A1447" t="s">
        <v>171</v>
      </c>
      <c r="B1447">
        <v>2359</v>
      </c>
      <c r="C1447">
        <v>253</v>
      </c>
      <c r="D1447">
        <v>98.8</v>
      </c>
      <c r="E1447" t="s">
        <v>172</v>
      </c>
      <c r="F1447">
        <v>0</v>
      </c>
      <c r="G1447">
        <v>0</v>
      </c>
      <c r="H1447" t="s">
        <v>320</v>
      </c>
      <c r="I1447" t="s">
        <v>1843</v>
      </c>
      <c r="J1447" t="s">
        <v>306</v>
      </c>
      <c r="P1447" t="s">
        <v>171</v>
      </c>
      <c r="Q1447">
        <v>2359</v>
      </c>
      <c r="R1447">
        <v>253</v>
      </c>
      <c r="S1447">
        <v>98.4</v>
      </c>
      <c r="T1447" t="s">
        <v>172</v>
      </c>
      <c r="U1447">
        <v>0</v>
      </c>
      <c r="V1447">
        <v>0</v>
      </c>
      <c r="W1447" t="s">
        <v>320</v>
      </c>
      <c r="X1447" t="s">
        <v>1843</v>
      </c>
      <c r="Y1447" t="s">
        <v>306</v>
      </c>
    </row>
    <row r="1448" spans="1:25" x14ac:dyDescent="0.35">
      <c r="A1448" t="s">
        <v>171</v>
      </c>
      <c r="B1448">
        <v>2359</v>
      </c>
      <c r="C1448">
        <v>253</v>
      </c>
      <c r="D1448">
        <v>98.8</v>
      </c>
      <c r="E1448" t="s">
        <v>172</v>
      </c>
      <c r="F1448">
        <v>0</v>
      </c>
      <c r="G1448">
        <v>0</v>
      </c>
      <c r="H1448" t="s">
        <v>320</v>
      </c>
      <c r="I1448" t="s">
        <v>1844</v>
      </c>
      <c r="J1448" t="s">
        <v>306</v>
      </c>
      <c r="P1448" t="s">
        <v>171</v>
      </c>
      <c r="Q1448">
        <v>2359</v>
      </c>
      <c r="R1448">
        <v>253</v>
      </c>
      <c r="S1448">
        <v>98.4</v>
      </c>
      <c r="T1448" t="s">
        <v>172</v>
      </c>
      <c r="U1448">
        <v>0</v>
      </c>
      <c r="V1448">
        <v>0</v>
      </c>
      <c r="W1448" t="s">
        <v>320</v>
      </c>
      <c r="X1448" t="s">
        <v>1844</v>
      </c>
      <c r="Y1448" t="s">
        <v>306</v>
      </c>
    </row>
    <row r="1449" spans="1:25" x14ac:dyDescent="0.35">
      <c r="A1449" t="s">
        <v>171</v>
      </c>
      <c r="B1449">
        <v>2359</v>
      </c>
      <c r="C1449">
        <v>253</v>
      </c>
      <c r="D1449">
        <v>98.8</v>
      </c>
      <c r="E1449" t="s">
        <v>172</v>
      </c>
      <c r="F1449">
        <v>0</v>
      </c>
      <c r="G1449">
        <v>0</v>
      </c>
      <c r="H1449" t="s">
        <v>320</v>
      </c>
      <c r="I1449" t="s">
        <v>1845</v>
      </c>
      <c r="J1449" t="s">
        <v>306</v>
      </c>
      <c r="P1449" t="s">
        <v>171</v>
      </c>
      <c r="Q1449">
        <v>2359</v>
      </c>
      <c r="R1449">
        <v>253</v>
      </c>
      <c r="S1449">
        <v>98.4</v>
      </c>
      <c r="T1449" t="s">
        <v>172</v>
      </c>
      <c r="U1449">
        <v>0</v>
      </c>
      <c r="V1449">
        <v>0</v>
      </c>
      <c r="W1449" t="s">
        <v>320</v>
      </c>
      <c r="X1449" t="s">
        <v>1846</v>
      </c>
      <c r="Y1449" t="s">
        <v>306</v>
      </c>
    </row>
    <row r="1450" spans="1:25" x14ac:dyDescent="0.35">
      <c r="A1450" t="s">
        <v>171</v>
      </c>
      <c r="B1450">
        <v>2359</v>
      </c>
      <c r="C1450">
        <v>253</v>
      </c>
      <c r="D1450">
        <v>98.8</v>
      </c>
      <c r="E1450" t="s">
        <v>172</v>
      </c>
      <c r="F1450">
        <v>0</v>
      </c>
      <c r="G1450">
        <v>0</v>
      </c>
      <c r="H1450" t="s">
        <v>320</v>
      </c>
      <c r="I1450" t="s">
        <v>1847</v>
      </c>
      <c r="J1450" t="s">
        <v>306</v>
      </c>
      <c r="P1450" t="s">
        <v>171</v>
      </c>
      <c r="Q1450">
        <v>2359</v>
      </c>
      <c r="R1450">
        <v>253</v>
      </c>
      <c r="S1450">
        <v>98.4</v>
      </c>
      <c r="T1450" t="s">
        <v>172</v>
      </c>
      <c r="U1450">
        <v>0</v>
      </c>
      <c r="V1450">
        <v>0</v>
      </c>
      <c r="W1450" t="s">
        <v>320</v>
      </c>
      <c r="X1450" t="s">
        <v>1845</v>
      </c>
      <c r="Y1450" t="s">
        <v>306</v>
      </c>
    </row>
    <row r="1451" spans="1:25" x14ac:dyDescent="0.35">
      <c r="A1451" t="s">
        <v>171</v>
      </c>
      <c r="B1451">
        <v>2359</v>
      </c>
      <c r="C1451">
        <v>253</v>
      </c>
      <c r="D1451">
        <v>98.8</v>
      </c>
      <c r="E1451" t="s">
        <v>172</v>
      </c>
      <c r="F1451">
        <v>0</v>
      </c>
      <c r="G1451">
        <v>0</v>
      </c>
      <c r="H1451" t="s">
        <v>320</v>
      </c>
      <c r="I1451" t="s">
        <v>1848</v>
      </c>
      <c r="J1451" t="s">
        <v>306</v>
      </c>
      <c r="P1451" t="s">
        <v>171</v>
      </c>
      <c r="Q1451">
        <v>2359</v>
      </c>
      <c r="R1451">
        <v>253</v>
      </c>
      <c r="S1451">
        <v>98.4</v>
      </c>
      <c r="T1451" t="s">
        <v>172</v>
      </c>
      <c r="U1451">
        <v>0</v>
      </c>
      <c r="V1451">
        <v>0</v>
      </c>
      <c r="W1451" t="s">
        <v>320</v>
      </c>
      <c r="X1451" t="s">
        <v>1847</v>
      </c>
      <c r="Y1451" t="s">
        <v>306</v>
      </c>
    </row>
    <row r="1452" spans="1:25" x14ac:dyDescent="0.35">
      <c r="A1452" t="s">
        <v>171</v>
      </c>
      <c r="B1452">
        <v>2359</v>
      </c>
      <c r="C1452">
        <v>253</v>
      </c>
      <c r="D1452">
        <v>98.8</v>
      </c>
      <c r="E1452" t="s">
        <v>172</v>
      </c>
      <c r="F1452">
        <v>0</v>
      </c>
      <c r="G1452">
        <v>0</v>
      </c>
      <c r="H1452" t="s">
        <v>320</v>
      </c>
      <c r="I1452" t="s">
        <v>1846</v>
      </c>
      <c r="J1452" t="s">
        <v>306</v>
      </c>
      <c r="P1452" t="s">
        <v>171</v>
      </c>
      <c r="Q1452">
        <v>2359</v>
      </c>
      <c r="R1452">
        <v>253</v>
      </c>
      <c r="S1452">
        <v>98.4</v>
      </c>
      <c r="T1452" t="s">
        <v>172</v>
      </c>
      <c r="U1452">
        <v>0</v>
      </c>
      <c r="V1452">
        <v>0</v>
      </c>
      <c r="W1452" t="s">
        <v>320</v>
      </c>
      <c r="X1452" t="s">
        <v>1848</v>
      </c>
      <c r="Y1452" t="s">
        <v>306</v>
      </c>
    </row>
    <row r="1453" spans="1:25" x14ac:dyDescent="0.35">
      <c r="A1453" t="s">
        <v>171</v>
      </c>
      <c r="B1453">
        <v>2359</v>
      </c>
      <c r="C1453">
        <v>253</v>
      </c>
      <c r="D1453">
        <v>98.8</v>
      </c>
      <c r="E1453" t="s">
        <v>172</v>
      </c>
      <c r="F1453">
        <v>0</v>
      </c>
      <c r="G1453">
        <v>0</v>
      </c>
      <c r="H1453" t="s">
        <v>320</v>
      </c>
      <c r="I1453" t="s">
        <v>1850</v>
      </c>
      <c r="J1453" t="s">
        <v>306</v>
      </c>
      <c r="P1453" t="s">
        <v>171</v>
      </c>
      <c r="Q1453">
        <v>2359</v>
      </c>
      <c r="R1453">
        <v>253</v>
      </c>
      <c r="S1453">
        <v>98.4</v>
      </c>
      <c r="T1453" t="s">
        <v>172</v>
      </c>
      <c r="U1453">
        <v>0</v>
      </c>
      <c r="V1453">
        <v>0</v>
      </c>
      <c r="W1453" t="s">
        <v>320</v>
      </c>
      <c r="X1453" t="s">
        <v>1849</v>
      </c>
      <c r="Y1453" t="s">
        <v>306</v>
      </c>
    </row>
    <row r="1454" spans="1:25" x14ac:dyDescent="0.35">
      <c r="A1454" t="s">
        <v>171</v>
      </c>
      <c r="B1454">
        <v>2359</v>
      </c>
      <c r="C1454">
        <v>253</v>
      </c>
      <c r="D1454">
        <v>98.8</v>
      </c>
      <c r="E1454" t="s">
        <v>172</v>
      </c>
      <c r="F1454">
        <v>0</v>
      </c>
      <c r="G1454">
        <v>0</v>
      </c>
      <c r="H1454" t="s">
        <v>320</v>
      </c>
      <c r="I1454" t="s">
        <v>1851</v>
      </c>
      <c r="J1454" t="s">
        <v>306</v>
      </c>
      <c r="P1454" t="s">
        <v>171</v>
      </c>
      <c r="Q1454">
        <v>2359</v>
      </c>
      <c r="R1454">
        <v>253</v>
      </c>
      <c r="S1454">
        <v>98.4</v>
      </c>
      <c r="T1454" t="s">
        <v>172</v>
      </c>
      <c r="U1454">
        <v>0</v>
      </c>
      <c r="V1454">
        <v>0</v>
      </c>
      <c r="W1454" t="s">
        <v>320</v>
      </c>
      <c r="X1454" t="s">
        <v>1850</v>
      </c>
      <c r="Y1454" t="s">
        <v>306</v>
      </c>
    </row>
    <row r="1455" spans="1:25" x14ac:dyDescent="0.35">
      <c r="A1455" t="s">
        <v>171</v>
      </c>
      <c r="B1455">
        <v>2359</v>
      </c>
      <c r="C1455">
        <v>253</v>
      </c>
      <c r="D1455">
        <v>98.8</v>
      </c>
      <c r="E1455" t="s">
        <v>172</v>
      </c>
      <c r="F1455">
        <v>0</v>
      </c>
      <c r="G1455">
        <v>0</v>
      </c>
      <c r="H1455" t="s">
        <v>320</v>
      </c>
      <c r="I1455" t="s">
        <v>1849</v>
      </c>
      <c r="J1455" t="s">
        <v>306</v>
      </c>
      <c r="P1455" t="s">
        <v>171</v>
      </c>
      <c r="Q1455">
        <v>2359</v>
      </c>
      <c r="R1455">
        <v>253</v>
      </c>
      <c r="S1455">
        <v>98.4</v>
      </c>
      <c r="T1455" t="s">
        <v>172</v>
      </c>
      <c r="U1455">
        <v>0</v>
      </c>
      <c r="V1455">
        <v>0</v>
      </c>
      <c r="W1455" t="s">
        <v>320</v>
      </c>
      <c r="X1455" t="s">
        <v>1851</v>
      </c>
      <c r="Y1455" t="s">
        <v>306</v>
      </c>
    </row>
    <row r="1456" spans="1:25" x14ac:dyDescent="0.35">
      <c r="A1456" t="s">
        <v>171</v>
      </c>
      <c r="B1456">
        <v>2359</v>
      </c>
      <c r="C1456">
        <v>253</v>
      </c>
      <c r="D1456">
        <v>98.8</v>
      </c>
      <c r="E1456" t="s">
        <v>172</v>
      </c>
      <c r="F1456">
        <v>0</v>
      </c>
      <c r="G1456">
        <v>0</v>
      </c>
      <c r="H1456" t="s">
        <v>320</v>
      </c>
      <c r="I1456" t="s">
        <v>1852</v>
      </c>
      <c r="J1456" t="s">
        <v>306</v>
      </c>
      <c r="P1456" t="s">
        <v>171</v>
      </c>
      <c r="Q1456">
        <v>2359</v>
      </c>
      <c r="R1456">
        <v>253</v>
      </c>
      <c r="S1456">
        <v>98.4</v>
      </c>
      <c r="T1456" t="s">
        <v>172</v>
      </c>
      <c r="U1456">
        <v>0</v>
      </c>
      <c r="V1456">
        <v>0</v>
      </c>
      <c r="W1456" t="s">
        <v>320</v>
      </c>
      <c r="X1456" t="s">
        <v>1852</v>
      </c>
      <c r="Y1456" t="s">
        <v>306</v>
      </c>
    </row>
    <row r="1457" spans="1:25" x14ac:dyDescent="0.35">
      <c r="A1457" t="s">
        <v>171</v>
      </c>
      <c r="B1457">
        <v>2359</v>
      </c>
      <c r="C1457">
        <v>253</v>
      </c>
      <c r="D1457">
        <v>98.8</v>
      </c>
      <c r="E1457" t="s">
        <v>172</v>
      </c>
      <c r="F1457">
        <v>0</v>
      </c>
      <c r="G1457">
        <v>0</v>
      </c>
      <c r="H1457" t="s">
        <v>320</v>
      </c>
      <c r="I1457" t="s">
        <v>1854</v>
      </c>
      <c r="J1457" t="s">
        <v>306</v>
      </c>
      <c r="P1457" t="s">
        <v>171</v>
      </c>
      <c r="Q1457">
        <v>2359</v>
      </c>
      <c r="R1457">
        <v>253</v>
      </c>
      <c r="S1457">
        <v>98.4</v>
      </c>
      <c r="T1457" t="s">
        <v>172</v>
      </c>
      <c r="U1457">
        <v>0</v>
      </c>
      <c r="V1457">
        <v>0</v>
      </c>
      <c r="W1457" t="s">
        <v>320</v>
      </c>
      <c r="X1457" t="s">
        <v>1855</v>
      </c>
      <c r="Y1457" t="s">
        <v>306</v>
      </c>
    </row>
    <row r="1458" spans="1:25" x14ac:dyDescent="0.35">
      <c r="A1458" t="s">
        <v>171</v>
      </c>
      <c r="B1458">
        <v>2359</v>
      </c>
      <c r="C1458">
        <v>253</v>
      </c>
      <c r="D1458">
        <v>98.8</v>
      </c>
      <c r="E1458" t="s">
        <v>172</v>
      </c>
      <c r="F1458">
        <v>0</v>
      </c>
      <c r="G1458">
        <v>0</v>
      </c>
      <c r="H1458" t="s">
        <v>320</v>
      </c>
      <c r="I1458" t="s">
        <v>1855</v>
      </c>
      <c r="J1458" t="s">
        <v>306</v>
      </c>
      <c r="P1458" t="s">
        <v>171</v>
      </c>
      <c r="Q1458">
        <v>2359</v>
      </c>
      <c r="R1458">
        <v>253</v>
      </c>
      <c r="S1458">
        <v>98.4</v>
      </c>
      <c r="T1458" t="s">
        <v>172</v>
      </c>
      <c r="U1458">
        <v>0</v>
      </c>
      <c r="V1458">
        <v>0</v>
      </c>
      <c r="W1458" t="s">
        <v>320</v>
      </c>
      <c r="X1458" t="s">
        <v>1853</v>
      </c>
      <c r="Y1458" t="s">
        <v>306</v>
      </c>
    </row>
    <row r="1459" spans="1:25" x14ac:dyDescent="0.35">
      <c r="A1459" t="s">
        <v>171</v>
      </c>
      <c r="B1459">
        <v>2359</v>
      </c>
      <c r="C1459">
        <v>253</v>
      </c>
      <c r="D1459">
        <v>98.8</v>
      </c>
      <c r="E1459" t="s">
        <v>172</v>
      </c>
      <c r="F1459">
        <v>0</v>
      </c>
      <c r="G1459">
        <v>0</v>
      </c>
      <c r="H1459" t="s">
        <v>320</v>
      </c>
      <c r="I1459" t="s">
        <v>1856</v>
      </c>
      <c r="J1459" t="s">
        <v>306</v>
      </c>
      <c r="P1459" t="s">
        <v>171</v>
      </c>
      <c r="Q1459">
        <v>2359</v>
      </c>
      <c r="R1459">
        <v>253</v>
      </c>
      <c r="S1459">
        <v>98.4</v>
      </c>
      <c r="T1459" t="s">
        <v>172</v>
      </c>
      <c r="U1459">
        <v>0</v>
      </c>
      <c r="V1459">
        <v>0</v>
      </c>
      <c r="W1459" t="s">
        <v>320</v>
      </c>
      <c r="X1459" t="s">
        <v>1856</v>
      </c>
      <c r="Y1459" t="s">
        <v>306</v>
      </c>
    </row>
    <row r="1460" spans="1:25" x14ac:dyDescent="0.35">
      <c r="A1460" t="s">
        <v>171</v>
      </c>
      <c r="B1460">
        <v>2359</v>
      </c>
      <c r="C1460">
        <v>253</v>
      </c>
      <c r="D1460">
        <v>98.8</v>
      </c>
      <c r="E1460" t="s">
        <v>172</v>
      </c>
      <c r="F1460">
        <v>0</v>
      </c>
      <c r="G1460">
        <v>0</v>
      </c>
      <c r="H1460" t="s">
        <v>320</v>
      </c>
      <c r="I1460" t="s">
        <v>1857</v>
      </c>
      <c r="J1460" t="s">
        <v>306</v>
      </c>
      <c r="P1460" t="s">
        <v>171</v>
      </c>
      <c r="Q1460">
        <v>2359</v>
      </c>
      <c r="R1460">
        <v>253</v>
      </c>
      <c r="S1460">
        <v>98.4</v>
      </c>
      <c r="T1460" t="s">
        <v>172</v>
      </c>
      <c r="U1460">
        <v>0</v>
      </c>
      <c r="V1460">
        <v>0</v>
      </c>
      <c r="W1460" t="s">
        <v>320</v>
      </c>
      <c r="X1460" t="s">
        <v>1854</v>
      </c>
      <c r="Y1460" t="s">
        <v>306</v>
      </c>
    </row>
    <row r="1461" spans="1:25" x14ac:dyDescent="0.35">
      <c r="A1461" t="s">
        <v>171</v>
      </c>
      <c r="B1461">
        <v>2359</v>
      </c>
      <c r="C1461">
        <v>253</v>
      </c>
      <c r="D1461">
        <v>98.8</v>
      </c>
      <c r="E1461" t="s">
        <v>172</v>
      </c>
      <c r="F1461">
        <v>0</v>
      </c>
      <c r="G1461">
        <v>0</v>
      </c>
      <c r="H1461" t="s">
        <v>320</v>
      </c>
      <c r="I1461" t="s">
        <v>1858</v>
      </c>
      <c r="J1461" t="s">
        <v>306</v>
      </c>
      <c r="P1461" t="s">
        <v>171</v>
      </c>
      <c r="Q1461">
        <v>2359</v>
      </c>
      <c r="R1461">
        <v>253</v>
      </c>
      <c r="S1461">
        <v>98.4</v>
      </c>
      <c r="T1461" t="s">
        <v>172</v>
      </c>
      <c r="U1461">
        <v>0</v>
      </c>
      <c r="V1461">
        <v>0</v>
      </c>
      <c r="W1461" t="s">
        <v>320</v>
      </c>
      <c r="X1461" t="s">
        <v>1857</v>
      </c>
      <c r="Y1461" t="s">
        <v>306</v>
      </c>
    </row>
    <row r="1462" spans="1:25" x14ac:dyDescent="0.35">
      <c r="A1462" t="s">
        <v>171</v>
      </c>
      <c r="B1462">
        <v>2359</v>
      </c>
      <c r="C1462">
        <v>253</v>
      </c>
      <c r="D1462">
        <v>98.8</v>
      </c>
      <c r="E1462" t="s">
        <v>172</v>
      </c>
      <c r="F1462">
        <v>0</v>
      </c>
      <c r="G1462">
        <v>0</v>
      </c>
      <c r="H1462" t="s">
        <v>320</v>
      </c>
      <c r="I1462" t="s">
        <v>1861</v>
      </c>
      <c r="J1462" t="s">
        <v>306</v>
      </c>
      <c r="P1462" t="s">
        <v>171</v>
      </c>
      <c r="Q1462">
        <v>2359</v>
      </c>
      <c r="R1462">
        <v>253</v>
      </c>
      <c r="S1462">
        <v>98.4</v>
      </c>
      <c r="T1462" t="s">
        <v>172</v>
      </c>
      <c r="U1462">
        <v>0</v>
      </c>
      <c r="V1462">
        <v>0</v>
      </c>
      <c r="W1462" t="s">
        <v>320</v>
      </c>
      <c r="X1462" t="s">
        <v>1858</v>
      </c>
      <c r="Y1462" t="s">
        <v>306</v>
      </c>
    </row>
    <row r="1463" spans="1:25" x14ac:dyDescent="0.35">
      <c r="A1463" t="s">
        <v>171</v>
      </c>
      <c r="B1463">
        <v>2359</v>
      </c>
      <c r="C1463">
        <v>253</v>
      </c>
      <c r="D1463">
        <v>98.8</v>
      </c>
      <c r="E1463" t="s">
        <v>172</v>
      </c>
      <c r="F1463">
        <v>0</v>
      </c>
      <c r="G1463">
        <v>0</v>
      </c>
      <c r="H1463" t="s">
        <v>320</v>
      </c>
      <c r="I1463" t="s">
        <v>1859</v>
      </c>
      <c r="J1463" t="s">
        <v>306</v>
      </c>
      <c r="P1463" t="s">
        <v>171</v>
      </c>
      <c r="Q1463">
        <v>2359</v>
      </c>
      <c r="R1463">
        <v>253</v>
      </c>
      <c r="S1463">
        <v>98.4</v>
      </c>
      <c r="T1463" t="s">
        <v>172</v>
      </c>
      <c r="U1463">
        <v>0</v>
      </c>
      <c r="V1463">
        <v>0</v>
      </c>
      <c r="W1463" t="s">
        <v>320</v>
      </c>
      <c r="X1463" t="s">
        <v>1861</v>
      </c>
      <c r="Y1463" t="s">
        <v>306</v>
      </c>
    </row>
    <row r="1464" spans="1:25" x14ac:dyDescent="0.35">
      <c r="A1464" t="s">
        <v>171</v>
      </c>
      <c r="B1464">
        <v>2359</v>
      </c>
      <c r="C1464">
        <v>253</v>
      </c>
      <c r="D1464">
        <v>98.8</v>
      </c>
      <c r="E1464" t="s">
        <v>172</v>
      </c>
      <c r="F1464">
        <v>0</v>
      </c>
      <c r="G1464">
        <v>0</v>
      </c>
      <c r="H1464" t="s">
        <v>320</v>
      </c>
      <c r="I1464" t="s">
        <v>1853</v>
      </c>
      <c r="J1464" t="s">
        <v>306</v>
      </c>
      <c r="P1464" t="s">
        <v>171</v>
      </c>
      <c r="Q1464">
        <v>2359</v>
      </c>
      <c r="R1464">
        <v>253</v>
      </c>
      <c r="S1464">
        <v>98.4</v>
      </c>
      <c r="T1464" t="s">
        <v>172</v>
      </c>
      <c r="U1464">
        <v>0</v>
      </c>
      <c r="V1464">
        <v>0</v>
      </c>
      <c r="W1464" t="s">
        <v>320</v>
      </c>
      <c r="X1464" t="s">
        <v>1859</v>
      </c>
      <c r="Y1464" t="s">
        <v>306</v>
      </c>
    </row>
    <row r="1465" spans="1:25" x14ac:dyDescent="0.35">
      <c r="A1465" t="s">
        <v>171</v>
      </c>
      <c r="B1465">
        <v>2359</v>
      </c>
      <c r="C1465">
        <v>253</v>
      </c>
      <c r="D1465">
        <v>98.8</v>
      </c>
      <c r="E1465" t="s">
        <v>172</v>
      </c>
      <c r="F1465">
        <v>0</v>
      </c>
      <c r="G1465">
        <v>0</v>
      </c>
      <c r="H1465" t="s">
        <v>320</v>
      </c>
      <c r="I1465" t="s">
        <v>1860</v>
      </c>
      <c r="J1465" t="s">
        <v>306</v>
      </c>
      <c r="P1465" t="s">
        <v>171</v>
      </c>
      <c r="Q1465">
        <v>2359</v>
      </c>
      <c r="R1465">
        <v>253</v>
      </c>
      <c r="S1465">
        <v>98.4</v>
      </c>
      <c r="T1465" t="s">
        <v>172</v>
      </c>
      <c r="U1465">
        <v>0</v>
      </c>
      <c r="V1465">
        <v>0</v>
      </c>
      <c r="W1465" t="s">
        <v>320</v>
      </c>
      <c r="X1465" t="s">
        <v>1862</v>
      </c>
      <c r="Y1465" t="s">
        <v>306</v>
      </c>
    </row>
    <row r="1466" spans="1:25" x14ac:dyDescent="0.35">
      <c r="A1466" t="s">
        <v>171</v>
      </c>
      <c r="B1466">
        <v>2359</v>
      </c>
      <c r="C1466">
        <v>253</v>
      </c>
      <c r="D1466">
        <v>98.8</v>
      </c>
      <c r="E1466" t="s">
        <v>172</v>
      </c>
      <c r="F1466">
        <v>0</v>
      </c>
      <c r="G1466">
        <v>0</v>
      </c>
      <c r="H1466" t="s">
        <v>320</v>
      </c>
      <c r="I1466" t="s">
        <v>1863</v>
      </c>
      <c r="J1466" t="s">
        <v>306</v>
      </c>
      <c r="P1466" t="s">
        <v>171</v>
      </c>
      <c r="Q1466">
        <v>2359</v>
      </c>
      <c r="R1466">
        <v>253</v>
      </c>
      <c r="S1466">
        <v>98.4</v>
      </c>
      <c r="T1466" t="s">
        <v>172</v>
      </c>
      <c r="U1466">
        <v>0</v>
      </c>
      <c r="V1466">
        <v>0</v>
      </c>
      <c r="W1466" t="s">
        <v>320</v>
      </c>
      <c r="X1466" t="s">
        <v>1863</v>
      </c>
      <c r="Y1466" t="s">
        <v>306</v>
      </c>
    </row>
    <row r="1467" spans="1:25" x14ac:dyDescent="0.35">
      <c r="A1467" t="s">
        <v>171</v>
      </c>
      <c r="B1467">
        <v>2359</v>
      </c>
      <c r="C1467">
        <v>253</v>
      </c>
      <c r="D1467">
        <v>98.8</v>
      </c>
      <c r="E1467" t="s">
        <v>172</v>
      </c>
      <c r="F1467">
        <v>0</v>
      </c>
      <c r="G1467">
        <v>0</v>
      </c>
      <c r="H1467" t="s">
        <v>320</v>
      </c>
      <c r="I1467" t="s">
        <v>1862</v>
      </c>
      <c r="J1467" t="s">
        <v>306</v>
      </c>
      <c r="P1467" t="s">
        <v>171</v>
      </c>
      <c r="Q1467">
        <v>2359</v>
      </c>
      <c r="R1467">
        <v>253</v>
      </c>
      <c r="S1467">
        <v>98.4</v>
      </c>
      <c r="T1467" t="s">
        <v>172</v>
      </c>
      <c r="U1467">
        <v>0</v>
      </c>
      <c r="V1467">
        <v>0</v>
      </c>
      <c r="W1467" t="s">
        <v>320</v>
      </c>
      <c r="X1467" t="s">
        <v>1864</v>
      </c>
      <c r="Y1467" t="s">
        <v>306</v>
      </c>
    </row>
    <row r="1468" spans="1:25" x14ac:dyDescent="0.35">
      <c r="A1468" t="s">
        <v>171</v>
      </c>
      <c r="B1468">
        <v>2359</v>
      </c>
      <c r="C1468">
        <v>253</v>
      </c>
      <c r="D1468">
        <v>98.8</v>
      </c>
      <c r="E1468" t="s">
        <v>172</v>
      </c>
      <c r="F1468">
        <v>0</v>
      </c>
      <c r="G1468">
        <v>0</v>
      </c>
      <c r="H1468" t="s">
        <v>320</v>
      </c>
      <c r="I1468" t="s">
        <v>1864</v>
      </c>
      <c r="J1468" t="s">
        <v>306</v>
      </c>
      <c r="P1468" t="s">
        <v>171</v>
      </c>
      <c r="Q1468">
        <v>2359</v>
      </c>
      <c r="R1468">
        <v>253</v>
      </c>
      <c r="S1468">
        <v>98.4</v>
      </c>
      <c r="T1468" t="s">
        <v>172</v>
      </c>
      <c r="U1468">
        <v>0</v>
      </c>
      <c r="V1468">
        <v>0</v>
      </c>
      <c r="W1468" t="s">
        <v>320</v>
      </c>
      <c r="X1468" t="s">
        <v>1865</v>
      </c>
      <c r="Y1468" t="s">
        <v>306</v>
      </c>
    </row>
    <row r="1469" spans="1:25" x14ac:dyDescent="0.35">
      <c r="A1469" t="s">
        <v>171</v>
      </c>
      <c r="B1469">
        <v>2359</v>
      </c>
      <c r="C1469">
        <v>253</v>
      </c>
      <c r="D1469">
        <v>98.8</v>
      </c>
      <c r="E1469" t="s">
        <v>172</v>
      </c>
      <c r="F1469">
        <v>0</v>
      </c>
      <c r="G1469">
        <v>0</v>
      </c>
      <c r="H1469" t="s">
        <v>320</v>
      </c>
      <c r="I1469" t="s">
        <v>1865</v>
      </c>
      <c r="J1469" t="s">
        <v>306</v>
      </c>
      <c r="P1469" t="s">
        <v>171</v>
      </c>
      <c r="Q1469">
        <v>2359</v>
      </c>
      <c r="R1469">
        <v>253</v>
      </c>
      <c r="S1469">
        <v>98.4</v>
      </c>
      <c r="T1469" t="s">
        <v>172</v>
      </c>
      <c r="U1469">
        <v>0</v>
      </c>
      <c r="V1469">
        <v>0</v>
      </c>
      <c r="W1469" t="s">
        <v>320</v>
      </c>
      <c r="X1469" t="s">
        <v>1866</v>
      </c>
      <c r="Y1469" t="s">
        <v>306</v>
      </c>
    </row>
    <row r="1470" spans="1:25" x14ac:dyDescent="0.35">
      <c r="A1470" t="s">
        <v>171</v>
      </c>
      <c r="B1470">
        <v>2359</v>
      </c>
      <c r="C1470">
        <v>253</v>
      </c>
      <c r="D1470">
        <v>98.8</v>
      </c>
      <c r="E1470" t="s">
        <v>172</v>
      </c>
      <c r="F1470">
        <v>0</v>
      </c>
      <c r="G1470">
        <v>0</v>
      </c>
      <c r="H1470" t="s">
        <v>320</v>
      </c>
      <c r="I1470" t="s">
        <v>1866</v>
      </c>
      <c r="J1470" t="s">
        <v>306</v>
      </c>
      <c r="P1470" t="s">
        <v>171</v>
      </c>
      <c r="Q1470">
        <v>2359</v>
      </c>
      <c r="R1470">
        <v>253</v>
      </c>
      <c r="S1470">
        <v>98.4</v>
      </c>
      <c r="T1470" t="s">
        <v>172</v>
      </c>
      <c r="U1470">
        <v>0</v>
      </c>
      <c r="V1470">
        <v>0</v>
      </c>
      <c r="W1470" t="s">
        <v>320</v>
      </c>
      <c r="X1470" t="s">
        <v>1860</v>
      </c>
      <c r="Y1470" t="s">
        <v>306</v>
      </c>
    </row>
    <row r="1471" spans="1:25" x14ac:dyDescent="0.35">
      <c r="A1471" t="s">
        <v>171</v>
      </c>
      <c r="B1471">
        <v>2359</v>
      </c>
      <c r="C1471">
        <v>253</v>
      </c>
      <c r="D1471">
        <v>98.8</v>
      </c>
      <c r="E1471" t="s">
        <v>172</v>
      </c>
      <c r="F1471">
        <v>0</v>
      </c>
      <c r="G1471">
        <v>0</v>
      </c>
      <c r="H1471" t="s">
        <v>320</v>
      </c>
      <c r="I1471" t="s">
        <v>1867</v>
      </c>
      <c r="J1471" t="s">
        <v>306</v>
      </c>
      <c r="P1471" t="s">
        <v>171</v>
      </c>
      <c r="Q1471">
        <v>2359</v>
      </c>
      <c r="R1471">
        <v>253</v>
      </c>
      <c r="S1471">
        <v>98.4</v>
      </c>
      <c r="T1471" t="s">
        <v>172</v>
      </c>
      <c r="U1471">
        <v>0</v>
      </c>
      <c r="V1471">
        <v>0</v>
      </c>
      <c r="W1471" t="s">
        <v>320</v>
      </c>
      <c r="X1471" t="s">
        <v>1867</v>
      </c>
      <c r="Y1471" t="s">
        <v>306</v>
      </c>
    </row>
    <row r="1472" spans="1:25" x14ac:dyDescent="0.35">
      <c r="A1472" t="s">
        <v>171</v>
      </c>
      <c r="B1472">
        <v>2359</v>
      </c>
      <c r="C1472">
        <v>253</v>
      </c>
      <c r="D1472">
        <v>98.8</v>
      </c>
      <c r="E1472" t="s">
        <v>172</v>
      </c>
      <c r="F1472">
        <v>0</v>
      </c>
      <c r="G1472">
        <v>0</v>
      </c>
      <c r="H1472" t="s">
        <v>320</v>
      </c>
      <c r="I1472" t="s">
        <v>1868</v>
      </c>
      <c r="J1472" t="s">
        <v>306</v>
      </c>
      <c r="P1472" t="s">
        <v>171</v>
      </c>
      <c r="Q1472">
        <v>2359</v>
      </c>
      <c r="R1472">
        <v>253</v>
      </c>
      <c r="S1472">
        <v>98.4</v>
      </c>
      <c r="T1472" t="s">
        <v>172</v>
      </c>
      <c r="U1472">
        <v>0</v>
      </c>
      <c r="V1472">
        <v>0</v>
      </c>
      <c r="W1472" t="s">
        <v>320</v>
      </c>
      <c r="X1472" t="s">
        <v>1868</v>
      </c>
      <c r="Y1472" t="s">
        <v>306</v>
      </c>
    </row>
    <row r="1473" spans="1:25" x14ac:dyDescent="0.35">
      <c r="A1473" t="s">
        <v>171</v>
      </c>
      <c r="B1473">
        <v>2359</v>
      </c>
      <c r="C1473">
        <v>253</v>
      </c>
      <c r="D1473">
        <v>98.8</v>
      </c>
      <c r="E1473" t="s">
        <v>172</v>
      </c>
      <c r="F1473">
        <v>0</v>
      </c>
      <c r="G1473">
        <v>0</v>
      </c>
      <c r="H1473" t="s">
        <v>320</v>
      </c>
      <c r="I1473" t="s">
        <v>1869</v>
      </c>
      <c r="J1473" t="s">
        <v>306</v>
      </c>
      <c r="P1473" t="s">
        <v>171</v>
      </c>
      <c r="Q1473">
        <v>2359</v>
      </c>
      <c r="R1473">
        <v>253</v>
      </c>
      <c r="S1473">
        <v>98.4</v>
      </c>
      <c r="T1473" t="s">
        <v>172</v>
      </c>
      <c r="U1473">
        <v>0</v>
      </c>
      <c r="V1473">
        <v>0</v>
      </c>
      <c r="W1473" t="s">
        <v>320</v>
      </c>
      <c r="X1473" t="s">
        <v>1869</v>
      </c>
      <c r="Y1473" t="s">
        <v>306</v>
      </c>
    </row>
    <row r="1474" spans="1:25" x14ac:dyDescent="0.35">
      <c r="A1474" t="s">
        <v>171</v>
      </c>
      <c r="B1474">
        <v>2359</v>
      </c>
      <c r="C1474">
        <v>253</v>
      </c>
      <c r="D1474">
        <v>98.8</v>
      </c>
      <c r="E1474" t="s">
        <v>172</v>
      </c>
      <c r="F1474">
        <v>0</v>
      </c>
      <c r="G1474">
        <v>0</v>
      </c>
      <c r="H1474" t="s">
        <v>320</v>
      </c>
      <c r="I1474" t="s">
        <v>1870</v>
      </c>
      <c r="J1474" t="s">
        <v>306</v>
      </c>
      <c r="P1474" t="s">
        <v>171</v>
      </c>
      <c r="Q1474">
        <v>2359</v>
      </c>
      <c r="R1474">
        <v>253</v>
      </c>
      <c r="S1474">
        <v>98.4</v>
      </c>
      <c r="T1474" t="s">
        <v>172</v>
      </c>
      <c r="U1474">
        <v>0</v>
      </c>
      <c r="V1474">
        <v>0</v>
      </c>
      <c r="W1474" t="s">
        <v>320</v>
      </c>
      <c r="X1474" t="s">
        <v>1870</v>
      </c>
      <c r="Y1474" t="s">
        <v>306</v>
      </c>
    </row>
    <row r="1475" spans="1:25" x14ac:dyDescent="0.35">
      <c r="A1475" t="s">
        <v>171</v>
      </c>
      <c r="B1475">
        <v>2359</v>
      </c>
      <c r="C1475">
        <v>253</v>
      </c>
      <c r="D1475">
        <v>98.8</v>
      </c>
      <c r="E1475" t="s">
        <v>172</v>
      </c>
      <c r="F1475">
        <v>0</v>
      </c>
      <c r="G1475">
        <v>0</v>
      </c>
      <c r="H1475" t="s">
        <v>320</v>
      </c>
      <c r="I1475" t="s">
        <v>1873</v>
      </c>
      <c r="J1475" t="s">
        <v>306</v>
      </c>
      <c r="P1475" t="s">
        <v>171</v>
      </c>
      <c r="Q1475">
        <v>2359</v>
      </c>
      <c r="R1475">
        <v>253</v>
      </c>
      <c r="S1475">
        <v>98.4</v>
      </c>
      <c r="T1475" t="s">
        <v>172</v>
      </c>
      <c r="U1475">
        <v>0</v>
      </c>
      <c r="V1475">
        <v>0</v>
      </c>
      <c r="W1475" t="s">
        <v>320</v>
      </c>
      <c r="X1475" t="s">
        <v>1871</v>
      </c>
      <c r="Y1475" t="s">
        <v>306</v>
      </c>
    </row>
    <row r="1476" spans="1:25" x14ac:dyDescent="0.35">
      <c r="A1476" t="s">
        <v>171</v>
      </c>
      <c r="B1476">
        <v>2359</v>
      </c>
      <c r="C1476">
        <v>253</v>
      </c>
      <c r="D1476">
        <v>98.8</v>
      </c>
      <c r="E1476" t="s">
        <v>172</v>
      </c>
      <c r="F1476">
        <v>0</v>
      </c>
      <c r="G1476">
        <v>0</v>
      </c>
      <c r="H1476" t="s">
        <v>320</v>
      </c>
      <c r="I1476" t="s">
        <v>1872</v>
      </c>
      <c r="J1476" t="s">
        <v>306</v>
      </c>
      <c r="P1476" t="s">
        <v>171</v>
      </c>
      <c r="Q1476">
        <v>2359</v>
      </c>
      <c r="R1476">
        <v>253</v>
      </c>
      <c r="S1476">
        <v>98.4</v>
      </c>
      <c r="T1476" t="s">
        <v>172</v>
      </c>
      <c r="U1476">
        <v>0</v>
      </c>
      <c r="V1476">
        <v>0</v>
      </c>
      <c r="W1476" t="s">
        <v>320</v>
      </c>
      <c r="X1476" t="s">
        <v>1873</v>
      </c>
      <c r="Y1476" t="s">
        <v>306</v>
      </c>
    </row>
    <row r="1477" spans="1:25" x14ac:dyDescent="0.35">
      <c r="A1477" t="s">
        <v>171</v>
      </c>
      <c r="B1477">
        <v>2359</v>
      </c>
      <c r="C1477">
        <v>253</v>
      </c>
      <c r="D1477">
        <v>98.8</v>
      </c>
      <c r="E1477" t="s">
        <v>172</v>
      </c>
      <c r="F1477">
        <v>0</v>
      </c>
      <c r="G1477">
        <v>0</v>
      </c>
      <c r="H1477" t="s">
        <v>320</v>
      </c>
      <c r="I1477" t="s">
        <v>1874</v>
      </c>
      <c r="J1477" t="s">
        <v>306</v>
      </c>
      <c r="P1477" t="s">
        <v>171</v>
      </c>
      <c r="Q1477">
        <v>2359</v>
      </c>
      <c r="R1477">
        <v>253</v>
      </c>
      <c r="S1477">
        <v>98.4</v>
      </c>
      <c r="T1477" t="s">
        <v>172</v>
      </c>
      <c r="U1477">
        <v>0</v>
      </c>
      <c r="V1477">
        <v>0</v>
      </c>
      <c r="W1477" t="s">
        <v>320</v>
      </c>
      <c r="X1477" t="s">
        <v>1876</v>
      </c>
      <c r="Y1477" t="s">
        <v>306</v>
      </c>
    </row>
    <row r="1478" spans="1:25" x14ac:dyDescent="0.35">
      <c r="A1478" t="s">
        <v>171</v>
      </c>
      <c r="B1478">
        <v>2359</v>
      </c>
      <c r="C1478">
        <v>253</v>
      </c>
      <c r="D1478">
        <v>98.8</v>
      </c>
      <c r="E1478" t="s">
        <v>172</v>
      </c>
      <c r="F1478">
        <v>0</v>
      </c>
      <c r="G1478">
        <v>0</v>
      </c>
      <c r="H1478" t="s">
        <v>320</v>
      </c>
      <c r="I1478" t="s">
        <v>1871</v>
      </c>
      <c r="J1478" t="s">
        <v>306</v>
      </c>
      <c r="P1478" t="s">
        <v>171</v>
      </c>
      <c r="Q1478">
        <v>2359</v>
      </c>
      <c r="R1478">
        <v>253</v>
      </c>
      <c r="S1478">
        <v>98.4</v>
      </c>
      <c r="T1478" t="s">
        <v>172</v>
      </c>
      <c r="U1478">
        <v>0</v>
      </c>
      <c r="V1478">
        <v>0</v>
      </c>
      <c r="W1478" t="s">
        <v>320</v>
      </c>
      <c r="X1478" t="s">
        <v>1874</v>
      </c>
      <c r="Y1478" t="s">
        <v>306</v>
      </c>
    </row>
    <row r="1479" spans="1:25" x14ac:dyDescent="0.35">
      <c r="A1479" t="s">
        <v>171</v>
      </c>
      <c r="B1479">
        <v>2359</v>
      </c>
      <c r="C1479">
        <v>253</v>
      </c>
      <c r="D1479">
        <v>98.8</v>
      </c>
      <c r="E1479" t="s">
        <v>172</v>
      </c>
      <c r="F1479">
        <v>0</v>
      </c>
      <c r="G1479">
        <v>0</v>
      </c>
      <c r="H1479" t="s">
        <v>320</v>
      </c>
      <c r="I1479" t="s">
        <v>1876</v>
      </c>
      <c r="J1479" t="s">
        <v>306</v>
      </c>
      <c r="P1479" t="s">
        <v>171</v>
      </c>
      <c r="Q1479">
        <v>2359</v>
      </c>
      <c r="R1479">
        <v>253</v>
      </c>
      <c r="S1479">
        <v>98.4</v>
      </c>
      <c r="T1479" t="s">
        <v>172</v>
      </c>
      <c r="U1479">
        <v>0</v>
      </c>
      <c r="V1479">
        <v>0</v>
      </c>
      <c r="W1479" t="s">
        <v>320</v>
      </c>
      <c r="X1479" t="s">
        <v>1875</v>
      </c>
      <c r="Y1479" t="s">
        <v>306</v>
      </c>
    </row>
    <row r="1480" spans="1:25" x14ac:dyDescent="0.35">
      <c r="A1480" t="s">
        <v>171</v>
      </c>
      <c r="B1480">
        <v>2359</v>
      </c>
      <c r="C1480">
        <v>253</v>
      </c>
      <c r="D1480">
        <v>98.8</v>
      </c>
      <c r="E1480" t="s">
        <v>172</v>
      </c>
      <c r="F1480">
        <v>0</v>
      </c>
      <c r="G1480">
        <v>0</v>
      </c>
      <c r="H1480" t="s">
        <v>320</v>
      </c>
      <c r="I1480" t="s">
        <v>1875</v>
      </c>
      <c r="J1480" t="s">
        <v>306</v>
      </c>
      <c r="P1480" t="s">
        <v>171</v>
      </c>
      <c r="Q1480">
        <v>2359</v>
      </c>
      <c r="R1480">
        <v>253</v>
      </c>
      <c r="S1480">
        <v>98.4</v>
      </c>
      <c r="T1480" t="s">
        <v>172</v>
      </c>
      <c r="U1480">
        <v>0</v>
      </c>
      <c r="V1480">
        <v>0</v>
      </c>
      <c r="W1480" t="s">
        <v>320</v>
      </c>
      <c r="X1480" t="s">
        <v>1878</v>
      </c>
      <c r="Y1480" t="s">
        <v>306</v>
      </c>
    </row>
    <row r="1481" spans="1:25" x14ac:dyDescent="0.35">
      <c r="A1481" t="s">
        <v>171</v>
      </c>
      <c r="B1481">
        <v>2359</v>
      </c>
      <c r="C1481">
        <v>253</v>
      </c>
      <c r="D1481">
        <v>98.8</v>
      </c>
      <c r="E1481" t="s">
        <v>172</v>
      </c>
      <c r="F1481">
        <v>0</v>
      </c>
      <c r="G1481">
        <v>0</v>
      </c>
      <c r="H1481" t="s">
        <v>320</v>
      </c>
      <c r="I1481" t="s">
        <v>1877</v>
      </c>
      <c r="J1481" t="s">
        <v>306</v>
      </c>
      <c r="P1481" t="s">
        <v>171</v>
      </c>
      <c r="Q1481">
        <v>2359</v>
      </c>
      <c r="R1481">
        <v>253</v>
      </c>
      <c r="S1481">
        <v>98.4</v>
      </c>
      <c r="T1481" t="s">
        <v>172</v>
      </c>
      <c r="U1481">
        <v>0</v>
      </c>
      <c r="V1481">
        <v>0</v>
      </c>
      <c r="W1481" t="s">
        <v>320</v>
      </c>
      <c r="X1481" t="s">
        <v>1872</v>
      </c>
      <c r="Y1481" t="s">
        <v>306</v>
      </c>
    </row>
    <row r="1482" spans="1:25" x14ac:dyDescent="0.35">
      <c r="A1482" t="s">
        <v>171</v>
      </c>
      <c r="B1482">
        <v>2359</v>
      </c>
      <c r="C1482">
        <v>253</v>
      </c>
      <c r="D1482">
        <v>98.8</v>
      </c>
      <c r="E1482" t="s">
        <v>172</v>
      </c>
      <c r="F1482">
        <v>0</v>
      </c>
      <c r="G1482">
        <v>0</v>
      </c>
      <c r="H1482" t="s">
        <v>320</v>
      </c>
      <c r="I1482" t="s">
        <v>1879</v>
      </c>
      <c r="J1482" t="s">
        <v>306</v>
      </c>
      <c r="P1482" t="s">
        <v>171</v>
      </c>
      <c r="Q1482">
        <v>2359</v>
      </c>
      <c r="R1482">
        <v>253</v>
      </c>
      <c r="S1482">
        <v>98.4</v>
      </c>
      <c r="T1482" t="s">
        <v>172</v>
      </c>
      <c r="U1482">
        <v>0</v>
      </c>
      <c r="V1482">
        <v>0</v>
      </c>
      <c r="W1482" t="s">
        <v>320</v>
      </c>
      <c r="X1482" t="s">
        <v>1879</v>
      </c>
      <c r="Y1482" t="s">
        <v>306</v>
      </c>
    </row>
    <row r="1483" spans="1:25" x14ac:dyDescent="0.35">
      <c r="A1483" t="s">
        <v>171</v>
      </c>
      <c r="B1483">
        <v>2359</v>
      </c>
      <c r="C1483">
        <v>253</v>
      </c>
      <c r="D1483">
        <v>98.8</v>
      </c>
      <c r="E1483" t="s">
        <v>172</v>
      </c>
      <c r="F1483">
        <v>0</v>
      </c>
      <c r="G1483">
        <v>0</v>
      </c>
      <c r="H1483" t="s">
        <v>320</v>
      </c>
      <c r="I1483" t="s">
        <v>1880</v>
      </c>
      <c r="J1483" t="s">
        <v>306</v>
      </c>
      <c r="P1483" t="s">
        <v>171</v>
      </c>
      <c r="Q1483">
        <v>2359</v>
      </c>
      <c r="R1483">
        <v>253</v>
      </c>
      <c r="S1483">
        <v>98.4</v>
      </c>
      <c r="T1483" t="s">
        <v>172</v>
      </c>
      <c r="U1483">
        <v>0</v>
      </c>
      <c r="V1483">
        <v>0</v>
      </c>
      <c r="W1483" t="s">
        <v>320</v>
      </c>
      <c r="X1483" t="s">
        <v>1880</v>
      </c>
      <c r="Y1483" t="s">
        <v>306</v>
      </c>
    </row>
    <row r="1484" spans="1:25" x14ac:dyDescent="0.35">
      <c r="A1484" t="s">
        <v>171</v>
      </c>
      <c r="B1484">
        <v>2359</v>
      </c>
      <c r="C1484">
        <v>253</v>
      </c>
      <c r="D1484">
        <v>98.8</v>
      </c>
      <c r="E1484" t="s">
        <v>172</v>
      </c>
      <c r="F1484">
        <v>0</v>
      </c>
      <c r="G1484">
        <v>0</v>
      </c>
      <c r="H1484" t="s">
        <v>320</v>
      </c>
      <c r="I1484" t="s">
        <v>1878</v>
      </c>
      <c r="J1484" t="s">
        <v>306</v>
      </c>
      <c r="P1484" t="s">
        <v>171</v>
      </c>
      <c r="Q1484">
        <v>2359</v>
      </c>
      <c r="R1484">
        <v>253</v>
      </c>
      <c r="S1484">
        <v>98.4</v>
      </c>
      <c r="T1484" t="s">
        <v>172</v>
      </c>
      <c r="U1484">
        <v>0</v>
      </c>
      <c r="V1484">
        <v>0</v>
      </c>
      <c r="W1484" t="s">
        <v>320</v>
      </c>
      <c r="X1484" t="s">
        <v>1877</v>
      </c>
      <c r="Y1484" t="s">
        <v>306</v>
      </c>
    </row>
    <row r="1485" spans="1:25" x14ac:dyDescent="0.35">
      <c r="A1485" t="s">
        <v>171</v>
      </c>
      <c r="B1485">
        <v>2359</v>
      </c>
      <c r="C1485">
        <v>253</v>
      </c>
      <c r="D1485">
        <v>98.8</v>
      </c>
      <c r="E1485" t="s">
        <v>172</v>
      </c>
      <c r="F1485">
        <v>0</v>
      </c>
      <c r="G1485">
        <v>0</v>
      </c>
      <c r="H1485" t="s">
        <v>320</v>
      </c>
      <c r="I1485" t="s">
        <v>1883</v>
      </c>
      <c r="J1485" t="s">
        <v>306</v>
      </c>
      <c r="P1485" t="s">
        <v>171</v>
      </c>
      <c r="Q1485">
        <v>2359</v>
      </c>
      <c r="R1485">
        <v>253</v>
      </c>
      <c r="S1485">
        <v>98.4</v>
      </c>
      <c r="T1485" t="s">
        <v>172</v>
      </c>
      <c r="U1485">
        <v>0</v>
      </c>
      <c r="V1485">
        <v>0</v>
      </c>
      <c r="W1485" t="s">
        <v>320</v>
      </c>
      <c r="X1485" t="s">
        <v>1881</v>
      </c>
      <c r="Y1485" t="s">
        <v>306</v>
      </c>
    </row>
    <row r="1486" spans="1:25" x14ac:dyDescent="0.35">
      <c r="A1486" t="s">
        <v>171</v>
      </c>
      <c r="B1486">
        <v>2359</v>
      </c>
      <c r="C1486">
        <v>253</v>
      </c>
      <c r="D1486">
        <v>98.8</v>
      </c>
      <c r="E1486" t="s">
        <v>172</v>
      </c>
      <c r="F1486">
        <v>0</v>
      </c>
      <c r="G1486">
        <v>0</v>
      </c>
      <c r="H1486" t="s">
        <v>320</v>
      </c>
      <c r="I1486" t="s">
        <v>1884</v>
      </c>
      <c r="J1486" t="s">
        <v>306</v>
      </c>
      <c r="P1486" t="s">
        <v>171</v>
      </c>
      <c r="Q1486">
        <v>2359</v>
      </c>
      <c r="R1486">
        <v>253</v>
      </c>
      <c r="S1486">
        <v>98.4</v>
      </c>
      <c r="T1486" t="s">
        <v>172</v>
      </c>
      <c r="U1486">
        <v>0</v>
      </c>
      <c r="V1486">
        <v>0</v>
      </c>
      <c r="W1486" t="s">
        <v>320</v>
      </c>
      <c r="X1486" t="s">
        <v>1883</v>
      </c>
      <c r="Y1486" t="s">
        <v>306</v>
      </c>
    </row>
    <row r="1487" spans="1:25" x14ac:dyDescent="0.35">
      <c r="A1487" t="s">
        <v>171</v>
      </c>
      <c r="B1487">
        <v>2359</v>
      </c>
      <c r="C1487">
        <v>253</v>
      </c>
      <c r="D1487">
        <v>98.8</v>
      </c>
      <c r="E1487" t="s">
        <v>172</v>
      </c>
      <c r="F1487">
        <v>0</v>
      </c>
      <c r="G1487">
        <v>0</v>
      </c>
      <c r="H1487" t="s">
        <v>320</v>
      </c>
      <c r="I1487" t="s">
        <v>1882</v>
      </c>
      <c r="J1487" t="s">
        <v>306</v>
      </c>
      <c r="P1487" t="s">
        <v>171</v>
      </c>
      <c r="Q1487">
        <v>2359</v>
      </c>
      <c r="R1487">
        <v>253</v>
      </c>
      <c r="S1487">
        <v>98.4</v>
      </c>
      <c r="T1487" t="s">
        <v>172</v>
      </c>
      <c r="U1487">
        <v>0</v>
      </c>
      <c r="V1487">
        <v>0</v>
      </c>
      <c r="W1487" t="s">
        <v>320</v>
      </c>
      <c r="X1487" t="s">
        <v>1882</v>
      </c>
      <c r="Y1487" t="s">
        <v>306</v>
      </c>
    </row>
    <row r="1488" spans="1:25" x14ac:dyDescent="0.35">
      <c r="A1488" t="s">
        <v>171</v>
      </c>
      <c r="B1488">
        <v>2359</v>
      </c>
      <c r="C1488">
        <v>253</v>
      </c>
      <c r="D1488">
        <v>98.8</v>
      </c>
      <c r="E1488" t="s">
        <v>172</v>
      </c>
      <c r="F1488">
        <v>0</v>
      </c>
      <c r="G1488">
        <v>0</v>
      </c>
      <c r="H1488" t="s">
        <v>320</v>
      </c>
      <c r="I1488" t="s">
        <v>1881</v>
      </c>
      <c r="J1488" t="s">
        <v>306</v>
      </c>
      <c r="P1488" t="s">
        <v>171</v>
      </c>
      <c r="Q1488">
        <v>2359</v>
      </c>
      <c r="R1488">
        <v>253</v>
      </c>
      <c r="S1488">
        <v>98.4</v>
      </c>
      <c r="T1488" t="s">
        <v>172</v>
      </c>
      <c r="U1488">
        <v>0</v>
      </c>
      <c r="V1488">
        <v>0</v>
      </c>
      <c r="W1488" t="s">
        <v>320</v>
      </c>
      <c r="X1488" t="s">
        <v>1884</v>
      </c>
      <c r="Y1488" t="s">
        <v>306</v>
      </c>
    </row>
    <row r="1489" spans="1:25" x14ac:dyDescent="0.35">
      <c r="A1489" t="s">
        <v>171</v>
      </c>
      <c r="B1489">
        <v>2359</v>
      </c>
      <c r="C1489">
        <v>253</v>
      </c>
      <c r="D1489">
        <v>98.8</v>
      </c>
      <c r="E1489" t="s">
        <v>172</v>
      </c>
      <c r="F1489">
        <v>0</v>
      </c>
      <c r="G1489">
        <v>0</v>
      </c>
      <c r="H1489" t="s">
        <v>320</v>
      </c>
      <c r="I1489" t="s">
        <v>1885</v>
      </c>
      <c r="J1489" t="s">
        <v>306</v>
      </c>
      <c r="P1489" t="s">
        <v>171</v>
      </c>
      <c r="Q1489">
        <v>8319</v>
      </c>
      <c r="R1489">
        <v>252</v>
      </c>
      <c r="S1489">
        <v>99.2</v>
      </c>
      <c r="T1489" t="s">
        <v>172</v>
      </c>
      <c r="U1489">
        <v>0</v>
      </c>
      <c r="V1489">
        <v>0</v>
      </c>
      <c r="W1489" t="s">
        <v>322</v>
      </c>
      <c r="X1489" t="s">
        <v>1885</v>
      </c>
      <c r="Y1489" t="s">
        <v>308</v>
      </c>
    </row>
    <row r="1490" spans="1:25" x14ac:dyDescent="0.35">
      <c r="A1490" t="s">
        <v>171</v>
      </c>
      <c r="B1490">
        <v>2359</v>
      </c>
      <c r="C1490">
        <v>253</v>
      </c>
      <c r="D1490">
        <v>98.8</v>
      </c>
      <c r="E1490" t="s">
        <v>172</v>
      </c>
      <c r="F1490">
        <v>0</v>
      </c>
      <c r="G1490">
        <v>0</v>
      </c>
      <c r="H1490" t="s">
        <v>320</v>
      </c>
      <c r="I1490" t="s">
        <v>1887</v>
      </c>
      <c r="J1490" t="s">
        <v>306</v>
      </c>
      <c r="P1490" t="s">
        <v>171</v>
      </c>
      <c r="Q1490">
        <v>8319</v>
      </c>
      <c r="R1490">
        <v>252</v>
      </c>
      <c r="S1490">
        <v>99.2</v>
      </c>
      <c r="T1490" t="s">
        <v>172</v>
      </c>
      <c r="U1490">
        <v>0</v>
      </c>
      <c r="V1490">
        <v>0</v>
      </c>
      <c r="W1490" t="s">
        <v>322</v>
      </c>
      <c r="X1490" t="s">
        <v>1887</v>
      </c>
      <c r="Y1490" t="s">
        <v>308</v>
      </c>
    </row>
    <row r="1491" spans="1:25" x14ac:dyDescent="0.35">
      <c r="A1491" t="s">
        <v>171</v>
      </c>
      <c r="B1491">
        <v>2359</v>
      </c>
      <c r="C1491">
        <v>253</v>
      </c>
      <c r="D1491">
        <v>98.8</v>
      </c>
      <c r="E1491" t="s">
        <v>172</v>
      </c>
      <c r="F1491">
        <v>0</v>
      </c>
      <c r="G1491">
        <v>0</v>
      </c>
      <c r="H1491" t="s">
        <v>320</v>
      </c>
      <c r="I1491" t="s">
        <v>1886</v>
      </c>
      <c r="J1491" t="s">
        <v>306</v>
      </c>
      <c r="P1491" t="s">
        <v>171</v>
      </c>
      <c r="Q1491">
        <v>8319</v>
      </c>
      <c r="R1491">
        <v>252</v>
      </c>
      <c r="S1491">
        <v>99.2</v>
      </c>
      <c r="T1491" t="s">
        <v>172</v>
      </c>
      <c r="U1491">
        <v>0</v>
      </c>
      <c r="V1491">
        <v>0</v>
      </c>
      <c r="W1491" t="s">
        <v>322</v>
      </c>
      <c r="X1491" t="s">
        <v>1886</v>
      </c>
      <c r="Y1491" t="s">
        <v>308</v>
      </c>
    </row>
    <row r="1492" spans="1:25" x14ac:dyDescent="0.35">
      <c r="A1492" t="s">
        <v>171</v>
      </c>
      <c r="B1492">
        <v>2359</v>
      </c>
      <c r="C1492">
        <v>253</v>
      </c>
      <c r="D1492">
        <v>98.8</v>
      </c>
      <c r="E1492" t="s">
        <v>172</v>
      </c>
      <c r="F1492">
        <v>0</v>
      </c>
      <c r="G1492">
        <v>0</v>
      </c>
      <c r="H1492" t="s">
        <v>320</v>
      </c>
      <c r="I1492" t="s">
        <v>1888</v>
      </c>
      <c r="J1492" t="s">
        <v>306</v>
      </c>
      <c r="P1492" t="s">
        <v>171</v>
      </c>
      <c r="Q1492">
        <v>8319</v>
      </c>
      <c r="R1492">
        <v>252</v>
      </c>
      <c r="S1492">
        <v>99.2</v>
      </c>
      <c r="T1492" t="s">
        <v>172</v>
      </c>
      <c r="U1492">
        <v>0</v>
      </c>
      <c r="V1492">
        <v>0</v>
      </c>
      <c r="W1492" t="s">
        <v>322</v>
      </c>
      <c r="X1492" t="s">
        <v>1888</v>
      </c>
      <c r="Y1492" t="s">
        <v>308</v>
      </c>
    </row>
    <row r="1493" spans="1:25" x14ac:dyDescent="0.35">
      <c r="A1493" t="s">
        <v>171</v>
      </c>
      <c r="B1493">
        <v>2359</v>
      </c>
      <c r="C1493">
        <v>253</v>
      </c>
      <c r="D1493">
        <v>98.8</v>
      </c>
      <c r="E1493" t="s">
        <v>172</v>
      </c>
      <c r="F1493">
        <v>0</v>
      </c>
      <c r="G1493">
        <v>0</v>
      </c>
      <c r="H1493" t="s">
        <v>320</v>
      </c>
      <c r="I1493" t="s">
        <v>1889</v>
      </c>
      <c r="J1493" t="s">
        <v>306</v>
      </c>
      <c r="P1493" t="s">
        <v>171</v>
      </c>
      <c r="Q1493">
        <v>8319</v>
      </c>
      <c r="R1493">
        <v>252</v>
      </c>
      <c r="S1493">
        <v>99.2</v>
      </c>
      <c r="T1493" t="s">
        <v>172</v>
      </c>
      <c r="U1493">
        <v>0</v>
      </c>
      <c r="V1493">
        <v>0</v>
      </c>
      <c r="W1493" t="s">
        <v>322</v>
      </c>
      <c r="X1493" t="s">
        <v>1889</v>
      </c>
      <c r="Y1493" t="s">
        <v>308</v>
      </c>
    </row>
    <row r="1494" spans="1:25" x14ac:dyDescent="0.35">
      <c r="A1494" t="s">
        <v>171</v>
      </c>
      <c r="B1494">
        <v>2359</v>
      </c>
      <c r="C1494">
        <v>253</v>
      </c>
      <c r="D1494">
        <v>98.8</v>
      </c>
      <c r="E1494" t="s">
        <v>172</v>
      </c>
      <c r="F1494">
        <v>0</v>
      </c>
      <c r="G1494">
        <v>0</v>
      </c>
      <c r="H1494" t="s">
        <v>320</v>
      </c>
      <c r="I1494" t="s">
        <v>1890</v>
      </c>
      <c r="J1494" t="s">
        <v>306</v>
      </c>
      <c r="P1494" t="s">
        <v>171</v>
      </c>
      <c r="Q1494">
        <v>8319</v>
      </c>
      <c r="R1494">
        <v>252</v>
      </c>
      <c r="S1494">
        <v>99.2</v>
      </c>
      <c r="T1494" t="s">
        <v>172</v>
      </c>
      <c r="U1494">
        <v>0</v>
      </c>
      <c r="V1494">
        <v>0</v>
      </c>
      <c r="W1494" t="s">
        <v>322</v>
      </c>
      <c r="X1494" t="s">
        <v>1890</v>
      </c>
      <c r="Y1494" t="s">
        <v>308</v>
      </c>
    </row>
    <row r="1495" spans="1:25" x14ac:dyDescent="0.35">
      <c r="A1495" t="s">
        <v>171</v>
      </c>
      <c r="B1495">
        <v>2359</v>
      </c>
      <c r="C1495">
        <v>253</v>
      </c>
      <c r="D1495">
        <v>98.8</v>
      </c>
      <c r="E1495" t="s">
        <v>172</v>
      </c>
      <c r="F1495">
        <v>0</v>
      </c>
      <c r="G1495">
        <v>0</v>
      </c>
      <c r="H1495" t="s">
        <v>320</v>
      </c>
      <c r="I1495" t="s">
        <v>1891</v>
      </c>
      <c r="J1495" t="s">
        <v>306</v>
      </c>
      <c r="P1495" t="s">
        <v>171</v>
      </c>
      <c r="Q1495">
        <v>8319</v>
      </c>
      <c r="R1495">
        <v>252</v>
      </c>
      <c r="S1495">
        <v>99.2</v>
      </c>
      <c r="T1495" t="s">
        <v>172</v>
      </c>
      <c r="U1495">
        <v>0</v>
      </c>
      <c r="V1495">
        <v>0</v>
      </c>
      <c r="W1495" t="s">
        <v>322</v>
      </c>
      <c r="X1495" t="s">
        <v>1891</v>
      </c>
      <c r="Y1495" t="s">
        <v>308</v>
      </c>
    </row>
    <row r="1496" spans="1:25" x14ac:dyDescent="0.35">
      <c r="A1496" t="s">
        <v>171</v>
      </c>
      <c r="B1496">
        <v>2359</v>
      </c>
      <c r="C1496">
        <v>253</v>
      </c>
      <c r="D1496">
        <v>98.8</v>
      </c>
      <c r="E1496" t="s">
        <v>172</v>
      </c>
      <c r="F1496">
        <v>0</v>
      </c>
      <c r="G1496">
        <v>0</v>
      </c>
      <c r="H1496" t="s">
        <v>320</v>
      </c>
      <c r="I1496" t="s">
        <v>1894</v>
      </c>
      <c r="J1496" t="s">
        <v>306</v>
      </c>
      <c r="P1496" t="s">
        <v>171</v>
      </c>
      <c r="Q1496">
        <v>2359</v>
      </c>
      <c r="R1496">
        <v>253</v>
      </c>
      <c r="S1496">
        <v>96.4</v>
      </c>
      <c r="T1496" t="s">
        <v>172</v>
      </c>
      <c r="U1496">
        <v>0</v>
      </c>
      <c r="V1496">
        <v>0</v>
      </c>
      <c r="W1496" t="s">
        <v>320</v>
      </c>
      <c r="X1496" t="s">
        <v>1892</v>
      </c>
      <c r="Y1496" t="s">
        <v>306</v>
      </c>
    </row>
    <row r="1497" spans="1:25" x14ac:dyDescent="0.35">
      <c r="A1497" t="s">
        <v>171</v>
      </c>
      <c r="B1497">
        <v>2359</v>
      </c>
      <c r="C1497">
        <v>253</v>
      </c>
      <c r="D1497">
        <v>98.8</v>
      </c>
      <c r="E1497" t="s">
        <v>172</v>
      </c>
      <c r="F1497">
        <v>0</v>
      </c>
      <c r="G1497">
        <v>0</v>
      </c>
      <c r="H1497" t="s">
        <v>320</v>
      </c>
      <c r="I1497" t="s">
        <v>1892</v>
      </c>
      <c r="J1497" t="s">
        <v>306</v>
      </c>
      <c r="P1497" t="s">
        <v>171</v>
      </c>
      <c r="Q1497">
        <v>2359</v>
      </c>
      <c r="R1497">
        <v>253</v>
      </c>
      <c r="S1497">
        <v>96.4</v>
      </c>
      <c r="T1497" t="s">
        <v>172</v>
      </c>
      <c r="U1497">
        <v>0</v>
      </c>
      <c r="V1497">
        <v>0</v>
      </c>
      <c r="W1497" t="s">
        <v>320</v>
      </c>
      <c r="X1497" t="s">
        <v>1894</v>
      </c>
      <c r="Y1497" t="s">
        <v>306</v>
      </c>
    </row>
    <row r="1498" spans="1:25" x14ac:dyDescent="0.35">
      <c r="A1498" t="s">
        <v>171</v>
      </c>
      <c r="B1498">
        <v>2359</v>
      </c>
      <c r="C1498">
        <v>253</v>
      </c>
      <c r="D1498">
        <v>98.8</v>
      </c>
      <c r="E1498" t="s">
        <v>172</v>
      </c>
      <c r="F1498">
        <v>0</v>
      </c>
      <c r="G1498">
        <v>0</v>
      </c>
      <c r="H1498" t="s">
        <v>320</v>
      </c>
      <c r="I1498" t="s">
        <v>1893</v>
      </c>
      <c r="J1498" t="s">
        <v>306</v>
      </c>
      <c r="P1498" t="s">
        <v>171</v>
      </c>
      <c r="Q1498">
        <v>2359</v>
      </c>
      <c r="R1498">
        <v>253</v>
      </c>
      <c r="S1498">
        <v>96.4</v>
      </c>
      <c r="T1498" t="s">
        <v>172</v>
      </c>
      <c r="U1498">
        <v>0</v>
      </c>
      <c r="V1498">
        <v>0</v>
      </c>
      <c r="W1498" t="s">
        <v>320</v>
      </c>
      <c r="X1498" t="s">
        <v>1893</v>
      </c>
      <c r="Y1498" t="s">
        <v>306</v>
      </c>
    </row>
    <row r="1499" spans="1:25" x14ac:dyDescent="0.35">
      <c r="A1499" t="s">
        <v>171</v>
      </c>
      <c r="B1499">
        <v>2359</v>
      </c>
      <c r="C1499">
        <v>253</v>
      </c>
      <c r="D1499">
        <v>98.8</v>
      </c>
      <c r="E1499" t="s">
        <v>172</v>
      </c>
      <c r="F1499">
        <v>0</v>
      </c>
      <c r="G1499">
        <v>0</v>
      </c>
      <c r="H1499" t="s">
        <v>320</v>
      </c>
      <c r="I1499" t="s">
        <v>1897</v>
      </c>
      <c r="J1499" t="s">
        <v>306</v>
      </c>
      <c r="P1499" t="s">
        <v>171</v>
      </c>
      <c r="Q1499">
        <v>10994</v>
      </c>
      <c r="R1499">
        <v>253</v>
      </c>
      <c r="S1499">
        <v>100</v>
      </c>
      <c r="T1499" t="s">
        <v>172</v>
      </c>
      <c r="U1499">
        <v>0</v>
      </c>
      <c r="V1499">
        <v>0</v>
      </c>
      <c r="W1499" t="s">
        <v>333</v>
      </c>
      <c r="X1499" t="s">
        <v>1897</v>
      </c>
      <c r="Y1499" t="s">
        <v>313</v>
      </c>
    </row>
    <row r="1500" spans="1:25" x14ac:dyDescent="0.35">
      <c r="A1500" t="s">
        <v>171</v>
      </c>
      <c r="B1500">
        <v>2359</v>
      </c>
      <c r="C1500">
        <v>253</v>
      </c>
      <c r="D1500">
        <v>98.8</v>
      </c>
      <c r="E1500" t="s">
        <v>172</v>
      </c>
      <c r="F1500">
        <v>0</v>
      </c>
      <c r="G1500">
        <v>0</v>
      </c>
      <c r="H1500" t="s">
        <v>320</v>
      </c>
      <c r="I1500" t="s">
        <v>1895</v>
      </c>
      <c r="J1500" t="s">
        <v>306</v>
      </c>
      <c r="P1500" t="s">
        <v>171</v>
      </c>
      <c r="Q1500">
        <v>10994</v>
      </c>
      <c r="R1500">
        <v>253</v>
      </c>
      <c r="S1500">
        <v>100</v>
      </c>
      <c r="T1500" t="s">
        <v>172</v>
      </c>
      <c r="U1500">
        <v>0</v>
      </c>
      <c r="V1500">
        <v>0</v>
      </c>
      <c r="W1500" t="s">
        <v>333</v>
      </c>
      <c r="X1500" t="s">
        <v>1895</v>
      </c>
      <c r="Y1500" t="s">
        <v>313</v>
      </c>
    </row>
    <row r="1501" spans="1:25" x14ac:dyDescent="0.35">
      <c r="A1501" t="s">
        <v>171</v>
      </c>
      <c r="B1501">
        <v>2359</v>
      </c>
      <c r="C1501">
        <v>253</v>
      </c>
      <c r="D1501">
        <v>98.8</v>
      </c>
      <c r="E1501" t="s">
        <v>172</v>
      </c>
      <c r="F1501">
        <v>0</v>
      </c>
      <c r="G1501">
        <v>0</v>
      </c>
      <c r="H1501" t="s">
        <v>320</v>
      </c>
      <c r="I1501" t="s">
        <v>1896</v>
      </c>
      <c r="J1501" t="s">
        <v>306</v>
      </c>
      <c r="P1501" t="s">
        <v>171</v>
      </c>
      <c r="Q1501">
        <v>10994</v>
      </c>
      <c r="R1501">
        <v>253</v>
      </c>
      <c r="S1501">
        <v>100</v>
      </c>
      <c r="T1501" t="s">
        <v>172</v>
      </c>
      <c r="U1501">
        <v>0</v>
      </c>
      <c r="V1501">
        <v>0</v>
      </c>
      <c r="W1501" t="s">
        <v>333</v>
      </c>
      <c r="X1501" t="s">
        <v>1896</v>
      </c>
      <c r="Y1501" t="s">
        <v>313</v>
      </c>
    </row>
    <row r="1502" spans="1:25" x14ac:dyDescent="0.35">
      <c r="A1502" t="s">
        <v>171</v>
      </c>
      <c r="B1502">
        <v>2359</v>
      </c>
      <c r="C1502">
        <v>253</v>
      </c>
      <c r="D1502">
        <v>98.8</v>
      </c>
      <c r="E1502" t="s">
        <v>172</v>
      </c>
      <c r="F1502">
        <v>0</v>
      </c>
      <c r="G1502">
        <v>0</v>
      </c>
      <c r="H1502" t="s">
        <v>320</v>
      </c>
      <c r="I1502" t="s">
        <v>1898</v>
      </c>
      <c r="J1502" t="s">
        <v>306</v>
      </c>
      <c r="P1502" t="s">
        <v>171</v>
      </c>
      <c r="Q1502">
        <v>10994</v>
      </c>
      <c r="R1502">
        <v>253</v>
      </c>
      <c r="S1502">
        <v>100</v>
      </c>
      <c r="T1502" t="s">
        <v>172</v>
      </c>
      <c r="U1502">
        <v>0</v>
      </c>
      <c r="V1502">
        <v>0</v>
      </c>
      <c r="W1502" t="s">
        <v>333</v>
      </c>
      <c r="X1502" t="s">
        <v>1899</v>
      </c>
      <c r="Y1502" t="s">
        <v>313</v>
      </c>
    </row>
    <row r="1503" spans="1:25" x14ac:dyDescent="0.35">
      <c r="A1503" t="s">
        <v>171</v>
      </c>
      <c r="B1503">
        <v>2359</v>
      </c>
      <c r="C1503">
        <v>253</v>
      </c>
      <c r="D1503">
        <v>98.8</v>
      </c>
      <c r="E1503" t="s">
        <v>172</v>
      </c>
      <c r="F1503">
        <v>0</v>
      </c>
      <c r="G1503">
        <v>0</v>
      </c>
      <c r="H1503" t="s">
        <v>320</v>
      </c>
      <c r="I1503" t="s">
        <v>1899</v>
      </c>
      <c r="J1503" t="s">
        <v>306</v>
      </c>
      <c r="P1503" t="s">
        <v>171</v>
      </c>
      <c r="Q1503">
        <v>10994</v>
      </c>
      <c r="R1503">
        <v>253</v>
      </c>
      <c r="S1503">
        <v>100</v>
      </c>
      <c r="T1503" t="s">
        <v>172</v>
      </c>
      <c r="U1503">
        <v>0</v>
      </c>
      <c r="V1503">
        <v>0</v>
      </c>
      <c r="W1503" t="s">
        <v>333</v>
      </c>
      <c r="X1503" t="s">
        <v>1898</v>
      </c>
      <c r="Y1503" t="s">
        <v>313</v>
      </c>
    </row>
    <row r="1504" spans="1:25" x14ac:dyDescent="0.35">
      <c r="A1504" t="s">
        <v>171</v>
      </c>
      <c r="B1504">
        <v>2359</v>
      </c>
      <c r="C1504">
        <v>253</v>
      </c>
      <c r="D1504">
        <v>98.8</v>
      </c>
      <c r="E1504" t="s">
        <v>172</v>
      </c>
      <c r="F1504">
        <v>0</v>
      </c>
      <c r="G1504">
        <v>0</v>
      </c>
      <c r="H1504" t="s">
        <v>320</v>
      </c>
      <c r="I1504" t="s">
        <v>1900</v>
      </c>
      <c r="J1504" t="s">
        <v>306</v>
      </c>
      <c r="P1504" t="s">
        <v>171</v>
      </c>
      <c r="Q1504">
        <v>10994</v>
      </c>
      <c r="R1504">
        <v>253</v>
      </c>
      <c r="S1504">
        <v>100</v>
      </c>
      <c r="T1504" t="s">
        <v>172</v>
      </c>
      <c r="U1504">
        <v>0</v>
      </c>
      <c r="V1504">
        <v>0</v>
      </c>
      <c r="W1504" t="s">
        <v>333</v>
      </c>
      <c r="X1504" t="s">
        <v>1900</v>
      </c>
      <c r="Y1504" t="s">
        <v>313</v>
      </c>
    </row>
    <row r="1505" spans="1:25" x14ac:dyDescent="0.35">
      <c r="A1505" t="s">
        <v>171</v>
      </c>
      <c r="B1505">
        <v>2359</v>
      </c>
      <c r="C1505">
        <v>253</v>
      </c>
      <c r="D1505">
        <v>98.8</v>
      </c>
      <c r="E1505" t="s">
        <v>172</v>
      </c>
      <c r="F1505">
        <v>0</v>
      </c>
      <c r="G1505">
        <v>0</v>
      </c>
      <c r="H1505" t="s">
        <v>320</v>
      </c>
      <c r="I1505" t="s">
        <v>1901</v>
      </c>
      <c r="J1505" t="s">
        <v>306</v>
      </c>
      <c r="P1505" t="s">
        <v>171</v>
      </c>
      <c r="Q1505">
        <v>10994</v>
      </c>
      <c r="R1505">
        <v>253</v>
      </c>
      <c r="S1505">
        <v>100</v>
      </c>
      <c r="T1505" t="s">
        <v>172</v>
      </c>
      <c r="U1505">
        <v>0</v>
      </c>
      <c r="V1505">
        <v>0</v>
      </c>
      <c r="W1505" t="s">
        <v>333</v>
      </c>
      <c r="X1505" t="s">
        <v>1901</v>
      </c>
      <c r="Y1505" t="s">
        <v>313</v>
      </c>
    </row>
    <row r="1506" spans="1:25" x14ac:dyDescent="0.35">
      <c r="A1506" t="s">
        <v>171</v>
      </c>
      <c r="B1506">
        <v>2359</v>
      </c>
      <c r="C1506">
        <v>253</v>
      </c>
      <c r="D1506">
        <v>98.8</v>
      </c>
      <c r="E1506" t="s">
        <v>172</v>
      </c>
      <c r="F1506">
        <v>0</v>
      </c>
      <c r="G1506">
        <v>0</v>
      </c>
      <c r="H1506" t="s">
        <v>320</v>
      </c>
      <c r="I1506" t="s">
        <v>1902</v>
      </c>
      <c r="J1506" t="s">
        <v>306</v>
      </c>
      <c r="P1506" t="s">
        <v>171</v>
      </c>
      <c r="Q1506">
        <v>10994</v>
      </c>
      <c r="R1506">
        <v>253</v>
      </c>
      <c r="S1506">
        <v>100</v>
      </c>
      <c r="T1506" t="s">
        <v>172</v>
      </c>
      <c r="U1506">
        <v>0</v>
      </c>
      <c r="V1506">
        <v>0</v>
      </c>
      <c r="W1506" t="s">
        <v>333</v>
      </c>
      <c r="X1506" t="s">
        <v>1902</v>
      </c>
      <c r="Y1506" t="s">
        <v>313</v>
      </c>
    </row>
    <row r="1507" spans="1:25" x14ac:dyDescent="0.35">
      <c r="A1507" t="s">
        <v>171</v>
      </c>
      <c r="B1507">
        <v>2359</v>
      </c>
      <c r="C1507">
        <v>253</v>
      </c>
      <c r="D1507">
        <v>98.8</v>
      </c>
      <c r="E1507" t="s">
        <v>172</v>
      </c>
      <c r="F1507">
        <v>0</v>
      </c>
      <c r="G1507">
        <v>0</v>
      </c>
      <c r="H1507" t="s">
        <v>320</v>
      </c>
      <c r="I1507" t="s">
        <v>1903</v>
      </c>
      <c r="J1507" t="s">
        <v>306</v>
      </c>
      <c r="P1507" t="s">
        <v>171</v>
      </c>
      <c r="Q1507">
        <v>10994</v>
      </c>
      <c r="R1507">
        <v>253</v>
      </c>
      <c r="S1507">
        <v>100</v>
      </c>
      <c r="T1507" t="s">
        <v>172</v>
      </c>
      <c r="U1507">
        <v>0</v>
      </c>
      <c r="V1507">
        <v>0</v>
      </c>
      <c r="W1507" t="s">
        <v>333</v>
      </c>
      <c r="X1507" t="s">
        <v>1903</v>
      </c>
      <c r="Y1507" t="s">
        <v>313</v>
      </c>
    </row>
    <row r="1508" spans="1:25" x14ac:dyDescent="0.35">
      <c r="A1508" t="s">
        <v>171</v>
      </c>
      <c r="B1508">
        <v>2359</v>
      </c>
      <c r="C1508">
        <v>253</v>
      </c>
      <c r="D1508">
        <v>98.8</v>
      </c>
      <c r="E1508" t="s">
        <v>172</v>
      </c>
      <c r="F1508">
        <v>0</v>
      </c>
      <c r="G1508">
        <v>0</v>
      </c>
      <c r="H1508" t="s">
        <v>320</v>
      </c>
      <c r="I1508" t="s">
        <v>1906</v>
      </c>
      <c r="J1508" t="s">
        <v>306</v>
      </c>
      <c r="P1508" t="s">
        <v>171</v>
      </c>
      <c r="Q1508">
        <v>10994</v>
      </c>
      <c r="R1508">
        <v>253</v>
      </c>
      <c r="S1508">
        <v>100</v>
      </c>
      <c r="T1508" t="s">
        <v>172</v>
      </c>
      <c r="U1508">
        <v>0</v>
      </c>
      <c r="V1508">
        <v>0</v>
      </c>
      <c r="W1508" t="s">
        <v>333</v>
      </c>
      <c r="X1508" t="s">
        <v>1906</v>
      </c>
      <c r="Y1508" t="s">
        <v>313</v>
      </c>
    </row>
    <row r="1509" spans="1:25" x14ac:dyDescent="0.35">
      <c r="A1509" t="s">
        <v>171</v>
      </c>
      <c r="B1509">
        <v>2359</v>
      </c>
      <c r="C1509">
        <v>253</v>
      </c>
      <c r="D1509">
        <v>98.8</v>
      </c>
      <c r="E1509" t="s">
        <v>172</v>
      </c>
      <c r="F1509">
        <v>0</v>
      </c>
      <c r="G1509">
        <v>0</v>
      </c>
      <c r="H1509" t="s">
        <v>320</v>
      </c>
      <c r="I1509" t="s">
        <v>1905</v>
      </c>
      <c r="J1509" t="s">
        <v>306</v>
      </c>
      <c r="P1509" t="s">
        <v>171</v>
      </c>
      <c r="Q1509">
        <v>10994</v>
      </c>
      <c r="R1509">
        <v>253</v>
      </c>
      <c r="S1509">
        <v>100</v>
      </c>
      <c r="T1509" t="s">
        <v>172</v>
      </c>
      <c r="U1509">
        <v>0</v>
      </c>
      <c r="V1509">
        <v>0</v>
      </c>
      <c r="W1509" t="s">
        <v>333</v>
      </c>
      <c r="X1509" t="s">
        <v>1904</v>
      </c>
      <c r="Y1509" t="s">
        <v>313</v>
      </c>
    </row>
    <row r="1510" spans="1:25" x14ac:dyDescent="0.35">
      <c r="A1510" t="s">
        <v>171</v>
      </c>
      <c r="B1510">
        <v>2359</v>
      </c>
      <c r="C1510">
        <v>253</v>
      </c>
      <c r="D1510">
        <v>98.8</v>
      </c>
      <c r="E1510" t="s">
        <v>172</v>
      </c>
      <c r="F1510">
        <v>0</v>
      </c>
      <c r="G1510">
        <v>0</v>
      </c>
      <c r="H1510" t="s">
        <v>320</v>
      </c>
      <c r="I1510" t="s">
        <v>1904</v>
      </c>
      <c r="J1510" t="s">
        <v>306</v>
      </c>
      <c r="P1510" t="s">
        <v>171</v>
      </c>
      <c r="Q1510">
        <v>10994</v>
      </c>
      <c r="R1510">
        <v>253</v>
      </c>
      <c r="S1510">
        <v>100</v>
      </c>
      <c r="T1510" t="s">
        <v>172</v>
      </c>
      <c r="U1510">
        <v>0</v>
      </c>
      <c r="V1510">
        <v>0</v>
      </c>
      <c r="W1510" t="s">
        <v>333</v>
      </c>
      <c r="X1510" t="s">
        <v>1907</v>
      </c>
      <c r="Y1510" t="s">
        <v>313</v>
      </c>
    </row>
    <row r="1511" spans="1:25" x14ac:dyDescent="0.35">
      <c r="A1511" t="s">
        <v>171</v>
      </c>
      <c r="B1511">
        <v>2359</v>
      </c>
      <c r="C1511">
        <v>253</v>
      </c>
      <c r="D1511">
        <v>98.8</v>
      </c>
      <c r="E1511" t="s">
        <v>172</v>
      </c>
      <c r="F1511">
        <v>0</v>
      </c>
      <c r="G1511">
        <v>0</v>
      </c>
      <c r="H1511" t="s">
        <v>320</v>
      </c>
      <c r="I1511" t="s">
        <v>1907</v>
      </c>
      <c r="J1511" t="s">
        <v>306</v>
      </c>
      <c r="P1511" t="s">
        <v>171</v>
      </c>
      <c r="Q1511">
        <v>10994</v>
      </c>
      <c r="R1511">
        <v>253</v>
      </c>
      <c r="S1511">
        <v>100</v>
      </c>
      <c r="T1511" t="s">
        <v>172</v>
      </c>
      <c r="U1511">
        <v>0</v>
      </c>
      <c r="V1511">
        <v>0</v>
      </c>
      <c r="W1511" t="s">
        <v>333</v>
      </c>
      <c r="X1511" t="s">
        <v>1905</v>
      </c>
      <c r="Y1511" t="s">
        <v>313</v>
      </c>
    </row>
    <row r="1512" spans="1:25" x14ac:dyDescent="0.35">
      <c r="A1512" t="s">
        <v>171</v>
      </c>
      <c r="B1512">
        <v>2359</v>
      </c>
      <c r="C1512">
        <v>253</v>
      </c>
      <c r="D1512">
        <v>98.8</v>
      </c>
      <c r="E1512" t="s">
        <v>172</v>
      </c>
      <c r="F1512">
        <v>0</v>
      </c>
      <c r="G1512">
        <v>0</v>
      </c>
      <c r="H1512" t="s">
        <v>320</v>
      </c>
      <c r="I1512" t="s">
        <v>1908</v>
      </c>
      <c r="J1512" t="s">
        <v>306</v>
      </c>
      <c r="P1512" t="s">
        <v>171</v>
      </c>
      <c r="Q1512">
        <v>10994</v>
      </c>
      <c r="R1512">
        <v>253</v>
      </c>
      <c r="S1512">
        <v>100</v>
      </c>
      <c r="T1512" t="s">
        <v>172</v>
      </c>
      <c r="U1512">
        <v>0</v>
      </c>
      <c r="V1512">
        <v>0</v>
      </c>
      <c r="W1512" t="s">
        <v>333</v>
      </c>
      <c r="X1512" t="s">
        <v>1908</v>
      </c>
      <c r="Y1512" t="s">
        <v>313</v>
      </c>
    </row>
    <row r="1513" spans="1:25" x14ac:dyDescent="0.35">
      <c r="A1513" t="s">
        <v>171</v>
      </c>
      <c r="B1513">
        <v>2359</v>
      </c>
      <c r="C1513">
        <v>253</v>
      </c>
      <c r="D1513">
        <v>98.8</v>
      </c>
      <c r="E1513" t="s">
        <v>172</v>
      </c>
      <c r="F1513">
        <v>0</v>
      </c>
      <c r="G1513">
        <v>0</v>
      </c>
      <c r="H1513" t="s">
        <v>320</v>
      </c>
      <c r="I1513" t="s">
        <v>1909</v>
      </c>
      <c r="J1513" t="s">
        <v>306</v>
      </c>
      <c r="P1513" t="s">
        <v>171</v>
      </c>
      <c r="Q1513">
        <v>10994</v>
      </c>
      <c r="R1513">
        <v>253</v>
      </c>
      <c r="S1513">
        <v>100</v>
      </c>
      <c r="T1513" t="s">
        <v>172</v>
      </c>
      <c r="U1513">
        <v>0</v>
      </c>
      <c r="V1513">
        <v>0</v>
      </c>
      <c r="W1513" t="s">
        <v>333</v>
      </c>
      <c r="X1513" t="s">
        <v>1909</v>
      </c>
      <c r="Y1513" t="s">
        <v>313</v>
      </c>
    </row>
    <row r="1514" spans="1:25" x14ac:dyDescent="0.35">
      <c r="A1514" t="s">
        <v>171</v>
      </c>
      <c r="B1514">
        <v>2359</v>
      </c>
      <c r="C1514">
        <v>253</v>
      </c>
      <c r="D1514">
        <v>98.8</v>
      </c>
      <c r="E1514" t="s">
        <v>172</v>
      </c>
      <c r="F1514">
        <v>0</v>
      </c>
      <c r="G1514">
        <v>0</v>
      </c>
      <c r="H1514" t="s">
        <v>320</v>
      </c>
      <c r="I1514" t="s">
        <v>1911</v>
      </c>
      <c r="J1514" t="s">
        <v>306</v>
      </c>
      <c r="P1514" t="s">
        <v>171</v>
      </c>
      <c r="Q1514">
        <v>10994</v>
      </c>
      <c r="R1514">
        <v>253</v>
      </c>
      <c r="S1514">
        <v>100</v>
      </c>
      <c r="T1514" t="s">
        <v>172</v>
      </c>
      <c r="U1514">
        <v>0</v>
      </c>
      <c r="V1514">
        <v>0</v>
      </c>
      <c r="W1514" t="s">
        <v>333</v>
      </c>
      <c r="X1514" t="s">
        <v>1910</v>
      </c>
      <c r="Y1514" t="s">
        <v>313</v>
      </c>
    </row>
    <row r="1515" spans="1:25" x14ac:dyDescent="0.35">
      <c r="A1515" t="s">
        <v>171</v>
      </c>
      <c r="B1515">
        <v>2359</v>
      </c>
      <c r="C1515">
        <v>253</v>
      </c>
      <c r="D1515">
        <v>98.8</v>
      </c>
      <c r="E1515" t="s">
        <v>172</v>
      </c>
      <c r="F1515">
        <v>0</v>
      </c>
      <c r="G1515">
        <v>0</v>
      </c>
      <c r="H1515" t="s">
        <v>320</v>
      </c>
      <c r="I1515" t="s">
        <v>1910</v>
      </c>
      <c r="J1515" t="s">
        <v>306</v>
      </c>
      <c r="P1515" t="s">
        <v>171</v>
      </c>
      <c r="Q1515">
        <v>10994</v>
      </c>
      <c r="R1515">
        <v>253</v>
      </c>
      <c r="S1515">
        <v>100</v>
      </c>
      <c r="T1515" t="s">
        <v>172</v>
      </c>
      <c r="U1515">
        <v>0</v>
      </c>
      <c r="V1515">
        <v>0</v>
      </c>
      <c r="W1515" t="s">
        <v>333</v>
      </c>
      <c r="X1515" t="s">
        <v>1911</v>
      </c>
      <c r="Y1515" t="s">
        <v>313</v>
      </c>
    </row>
    <row r="1516" spans="1:25" x14ac:dyDescent="0.35">
      <c r="A1516" t="s">
        <v>171</v>
      </c>
      <c r="B1516">
        <v>2359</v>
      </c>
      <c r="C1516">
        <v>253</v>
      </c>
      <c r="D1516">
        <v>98.8</v>
      </c>
      <c r="E1516" t="s">
        <v>172</v>
      </c>
      <c r="F1516">
        <v>0</v>
      </c>
      <c r="G1516">
        <v>0</v>
      </c>
      <c r="H1516" t="s">
        <v>320</v>
      </c>
      <c r="I1516" t="s">
        <v>1913</v>
      </c>
      <c r="J1516" t="s">
        <v>306</v>
      </c>
      <c r="P1516" t="s">
        <v>171</v>
      </c>
      <c r="Q1516">
        <v>10994</v>
      </c>
      <c r="R1516">
        <v>253</v>
      </c>
      <c r="S1516">
        <v>100</v>
      </c>
      <c r="T1516" t="s">
        <v>172</v>
      </c>
      <c r="U1516">
        <v>0</v>
      </c>
      <c r="V1516">
        <v>0</v>
      </c>
      <c r="W1516" t="s">
        <v>333</v>
      </c>
      <c r="X1516" t="s">
        <v>1912</v>
      </c>
      <c r="Y1516" t="s">
        <v>313</v>
      </c>
    </row>
    <row r="1517" spans="1:25" x14ac:dyDescent="0.35">
      <c r="A1517" t="s">
        <v>171</v>
      </c>
      <c r="B1517">
        <v>2359</v>
      </c>
      <c r="C1517">
        <v>253</v>
      </c>
      <c r="D1517">
        <v>98.8</v>
      </c>
      <c r="E1517" t="s">
        <v>172</v>
      </c>
      <c r="F1517">
        <v>0</v>
      </c>
      <c r="G1517">
        <v>0</v>
      </c>
      <c r="H1517" t="s">
        <v>320</v>
      </c>
      <c r="I1517" t="s">
        <v>1912</v>
      </c>
      <c r="J1517" t="s">
        <v>306</v>
      </c>
      <c r="P1517" t="s">
        <v>171</v>
      </c>
      <c r="Q1517">
        <v>10994</v>
      </c>
      <c r="R1517">
        <v>253</v>
      </c>
      <c r="S1517">
        <v>100</v>
      </c>
      <c r="T1517" t="s">
        <v>172</v>
      </c>
      <c r="U1517">
        <v>0</v>
      </c>
      <c r="V1517">
        <v>0</v>
      </c>
      <c r="W1517" t="s">
        <v>333</v>
      </c>
      <c r="X1517" t="s">
        <v>1913</v>
      </c>
      <c r="Y1517" t="s">
        <v>313</v>
      </c>
    </row>
    <row r="1518" spans="1:25" x14ac:dyDescent="0.35">
      <c r="A1518" t="s">
        <v>171</v>
      </c>
      <c r="B1518">
        <v>2359</v>
      </c>
      <c r="C1518">
        <v>253</v>
      </c>
      <c r="D1518">
        <v>98.8</v>
      </c>
      <c r="E1518" t="s">
        <v>172</v>
      </c>
      <c r="F1518">
        <v>0</v>
      </c>
      <c r="G1518">
        <v>0</v>
      </c>
      <c r="H1518" t="s">
        <v>320</v>
      </c>
      <c r="I1518" t="s">
        <v>1915</v>
      </c>
      <c r="J1518" t="s">
        <v>306</v>
      </c>
      <c r="P1518" t="s">
        <v>171</v>
      </c>
      <c r="Q1518">
        <v>10994</v>
      </c>
      <c r="R1518">
        <v>253</v>
      </c>
      <c r="S1518">
        <v>100</v>
      </c>
      <c r="T1518" t="s">
        <v>172</v>
      </c>
      <c r="U1518">
        <v>0</v>
      </c>
      <c r="V1518">
        <v>0</v>
      </c>
      <c r="W1518" t="s">
        <v>333</v>
      </c>
      <c r="X1518" t="s">
        <v>1914</v>
      </c>
      <c r="Y1518" t="s">
        <v>313</v>
      </c>
    </row>
    <row r="1519" spans="1:25" x14ac:dyDescent="0.35">
      <c r="A1519" t="s">
        <v>171</v>
      </c>
      <c r="B1519">
        <v>2359</v>
      </c>
      <c r="C1519">
        <v>253</v>
      </c>
      <c r="D1519">
        <v>98.8</v>
      </c>
      <c r="E1519" t="s">
        <v>172</v>
      </c>
      <c r="F1519">
        <v>0</v>
      </c>
      <c r="G1519">
        <v>0</v>
      </c>
      <c r="H1519" t="s">
        <v>320</v>
      </c>
      <c r="I1519" t="s">
        <v>1914</v>
      </c>
      <c r="J1519" t="s">
        <v>306</v>
      </c>
      <c r="P1519" t="s">
        <v>171</v>
      </c>
      <c r="Q1519">
        <v>10994</v>
      </c>
      <c r="R1519">
        <v>253</v>
      </c>
      <c r="S1519">
        <v>100</v>
      </c>
      <c r="T1519" t="s">
        <v>172</v>
      </c>
      <c r="U1519">
        <v>0</v>
      </c>
      <c r="V1519">
        <v>0</v>
      </c>
      <c r="W1519" t="s">
        <v>333</v>
      </c>
      <c r="X1519" t="s">
        <v>1915</v>
      </c>
      <c r="Y1519" t="s">
        <v>313</v>
      </c>
    </row>
    <row r="1520" spans="1:25" x14ac:dyDescent="0.35">
      <c r="A1520" t="s">
        <v>171</v>
      </c>
      <c r="B1520">
        <v>2359</v>
      </c>
      <c r="C1520">
        <v>253</v>
      </c>
      <c r="D1520">
        <v>98.8</v>
      </c>
      <c r="E1520" t="s">
        <v>172</v>
      </c>
      <c r="F1520">
        <v>0</v>
      </c>
      <c r="G1520">
        <v>0</v>
      </c>
      <c r="H1520" t="s">
        <v>320</v>
      </c>
      <c r="I1520" t="s">
        <v>1916</v>
      </c>
      <c r="J1520" t="s">
        <v>306</v>
      </c>
      <c r="P1520" t="s">
        <v>171</v>
      </c>
      <c r="Q1520">
        <v>10994</v>
      </c>
      <c r="R1520">
        <v>253</v>
      </c>
      <c r="S1520">
        <v>100</v>
      </c>
      <c r="T1520" t="s">
        <v>172</v>
      </c>
      <c r="U1520">
        <v>0</v>
      </c>
      <c r="V1520">
        <v>0</v>
      </c>
      <c r="W1520" t="s">
        <v>333</v>
      </c>
      <c r="X1520" t="s">
        <v>1916</v>
      </c>
      <c r="Y1520" t="s">
        <v>313</v>
      </c>
    </row>
    <row r="1521" spans="1:25" x14ac:dyDescent="0.35">
      <c r="A1521" t="s">
        <v>171</v>
      </c>
      <c r="B1521">
        <v>2359</v>
      </c>
      <c r="C1521">
        <v>253</v>
      </c>
      <c r="D1521">
        <v>98.8</v>
      </c>
      <c r="E1521" t="s">
        <v>172</v>
      </c>
      <c r="F1521">
        <v>0</v>
      </c>
      <c r="G1521">
        <v>0</v>
      </c>
      <c r="H1521" t="s">
        <v>320</v>
      </c>
      <c r="I1521" t="s">
        <v>1917</v>
      </c>
      <c r="J1521" t="s">
        <v>306</v>
      </c>
      <c r="P1521" t="s">
        <v>171</v>
      </c>
      <c r="Q1521">
        <v>10994</v>
      </c>
      <c r="R1521">
        <v>253</v>
      </c>
      <c r="S1521">
        <v>100</v>
      </c>
      <c r="T1521" t="s">
        <v>172</v>
      </c>
      <c r="U1521">
        <v>0</v>
      </c>
      <c r="V1521">
        <v>0</v>
      </c>
      <c r="W1521" t="s">
        <v>333</v>
      </c>
      <c r="X1521" t="s">
        <v>1918</v>
      </c>
      <c r="Y1521" t="s">
        <v>313</v>
      </c>
    </row>
    <row r="1522" spans="1:25" x14ac:dyDescent="0.35">
      <c r="A1522" t="s">
        <v>171</v>
      </c>
      <c r="B1522">
        <v>2359</v>
      </c>
      <c r="C1522">
        <v>253</v>
      </c>
      <c r="D1522">
        <v>98.8</v>
      </c>
      <c r="E1522" t="s">
        <v>172</v>
      </c>
      <c r="F1522">
        <v>0</v>
      </c>
      <c r="G1522">
        <v>0</v>
      </c>
      <c r="H1522" t="s">
        <v>320</v>
      </c>
      <c r="I1522" t="s">
        <v>1919</v>
      </c>
      <c r="J1522" t="s">
        <v>306</v>
      </c>
      <c r="P1522" t="s">
        <v>171</v>
      </c>
      <c r="Q1522">
        <v>10994</v>
      </c>
      <c r="R1522">
        <v>253</v>
      </c>
      <c r="S1522">
        <v>100</v>
      </c>
      <c r="T1522" t="s">
        <v>172</v>
      </c>
      <c r="U1522">
        <v>0</v>
      </c>
      <c r="V1522">
        <v>0</v>
      </c>
      <c r="W1522" t="s">
        <v>333</v>
      </c>
      <c r="X1522" t="s">
        <v>1917</v>
      </c>
      <c r="Y1522" t="s">
        <v>313</v>
      </c>
    </row>
    <row r="1523" spans="1:25" x14ac:dyDescent="0.35">
      <c r="A1523" t="s">
        <v>171</v>
      </c>
      <c r="B1523">
        <v>2359</v>
      </c>
      <c r="C1523">
        <v>253</v>
      </c>
      <c r="D1523">
        <v>98.8</v>
      </c>
      <c r="E1523" t="s">
        <v>172</v>
      </c>
      <c r="F1523">
        <v>0</v>
      </c>
      <c r="G1523">
        <v>0</v>
      </c>
      <c r="H1523" t="s">
        <v>320</v>
      </c>
      <c r="I1523" t="s">
        <v>1918</v>
      </c>
      <c r="J1523" t="s">
        <v>306</v>
      </c>
      <c r="P1523" t="s">
        <v>171</v>
      </c>
      <c r="Q1523">
        <v>10994</v>
      </c>
      <c r="R1523">
        <v>253</v>
      </c>
      <c r="S1523">
        <v>100</v>
      </c>
      <c r="T1523" t="s">
        <v>172</v>
      </c>
      <c r="U1523">
        <v>0</v>
      </c>
      <c r="V1523">
        <v>0</v>
      </c>
      <c r="W1523" t="s">
        <v>333</v>
      </c>
      <c r="X1523" t="s">
        <v>1919</v>
      </c>
      <c r="Y1523" t="s">
        <v>313</v>
      </c>
    </row>
    <row r="1524" spans="1:25" x14ac:dyDescent="0.35">
      <c r="A1524" t="s">
        <v>171</v>
      </c>
      <c r="B1524">
        <v>2359</v>
      </c>
      <c r="C1524">
        <v>253</v>
      </c>
      <c r="D1524">
        <v>98.8</v>
      </c>
      <c r="E1524" t="s">
        <v>172</v>
      </c>
      <c r="F1524">
        <v>0</v>
      </c>
      <c r="G1524">
        <v>0</v>
      </c>
      <c r="H1524" t="s">
        <v>320</v>
      </c>
      <c r="I1524" t="s">
        <v>1920</v>
      </c>
      <c r="J1524" t="s">
        <v>306</v>
      </c>
      <c r="P1524" t="s">
        <v>171</v>
      </c>
      <c r="Q1524">
        <v>10994</v>
      </c>
      <c r="R1524">
        <v>253</v>
      </c>
      <c r="S1524">
        <v>100</v>
      </c>
      <c r="T1524" t="s">
        <v>172</v>
      </c>
      <c r="U1524">
        <v>0</v>
      </c>
      <c r="V1524">
        <v>0</v>
      </c>
      <c r="W1524" t="s">
        <v>333</v>
      </c>
      <c r="X1524" t="s">
        <v>1920</v>
      </c>
      <c r="Y1524" t="s">
        <v>313</v>
      </c>
    </row>
    <row r="1525" spans="1:25" x14ac:dyDescent="0.35">
      <c r="A1525" t="s">
        <v>171</v>
      </c>
      <c r="B1525">
        <v>2359</v>
      </c>
      <c r="C1525">
        <v>253</v>
      </c>
      <c r="D1525">
        <v>98.8</v>
      </c>
      <c r="E1525" t="s">
        <v>172</v>
      </c>
      <c r="F1525">
        <v>0</v>
      </c>
      <c r="G1525">
        <v>0</v>
      </c>
      <c r="H1525" t="s">
        <v>320</v>
      </c>
      <c r="I1525" t="s">
        <v>1921</v>
      </c>
      <c r="J1525" t="s">
        <v>306</v>
      </c>
      <c r="P1525" t="s">
        <v>171</v>
      </c>
      <c r="Q1525">
        <v>10994</v>
      </c>
      <c r="R1525">
        <v>253</v>
      </c>
      <c r="S1525">
        <v>100</v>
      </c>
      <c r="T1525" t="s">
        <v>172</v>
      </c>
      <c r="U1525">
        <v>0</v>
      </c>
      <c r="V1525">
        <v>0</v>
      </c>
      <c r="W1525" t="s">
        <v>333</v>
      </c>
      <c r="X1525" t="s">
        <v>1921</v>
      </c>
      <c r="Y1525" t="s">
        <v>313</v>
      </c>
    </row>
    <row r="1526" spans="1:25" x14ac:dyDescent="0.35">
      <c r="A1526" t="s">
        <v>171</v>
      </c>
      <c r="B1526">
        <v>2359</v>
      </c>
      <c r="C1526">
        <v>253</v>
      </c>
      <c r="D1526">
        <v>98.8</v>
      </c>
      <c r="E1526" t="s">
        <v>172</v>
      </c>
      <c r="F1526">
        <v>0</v>
      </c>
      <c r="G1526">
        <v>0</v>
      </c>
      <c r="H1526" t="s">
        <v>320</v>
      </c>
      <c r="I1526" t="s">
        <v>1922</v>
      </c>
      <c r="J1526" t="s">
        <v>306</v>
      </c>
      <c r="P1526" t="s">
        <v>171</v>
      </c>
      <c r="Q1526">
        <v>10994</v>
      </c>
      <c r="R1526">
        <v>253</v>
      </c>
      <c r="S1526">
        <v>100</v>
      </c>
      <c r="T1526" t="s">
        <v>172</v>
      </c>
      <c r="U1526">
        <v>0</v>
      </c>
      <c r="V1526">
        <v>0</v>
      </c>
      <c r="W1526" t="s">
        <v>333</v>
      </c>
      <c r="X1526" t="s">
        <v>1922</v>
      </c>
      <c r="Y1526" t="s">
        <v>313</v>
      </c>
    </row>
    <row r="1527" spans="1:25" x14ac:dyDescent="0.35">
      <c r="A1527" t="s">
        <v>171</v>
      </c>
      <c r="B1527">
        <v>2359</v>
      </c>
      <c r="C1527">
        <v>253</v>
      </c>
      <c r="D1527">
        <v>98.8</v>
      </c>
      <c r="E1527" t="s">
        <v>172</v>
      </c>
      <c r="F1527">
        <v>0</v>
      </c>
      <c r="G1527">
        <v>0</v>
      </c>
      <c r="H1527" t="s">
        <v>320</v>
      </c>
      <c r="I1527" t="s">
        <v>1923</v>
      </c>
      <c r="J1527" t="s">
        <v>306</v>
      </c>
      <c r="P1527" t="s">
        <v>171</v>
      </c>
      <c r="Q1527">
        <v>10994</v>
      </c>
      <c r="R1527">
        <v>253</v>
      </c>
      <c r="S1527">
        <v>100</v>
      </c>
      <c r="T1527" t="s">
        <v>172</v>
      </c>
      <c r="U1527">
        <v>0</v>
      </c>
      <c r="V1527">
        <v>0</v>
      </c>
      <c r="W1527" t="s">
        <v>333</v>
      </c>
      <c r="X1527" t="s">
        <v>1923</v>
      </c>
      <c r="Y1527" t="s">
        <v>313</v>
      </c>
    </row>
    <row r="1528" spans="1:25" x14ac:dyDescent="0.35">
      <c r="A1528" t="s">
        <v>171</v>
      </c>
      <c r="B1528">
        <v>2359</v>
      </c>
      <c r="C1528">
        <v>253</v>
      </c>
      <c r="D1528">
        <v>98.8</v>
      </c>
      <c r="E1528" t="s">
        <v>172</v>
      </c>
      <c r="F1528">
        <v>0</v>
      </c>
      <c r="G1528">
        <v>0</v>
      </c>
      <c r="H1528" t="s">
        <v>320</v>
      </c>
      <c r="I1528" t="s">
        <v>1924</v>
      </c>
      <c r="J1528" t="s">
        <v>306</v>
      </c>
      <c r="P1528" t="s">
        <v>171</v>
      </c>
      <c r="Q1528">
        <v>10994</v>
      </c>
      <c r="R1528">
        <v>253</v>
      </c>
      <c r="S1528">
        <v>100</v>
      </c>
      <c r="T1528" t="s">
        <v>172</v>
      </c>
      <c r="U1528">
        <v>0</v>
      </c>
      <c r="V1528">
        <v>0</v>
      </c>
      <c r="W1528" t="s">
        <v>333</v>
      </c>
      <c r="X1528" t="s">
        <v>1924</v>
      </c>
      <c r="Y1528" t="s">
        <v>313</v>
      </c>
    </row>
    <row r="1529" spans="1:25" x14ac:dyDescent="0.35">
      <c r="A1529" t="s">
        <v>171</v>
      </c>
      <c r="B1529">
        <v>2359</v>
      </c>
      <c r="C1529">
        <v>253</v>
      </c>
      <c r="D1529">
        <v>98.8</v>
      </c>
      <c r="E1529" t="s">
        <v>172</v>
      </c>
      <c r="F1529">
        <v>0</v>
      </c>
      <c r="G1529">
        <v>0</v>
      </c>
      <c r="H1529" t="s">
        <v>320</v>
      </c>
      <c r="I1529" t="s">
        <v>1926</v>
      </c>
      <c r="J1529" t="s">
        <v>306</v>
      </c>
      <c r="P1529" t="s">
        <v>171</v>
      </c>
      <c r="Q1529">
        <v>10994</v>
      </c>
      <c r="R1529">
        <v>253</v>
      </c>
      <c r="S1529">
        <v>100</v>
      </c>
      <c r="T1529" t="s">
        <v>172</v>
      </c>
      <c r="U1529">
        <v>0</v>
      </c>
      <c r="V1529">
        <v>0</v>
      </c>
      <c r="W1529" t="s">
        <v>333</v>
      </c>
      <c r="X1529" t="s">
        <v>1925</v>
      </c>
      <c r="Y1529" t="s">
        <v>313</v>
      </c>
    </row>
    <row r="1530" spans="1:25" x14ac:dyDescent="0.35">
      <c r="A1530" t="s">
        <v>171</v>
      </c>
      <c r="B1530">
        <v>2359</v>
      </c>
      <c r="C1530">
        <v>253</v>
      </c>
      <c r="D1530">
        <v>98.8</v>
      </c>
      <c r="E1530" t="s">
        <v>172</v>
      </c>
      <c r="F1530">
        <v>0</v>
      </c>
      <c r="G1530">
        <v>0</v>
      </c>
      <c r="H1530" t="s">
        <v>320</v>
      </c>
      <c r="I1530" t="s">
        <v>1925</v>
      </c>
      <c r="J1530" t="s">
        <v>306</v>
      </c>
      <c r="P1530" t="s">
        <v>171</v>
      </c>
      <c r="Q1530">
        <v>10994</v>
      </c>
      <c r="R1530">
        <v>253</v>
      </c>
      <c r="S1530">
        <v>100</v>
      </c>
      <c r="T1530" t="s">
        <v>172</v>
      </c>
      <c r="U1530">
        <v>0</v>
      </c>
      <c r="V1530">
        <v>0</v>
      </c>
      <c r="W1530" t="s">
        <v>333</v>
      </c>
      <c r="X1530" t="s">
        <v>1928</v>
      </c>
      <c r="Y1530" t="s">
        <v>313</v>
      </c>
    </row>
    <row r="1531" spans="1:25" x14ac:dyDescent="0.35">
      <c r="A1531" t="s">
        <v>171</v>
      </c>
      <c r="B1531">
        <v>2359</v>
      </c>
      <c r="C1531">
        <v>253</v>
      </c>
      <c r="D1531">
        <v>98.8</v>
      </c>
      <c r="E1531" t="s">
        <v>172</v>
      </c>
      <c r="F1531">
        <v>0</v>
      </c>
      <c r="G1531">
        <v>0</v>
      </c>
      <c r="H1531" t="s">
        <v>320</v>
      </c>
      <c r="I1531" t="s">
        <v>1928</v>
      </c>
      <c r="J1531" t="s">
        <v>306</v>
      </c>
      <c r="P1531" t="s">
        <v>171</v>
      </c>
      <c r="Q1531">
        <v>10994</v>
      </c>
      <c r="R1531">
        <v>253</v>
      </c>
      <c r="S1531">
        <v>100</v>
      </c>
      <c r="T1531" t="s">
        <v>172</v>
      </c>
      <c r="U1531">
        <v>0</v>
      </c>
      <c r="V1531">
        <v>0</v>
      </c>
      <c r="W1531" t="s">
        <v>333</v>
      </c>
      <c r="X1531" t="s">
        <v>1926</v>
      </c>
      <c r="Y1531" t="s">
        <v>313</v>
      </c>
    </row>
    <row r="1532" spans="1:25" x14ac:dyDescent="0.35">
      <c r="A1532" t="s">
        <v>171</v>
      </c>
      <c r="B1532">
        <v>2359</v>
      </c>
      <c r="C1532">
        <v>253</v>
      </c>
      <c r="D1532">
        <v>98.8</v>
      </c>
      <c r="E1532" t="s">
        <v>172</v>
      </c>
      <c r="F1532">
        <v>0</v>
      </c>
      <c r="G1532">
        <v>0</v>
      </c>
      <c r="H1532" t="s">
        <v>320</v>
      </c>
      <c r="I1532" t="s">
        <v>1927</v>
      </c>
      <c r="J1532" t="s">
        <v>306</v>
      </c>
      <c r="P1532" t="s">
        <v>171</v>
      </c>
      <c r="Q1532">
        <v>10994</v>
      </c>
      <c r="R1532">
        <v>253</v>
      </c>
      <c r="S1532">
        <v>100</v>
      </c>
      <c r="T1532" t="s">
        <v>172</v>
      </c>
      <c r="U1532">
        <v>0</v>
      </c>
      <c r="V1532">
        <v>0</v>
      </c>
      <c r="W1532" t="s">
        <v>333</v>
      </c>
      <c r="X1532" t="s">
        <v>1927</v>
      </c>
      <c r="Y1532" t="s">
        <v>313</v>
      </c>
    </row>
    <row r="1533" spans="1:25" x14ac:dyDescent="0.35">
      <c r="A1533" t="s">
        <v>171</v>
      </c>
      <c r="B1533">
        <v>2359</v>
      </c>
      <c r="C1533">
        <v>253</v>
      </c>
      <c r="D1533">
        <v>98.8</v>
      </c>
      <c r="E1533" t="s">
        <v>172</v>
      </c>
      <c r="F1533">
        <v>0</v>
      </c>
      <c r="G1533">
        <v>0</v>
      </c>
      <c r="H1533" t="s">
        <v>320</v>
      </c>
      <c r="I1533" t="s">
        <v>1929</v>
      </c>
      <c r="J1533" t="s">
        <v>306</v>
      </c>
      <c r="P1533" t="s">
        <v>171</v>
      </c>
      <c r="Q1533">
        <v>10994</v>
      </c>
      <c r="R1533">
        <v>253</v>
      </c>
      <c r="S1533">
        <v>100</v>
      </c>
      <c r="T1533" t="s">
        <v>172</v>
      </c>
      <c r="U1533">
        <v>0</v>
      </c>
      <c r="V1533">
        <v>0</v>
      </c>
      <c r="W1533" t="s">
        <v>333</v>
      </c>
      <c r="X1533" t="s">
        <v>1929</v>
      </c>
      <c r="Y1533" t="s">
        <v>313</v>
      </c>
    </row>
    <row r="1534" spans="1:25" x14ac:dyDescent="0.35">
      <c r="A1534" t="s">
        <v>171</v>
      </c>
      <c r="B1534">
        <v>2359</v>
      </c>
      <c r="C1534">
        <v>253</v>
      </c>
      <c r="D1534">
        <v>98.8</v>
      </c>
      <c r="E1534" t="s">
        <v>172</v>
      </c>
      <c r="F1534">
        <v>0</v>
      </c>
      <c r="G1534">
        <v>0</v>
      </c>
      <c r="H1534" t="s">
        <v>320</v>
      </c>
      <c r="I1534" t="s">
        <v>1931</v>
      </c>
      <c r="J1534" t="s">
        <v>306</v>
      </c>
      <c r="P1534" t="s">
        <v>171</v>
      </c>
      <c r="Q1534">
        <v>10994</v>
      </c>
      <c r="R1534">
        <v>253</v>
      </c>
      <c r="S1534">
        <v>100</v>
      </c>
      <c r="T1534" t="s">
        <v>172</v>
      </c>
      <c r="U1534">
        <v>0</v>
      </c>
      <c r="V1534">
        <v>0</v>
      </c>
      <c r="W1534" t="s">
        <v>333</v>
      </c>
      <c r="X1534" t="s">
        <v>1930</v>
      </c>
      <c r="Y1534" t="s">
        <v>313</v>
      </c>
    </row>
    <row r="1535" spans="1:25" x14ac:dyDescent="0.35">
      <c r="A1535" t="s">
        <v>171</v>
      </c>
      <c r="B1535">
        <v>2359</v>
      </c>
      <c r="C1535">
        <v>253</v>
      </c>
      <c r="D1535">
        <v>98.8</v>
      </c>
      <c r="E1535" t="s">
        <v>172</v>
      </c>
      <c r="F1535">
        <v>0</v>
      </c>
      <c r="G1535">
        <v>0</v>
      </c>
      <c r="H1535" t="s">
        <v>320</v>
      </c>
      <c r="I1535" t="s">
        <v>1932</v>
      </c>
      <c r="J1535" t="s">
        <v>306</v>
      </c>
      <c r="P1535" t="s">
        <v>171</v>
      </c>
      <c r="Q1535">
        <v>10994</v>
      </c>
      <c r="R1535">
        <v>253</v>
      </c>
      <c r="S1535">
        <v>100</v>
      </c>
      <c r="T1535" t="s">
        <v>172</v>
      </c>
      <c r="U1535">
        <v>0</v>
      </c>
      <c r="V1535">
        <v>0</v>
      </c>
      <c r="W1535" t="s">
        <v>333</v>
      </c>
      <c r="X1535" t="s">
        <v>1931</v>
      </c>
      <c r="Y1535" t="s">
        <v>313</v>
      </c>
    </row>
    <row r="1536" spans="1:25" x14ac:dyDescent="0.35">
      <c r="A1536" t="s">
        <v>171</v>
      </c>
      <c r="B1536">
        <v>2359</v>
      </c>
      <c r="C1536">
        <v>253</v>
      </c>
      <c r="D1536">
        <v>98.8</v>
      </c>
      <c r="E1536" t="s">
        <v>172</v>
      </c>
      <c r="F1536">
        <v>0</v>
      </c>
      <c r="G1536">
        <v>0</v>
      </c>
      <c r="H1536" t="s">
        <v>320</v>
      </c>
      <c r="I1536" t="s">
        <v>1933</v>
      </c>
      <c r="J1536" t="s">
        <v>306</v>
      </c>
      <c r="P1536" t="s">
        <v>171</v>
      </c>
      <c r="Q1536">
        <v>10994</v>
      </c>
      <c r="R1536">
        <v>253</v>
      </c>
      <c r="S1536">
        <v>100</v>
      </c>
      <c r="T1536" t="s">
        <v>172</v>
      </c>
      <c r="U1536">
        <v>0</v>
      </c>
      <c r="V1536">
        <v>0</v>
      </c>
      <c r="W1536" t="s">
        <v>333</v>
      </c>
      <c r="X1536" t="s">
        <v>1932</v>
      </c>
      <c r="Y1536" t="s">
        <v>313</v>
      </c>
    </row>
    <row r="1537" spans="1:25" x14ac:dyDescent="0.35">
      <c r="A1537" t="s">
        <v>171</v>
      </c>
      <c r="B1537">
        <v>2359</v>
      </c>
      <c r="C1537">
        <v>253</v>
      </c>
      <c r="D1537">
        <v>98.8</v>
      </c>
      <c r="E1537" t="s">
        <v>172</v>
      </c>
      <c r="F1537">
        <v>0</v>
      </c>
      <c r="G1537">
        <v>0</v>
      </c>
      <c r="H1537" t="s">
        <v>320</v>
      </c>
      <c r="I1537" t="s">
        <v>1936</v>
      </c>
      <c r="J1537" t="s">
        <v>306</v>
      </c>
      <c r="P1537" t="s">
        <v>171</v>
      </c>
      <c r="Q1537">
        <v>10994</v>
      </c>
      <c r="R1537">
        <v>253</v>
      </c>
      <c r="S1537">
        <v>100</v>
      </c>
      <c r="T1537" t="s">
        <v>172</v>
      </c>
      <c r="U1537">
        <v>0</v>
      </c>
      <c r="V1537">
        <v>0</v>
      </c>
      <c r="W1537" t="s">
        <v>333</v>
      </c>
      <c r="X1537" t="s">
        <v>1933</v>
      </c>
      <c r="Y1537" t="s">
        <v>313</v>
      </c>
    </row>
    <row r="1538" spans="1:25" x14ac:dyDescent="0.35">
      <c r="A1538" t="s">
        <v>171</v>
      </c>
      <c r="B1538">
        <v>2359</v>
      </c>
      <c r="C1538">
        <v>253</v>
      </c>
      <c r="D1538">
        <v>98.8</v>
      </c>
      <c r="E1538" t="s">
        <v>172</v>
      </c>
      <c r="F1538">
        <v>0</v>
      </c>
      <c r="G1538">
        <v>0</v>
      </c>
      <c r="H1538" t="s">
        <v>320</v>
      </c>
      <c r="I1538" t="s">
        <v>1935</v>
      </c>
      <c r="J1538" t="s">
        <v>306</v>
      </c>
      <c r="P1538" t="s">
        <v>171</v>
      </c>
      <c r="Q1538">
        <v>10994</v>
      </c>
      <c r="R1538">
        <v>253</v>
      </c>
      <c r="S1538">
        <v>100</v>
      </c>
      <c r="T1538" t="s">
        <v>172</v>
      </c>
      <c r="U1538">
        <v>0</v>
      </c>
      <c r="V1538">
        <v>0</v>
      </c>
      <c r="W1538" t="s">
        <v>333</v>
      </c>
      <c r="X1538" t="s">
        <v>1934</v>
      </c>
      <c r="Y1538" t="s">
        <v>313</v>
      </c>
    </row>
    <row r="1539" spans="1:25" x14ac:dyDescent="0.35">
      <c r="A1539" t="s">
        <v>171</v>
      </c>
      <c r="B1539">
        <v>2359</v>
      </c>
      <c r="C1539">
        <v>253</v>
      </c>
      <c r="D1539">
        <v>98.8</v>
      </c>
      <c r="E1539" t="s">
        <v>172</v>
      </c>
      <c r="F1539">
        <v>0</v>
      </c>
      <c r="G1539">
        <v>0</v>
      </c>
      <c r="H1539" t="s">
        <v>320</v>
      </c>
      <c r="I1539" t="s">
        <v>1934</v>
      </c>
      <c r="J1539" t="s">
        <v>306</v>
      </c>
      <c r="P1539" t="s">
        <v>171</v>
      </c>
      <c r="Q1539">
        <v>10994</v>
      </c>
      <c r="R1539">
        <v>253</v>
      </c>
      <c r="S1539">
        <v>100</v>
      </c>
      <c r="T1539" t="s">
        <v>172</v>
      </c>
      <c r="U1539">
        <v>0</v>
      </c>
      <c r="V1539">
        <v>0</v>
      </c>
      <c r="W1539" t="s">
        <v>333</v>
      </c>
      <c r="X1539" t="s">
        <v>1935</v>
      </c>
      <c r="Y1539" t="s">
        <v>313</v>
      </c>
    </row>
    <row r="1540" spans="1:25" x14ac:dyDescent="0.35">
      <c r="A1540" t="s">
        <v>171</v>
      </c>
      <c r="B1540">
        <v>2359</v>
      </c>
      <c r="C1540">
        <v>253</v>
      </c>
      <c r="D1540">
        <v>98.8</v>
      </c>
      <c r="E1540" t="s">
        <v>172</v>
      </c>
      <c r="F1540">
        <v>0</v>
      </c>
      <c r="G1540">
        <v>0</v>
      </c>
      <c r="H1540" t="s">
        <v>320</v>
      </c>
      <c r="I1540" t="s">
        <v>1940</v>
      </c>
      <c r="J1540" t="s">
        <v>306</v>
      </c>
      <c r="P1540" t="s">
        <v>171</v>
      </c>
      <c r="Q1540">
        <v>10994</v>
      </c>
      <c r="R1540">
        <v>253</v>
      </c>
      <c r="S1540">
        <v>100</v>
      </c>
      <c r="T1540" t="s">
        <v>172</v>
      </c>
      <c r="U1540">
        <v>0</v>
      </c>
      <c r="V1540">
        <v>0</v>
      </c>
      <c r="W1540" t="s">
        <v>333</v>
      </c>
      <c r="X1540" t="s">
        <v>1936</v>
      </c>
      <c r="Y1540" t="s">
        <v>313</v>
      </c>
    </row>
    <row r="1541" spans="1:25" x14ac:dyDescent="0.35">
      <c r="A1541" t="s">
        <v>171</v>
      </c>
      <c r="B1541">
        <v>2359</v>
      </c>
      <c r="C1541">
        <v>253</v>
      </c>
      <c r="D1541">
        <v>98.8</v>
      </c>
      <c r="E1541" t="s">
        <v>172</v>
      </c>
      <c r="F1541">
        <v>0</v>
      </c>
      <c r="G1541">
        <v>0</v>
      </c>
      <c r="H1541" t="s">
        <v>320</v>
      </c>
      <c r="I1541" t="s">
        <v>1941</v>
      </c>
      <c r="J1541" t="s">
        <v>306</v>
      </c>
      <c r="P1541" t="s">
        <v>171</v>
      </c>
      <c r="Q1541">
        <v>10994</v>
      </c>
      <c r="R1541">
        <v>253</v>
      </c>
      <c r="S1541">
        <v>100</v>
      </c>
      <c r="T1541" t="s">
        <v>172</v>
      </c>
      <c r="U1541">
        <v>0</v>
      </c>
      <c r="V1541">
        <v>0</v>
      </c>
      <c r="W1541" t="s">
        <v>333</v>
      </c>
      <c r="X1541" t="s">
        <v>1937</v>
      </c>
      <c r="Y1541" t="s">
        <v>313</v>
      </c>
    </row>
    <row r="1542" spans="1:25" x14ac:dyDescent="0.35">
      <c r="A1542" t="s">
        <v>171</v>
      </c>
      <c r="B1542">
        <v>2359</v>
      </c>
      <c r="C1542">
        <v>253</v>
      </c>
      <c r="D1542">
        <v>98.8</v>
      </c>
      <c r="E1542" t="s">
        <v>172</v>
      </c>
      <c r="F1542">
        <v>0</v>
      </c>
      <c r="G1542">
        <v>0</v>
      </c>
      <c r="H1542" t="s">
        <v>320</v>
      </c>
      <c r="I1542" t="s">
        <v>1939</v>
      </c>
      <c r="J1542" t="s">
        <v>306</v>
      </c>
      <c r="P1542" t="s">
        <v>171</v>
      </c>
      <c r="Q1542">
        <v>10994</v>
      </c>
      <c r="R1542">
        <v>253</v>
      </c>
      <c r="S1542">
        <v>100</v>
      </c>
      <c r="T1542" t="s">
        <v>172</v>
      </c>
      <c r="U1542">
        <v>0</v>
      </c>
      <c r="V1542">
        <v>0</v>
      </c>
      <c r="W1542" t="s">
        <v>333</v>
      </c>
      <c r="X1542" t="s">
        <v>1940</v>
      </c>
      <c r="Y1542" t="s">
        <v>313</v>
      </c>
    </row>
    <row r="1543" spans="1:25" x14ac:dyDescent="0.35">
      <c r="A1543" t="s">
        <v>171</v>
      </c>
      <c r="B1543">
        <v>2359</v>
      </c>
      <c r="C1543">
        <v>253</v>
      </c>
      <c r="D1543">
        <v>98.8</v>
      </c>
      <c r="E1543" t="s">
        <v>172</v>
      </c>
      <c r="F1543">
        <v>0</v>
      </c>
      <c r="G1543">
        <v>0</v>
      </c>
      <c r="H1543" t="s">
        <v>320</v>
      </c>
      <c r="I1543" t="s">
        <v>1937</v>
      </c>
      <c r="J1543" t="s">
        <v>306</v>
      </c>
      <c r="P1543" t="s">
        <v>171</v>
      </c>
      <c r="Q1543">
        <v>10994</v>
      </c>
      <c r="R1543">
        <v>253</v>
      </c>
      <c r="S1543">
        <v>100</v>
      </c>
      <c r="T1543" t="s">
        <v>172</v>
      </c>
      <c r="U1543">
        <v>0</v>
      </c>
      <c r="V1543">
        <v>0</v>
      </c>
      <c r="W1543" t="s">
        <v>333</v>
      </c>
      <c r="X1543" t="s">
        <v>1939</v>
      </c>
      <c r="Y1543" t="s">
        <v>313</v>
      </c>
    </row>
    <row r="1544" spans="1:25" x14ac:dyDescent="0.35">
      <c r="A1544" t="s">
        <v>171</v>
      </c>
      <c r="B1544">
        <v>2359</v>
      </c>
      <c r="C1544">
        <v>253</v>
      </c>
      <c r="D1544">
        <v>98.8</v>
      </c>
      <c r="E1544" t="s">
        <v>172</v>
      </c>
      <c r="F1544">
        <v>0</v>
      </c>
      <c r="G1544">
        <v>0</v>
      </c>
      <c r="H1544" t="s">
        <v>320</v>
      </c>
      <c r="I1544" t="s">
        <v>1942</v>
      </c>
      <c r="J1544" t="s">
        <v>306</v>
      </c>
      <c r="P1544" t="s">
        <v>171</v>
      </c>
      <c r="Q1544">
        <v>10994</v>
      </c>
      <c r="R1544">
        <v>253</v>
      </c>
      <c r="S1544">
        <v>100</v>
      </c>
      <c r="T1544" t="s">
        <v>172</v>
      </c>
      <c r="U1544">
        <v>0</v>
      </c>
      <c r="V1544">
        <v>0</v>
      </c>
      <c r="W1544" t="s">
        <v>333</v>
      </c>
      <c r="X1544" t="s">
        <v>1941</v>
      </c>
      <c r="Y1544" t="s">
        <v>313</v>
      </c>
    </row>
    <row r="1545" spans="1:25" x14ac:dyDescent="0.35">
      <c r="A1545" t="s">
        <v>171</v>
      </c>
      <c r="B1545">
        <v>2359</v>
      </c>
      <c r="C1545">
        <v>253</v>
      </c>
      <c r="D1545">
        <v>98.8</v>
      </c>
      <c r="E1545" t="s">
        <v>172</v>
      </c>
      <c r="F1545">
        <v>0</v>
      </c>
      <c r="G1545">
        <v>0</v>
      </c>
      <c r="H1545" t="s">
        <v>320</v>
      </c>
      <c r="I1545" t="s">
        <v>1943</v>
      </c>
      <c r="J1545" t="s">
        <v>306</v>
      </c>
      <c r="P1545" t="s">
        <v>171</v>
      </c>
      <c r="Q1545">
        <v>10994</v>
      </c>
      <c r="R1545">
        <v>253</v>
      </c>
      <c r="S1545">
        <v>100</v>
      </c>
      <c r="T1545" t="s">
        <v>172</v>
      </c>
      <c r="U1545">
        <v>0</v>
      </c>
      <c r="V1545">
        <v>0</v>
      </c>
      <c r="W1545" t="s">
        <v>333</v>
      </c>
      <c r="X1545" t="s">
        <v>1943</v>
      </c>
      <c r="Y1545" t="s">
        <v>313</v>
      </c>
    </row>
    <row r="1546" spans="1:25" x14ac:dyDescent="0.35">
      <c r="A1546" t="s">
        <v>171</v>
      </c>
      <c r="B1546">
        <v>2359</v>
      </c>
      <c r="C1546">
        <v>253</v>
      </c>
      <c r="D1546">
        <v>98.8</v>
      </c>
      <c r="E1546" t="s">
        <v>172</v>
      </c>
      <c r="F1546">
        <v>0</v>
      </c>
      <c r="G1546">
        <v>0</v>
      </c>
      <c r="H1546" t="s">
        <v>320</v>
      </c>
      <c r="I1546" t="s">
        <v>1946</v>
      </c>
      <c r="J1546" t="s">
        <v>306</v>
      </c>
      <c r="P1546" t="s">
        <v>171</v>
      </c>
      <c r="Q1546">
        <v>10994</v>
      </c>
      <c r="R1546">
        <v>253</v>
      </c>
      <c r="S1546">
        <v>100</v>
      </c>
      <c r="T1546" t="s">
        <v>172</v>
      </c>
      <c r="U1546">
        <v>0</v>
      </c>
      <c r="V1546">
        <v>0</v>
      </c>
      <c r="W1546" t="s">
        <v>333</v>
      </c>
      <c r="X1546" t="s">
        <v>1942</v>
      </c>
      <c r="Y1546" t="s">
        <v>313</v>
      </c>
    </row>
    <row r="1547" spans="1:25" x14ac:dyDescent="0.35">
      <c r="A1547" t="s">
        <v>171</v>
      </c>
      <c r="B1547">
        <v>2359</v>
      </c>
      <c r="C1547">
        <v>253</v>
      </c>
      <c r="D1547">
        <v>98.8</v>
      </c>
      <c r="E1547" t="s">
        <v>172</v>
      </c>
      <c r="F1547">
        <v>0</v>
      </c>
      <c r="G1547">
        <v>0</v>
      </c>
      <c r="H1547" t="s">
        <v>320</v>
      </c>
      <c r="I1547" t="s">
        <v>1945</v>
      </c>
      <c r="J1547" t="s">
        <v>306</v>
      </c>
      <c r="P1547" t="s">
        <v>171</v>
      </c>
      <c r="Q1547">
        <v>10994</v>
      </c>
      <c r="R1547">
        <v>253</v>
      </c>
      <c r="S1547">
        <v>100</v>
      </c>
      <c r="T1547" t="s">
        <v>172</v>
      </c>
      <c r="U1547">
        <v>0</v>
      </c>
      <c r="V1547">
        <v>0</v>
      </c>
      <c r="W1547" t="s">
        <v>333</v>
      </c>
      <c r="X1547" t="s">
        <v>1946</v>
      </c>
      <c r="Y1547" t="s">
        <v>313</v>
      </c>
    </row>
    <row r="1548" spans="1:25" x14ac:dyDescent="0.35">
      <c r="A1548" t="s">
        <v>171</v>
      </c>
      <c r="B1548">
        <v>2359</v>
      </c>
      <c r="C1548">
        <v>253</v>
      </c>
      <c r="D1548">
        <v>98.8</v>
      </c>
      <c r="E1548" t="s">
        <v>172</v>
      </c>
      <c r="F1548">
        <v>0</v>
      </c>
      <c r="G1548">
        <v>0</v>
      </c>
      <c r="H1548" t="s">
        <v>320</v>
      </c>
      <c r="I1548" t="s">
        <v>1944</v>
      </c>
      <c r="J1548" t="s">
        <v>306</v>
      </c>
      <c r="P1548" t="s">
        <v>171</v>
      </c>
      <c r="Q1548">
        <v>10994</v>
      </c>
      <c r="R1548">
        <v>253</v>
      </c>
      <c r="S1548">
        <v>100</v>
      </c>
      <c r="T1548" t="s">
        <v>172</v>
      </c>
      <c r="U1548">
        <v>0</v>
      </c>
      <c r="V1548">
        <v>0</v>
      </c>
      <c r="W1548" t="s">
        <v>333</v>
      </c>
      <c r="X1548" t="s">
        <v>1944</v>
      </c>
      <c r="Y1548" t="s">
        <v>313</v>
      </c>
    </row>
    <row r="1549" spans="1:25" x14ac:dyDescent="0.35">
      <c r="A1549" t="s">
        <v>171</v>
      </c>
      <c r="B1549">
        <v>2359</v>
      </c>
      <c r="C1549">
        <v>253</v>
      </c>
      <c r="D1549">
        <v>98.8</v>
      </c>
      <c r="E1549" t="s">
        <v>172</v>
      </c>
      <c r="F1549">
        <v>0</v>
      </c>
      <c r="G1549">
        <v>0</v>
      </c>
      <c r="H1549" t="s">
        <v>320</v>
      </c>
      <c r="I1549" t="s">
        <v>1947</v>
      </c>
      <c r="J1549" t="s">
        <v>306</v>
      </c>
      <c r="P1549" t="s">
        <v>171</v>
      </c>
      <c r="Q1549">
        <v>10994</v>
      </c>
      <c r="R1549">
        <v>253</v>
      </c>
      <c r="S1549">
        <v>100</v>
      </c>
      <c r="T1549" t="s">
        <v>172</v>
      </c>
      <c r="U1549">
        <v>0</v>
      </c>
      <c r="V1549">
        <v>0</v>
      </c>
      <c r="W1549" t="s">
        <v>333</v>
      </c>
      <c r="X1549" t="s">
        <v>1947</v>
      </c>
      <c r="Y1549" t="s">
        <v>313</v>
      </c>
    </row>
    <row r="1550" spans="1:25" x14ac:dyDescent="0.35">
      <c r="A1550" t="s">
        <v>171</v>
      </c>
      <c r="B1550">
        <v>4855</v>
      </c>
      <c r="C1550">
        <v>253</v>
      </c>
      <c r="D1550">
        <v>98</v>
      </c>
      <c r="E1550" t="s">
        <v>172</v>
      </c>
      <c r="F1550">
        <v>0</v>
      </c>
      <c r="G1550">
        <v>0</v>
      </c>
      <c r="H1550" t="s">
        <v>330</v>
      </c>
      <c r="I1550" t="s">
        <v>1949</v>
      </c>
      <c r="J1550" t="s">
        <v>305</v>
      </c>
      <c r="P1550" t="s">
        <v>171</v>
      </c>
      <c r="Q1550">
        <v>10994</v>
      </c>
      <c r="R1550">
        <v>253</v>
      </c>
      <c r="S1550">
        <v>100</v>
      </c>
      <c r="T1550" t="s">
        <v>172</v>
      </c>
      <c r="U1550">
        <v>0</v>
      </c>
      <c r="V1550">
        <v>0</v>
      </c>
      <c r="W1550" t="s">
        <v>333</v>
      </c>
      <c r="X1550" t="s">
        <v>1945</v>
      </c>
      <c r="Y1550" t="s">
        <v>313</v>
      </c>
    </row>
    <row r="1551" spans="1:25" x14ac:dyDescent="0.35">
      <c r="A1551" t="s">
        <v>171</v>
      </c>
      <c r="B1551">
        <v>2359</v>
      </c>
      <c r="C1551">
        <v>253</v>
      </c>
      <c r="D1551">
        <v>98.8</v>
      </c>
      <c r="E1551" t="s">
        <v>172</v>
      </c>
      <c r="F1551">
        <v>0</v>
      </c>
      <c r="G1551">
        <v>0</v>
      </c>
      <c r="H1551" t="s">
        <v>320</v>
      </c>
      <c r="I1551" t="s">
        <v>1948</v>
      </c>
      <c r="J1551" t="s">
        <v>306</v>
      </c>
      <c r="P1551" t="s">
        <v>171</v>
      </c>
      <c r="Q1551">
        <v>13206</v>
      </c>
      <c r="R1551">
        <v>253</v>
      </c>
      <c r="S1551">
        <v>99.2</v>
      </c>
      <c r="T1551" t="s">
        <v>172</v>
      </c>
      <c r="U1551">
        <v>0</v>
      </c>
      <c r="V1551">
        <v>0</v>
      </c>
      <c r="W1551" t="s">
        <v>325</v>
      </c>
      <c r="X1551" t="s">
        <v>1948</v>
      </c>
      <c r="Y1551" t="s">
        <v>311</v>
      </c>
    </row>
    <row r="1552" spans="1:25" x14ac:dyDescent="0.35">
      <c r="A1552" t="s">
        <v>171</v>
      </c>
      <c r="B1552">
        <v>4855</v>
      </c>
      <c r="C1552">
        <v>253</v>
      </c>
      <c r="D1552">
        <v>98</v>
      </c>
      <c r="E1552" t="s">
        <v>172</v>
      </c>
      <c r="F1552">
        <v>0</v>
      </c>
      <c r="G1552">
        <v>0</v>
      </c>
      <c r="H1552" t="s">
        <v>330</v>
      </c>
      <c r="I1552" t="s">
        <v>1950</v>
      </c>
      <c r="J1552" t="s">
        <v>305</v>
      </c>
      <c r="P1552" t="s">
        <v>171</v>
      </c>
      <c r="Q1552">
        <v>2359</v>
      </c>
      <c r="R1552">
        <v>253</v>
      </c>
      <c r="S1552">
        <v>96.8</v>
      </c>
      <c r="T1552" t="s">
        <v>172</v>
      </c>
      <c r="U1552">
        <v>0</v>
      </c>
      <c r="V1552">
        <v>0</v>
      </c>
      <c r="W1552" t="s">
        <v>320</v>
      </c>
      <c r="X1552" t="s">
        <v>1951</v>
      </c>
      <c r="Y1552" t="s">
        <v>306</v>
      </c>
    </row>
    <row r="1553" spans="1:25" x14ac:dyDescent="0.35">
      <c r="A1553" t="s">
        <v>171</v>
      </c>
      <c r="B1553">
        <v>4855</v>
      </c>
      <c r="C1553">
        <v>253</v>
      </c>
      <c r="D1553">
        <v>98</v>
      </c>
      <c r="E1553" t="s">
        <v>172</v>
      </c>
      <c r="F1553">
        <v>0</v>
      </c>
      <c r="G1553">
        <v>0</v>
      </c>
      <c r="H1553" t="s">
        <v>330</v>
      </c>
      <c r="I1553" t="s">
        <v>1951</v>
      </c>
      <c r="J1553" t="s">
        <v>305</v>
      </c>
      <c r="P1553" t="s">
        <v>171</v>
      </c>
      <c r="Q1553">
        <v>2359</v>
      </c>
      <c r="R1553">
        <v>253</v>
      </c>
      <c r="S1553">
        <v>98.8</v>
      </c>
      <c r="T1553" t="s">
        <v>172</v>
      </c>
      <c r="U1553">
        <v>0</v>
      </c>
      <c r="V1553">
        <v>0</v>
      </c>
      <c r="W1553" t="s">
        <v>320</v>
      </c>
      <c r="X1553" t="s">
        <v>1950</v>
      </c>
      <c r="Y1553" t="s">
        <v>306</v>
      </c>
    </row>
    <row r="1554" spans="1:25" x14ac:dyDescent="0.35">
      <c r="A1554" t="s">
        <v>171</v>
      </c>
      <c r="B1554">
        <v>4855</v>
      </c>
      <c r="C1554">
        <v>253</v>
      </c>
      <c r="D1554">
        <v>98</v>
      </c>
      <c r="E1554" t="s">
        <v>172</v>
      </c>
      <c r="F1554">
        <v>0</v>
      </c>
      <c r="G1554">
        <v>0</v>
      </c>
      <c r="H1554" t="s">
        <v>330</v>
      </c>
      <c r="I1554" t="s">
        <v>1952</v>
      </c>
      <c r="J1554" t="s">
        <v>305</v>
      </c>
      <c r="P1554" t="s">
        <v>171</v>
      </c>
      <c r="Q1554">
        <v>13206</v>
      </c>
      <c r="R1554">
        <v>253</v>
      </c>
      <c r="S1554">
        <v>99.2</v>
      </c>
      <c r="T1554" t="s">
        <v>172</v>
      </c>
      <c r="U1554">
        <v>0</v>
      </c>
      <c r="V1554">
        <v>0</v>
      </c>
      <c r="W1554" t="s">
        <v>325</v>
      </c>
      <c r="X1554" t="s">
        <v>1949</v>
      </c>
      <c r="Y1554" t="s">
        <v>311</v>
      </c>
    </row>
    <row r="1555" spans="1:25" x14ac:dyDescent="0.35">
      <c r="A1555" t="s">
        <v>171</v>
      </c>
      <c r="B1555">
        <v>4855</v>
      </c>
      <c r="C1555">
        <v>253</v>
      </c>
      <c r="D1555">
        <v>98</v>
      </c>
      <c r="E1555" t="s">
        <v>172</v>
      </c>
      <c r="F1555">
        <v>0</v>
      </c>
      <c r="G1555">
        <v>0</v>
      </c>
      <c r="H1555" t="s">
        <v>330</v>
      </c>
      <c r="I1555" t="s">
        <v>1953</v>
      </c>
      <c r="J1555" t="s">
        <v>305</v>
      </c>
      <c r="P1555" t="s">
        <v>171</v>
      </c>
      <c r="Q1555">
        <v>2359</v>
      </c>
      <c r="R1555">
        <v>253</v>
      </c>
      <c r="S1555">
        <v>96.8</v>
      </c>
      <c r="T1555" t="s">
        <v>172</v>
      </c>
      <c r="U1555">
        <v>0</v>
      </c>
      <c r="V1555">
        <v>0</v>
      </c>
      <c r="W1555" t="s">
        <v>320</v>
      </c>
      <c r="X1555" t="s">
        <v>1952</v>
      </c>
      <c r="Y1555" t="s">
        <v>306</v>
      </c>
    </row>
    <row r="1556" spans="1:25" x14ac:dyDescent="0.35">
      <c r="A1556" t="s">
        <v>171</v>
      </c>
      <c r="B1556">
        <v>4855</v>
      </c>
      <c r="C1556">
        <v>253</v>
      </c>
      <c r="D1556">
        <v>98</v>
      </c>
      <c r="E1556" t="s">
        <v>172</v>
      </c>
      <c r="F1556">
        <v>0</v>
      </c>
      <c r="G1556">
        <v>0</v>
      </c>
      <c r="H1556" t="s">
        <v>330</v>
      </c>
      <c r="I1556" t="s">
        <v>1954</v>
      </c>
      <c r="J1556" t="s">
        <v>305</v>
      </c>
      <c r="P1556" t="s">
        <v>171</v>
      </c>
      <c r="Q1556">
        <v>2359</v>
      </c>
      <c r="R1556">
        <v>253</v>
      </c>
      <c r="S1556">
        <v>96.8</v>
      </c>
      <c r="T1556" t="s">
        <v>172</v>
      </c>
      <c r="U1556">
        <v>0</v>
      </c>
      <c r="V1556">
        <v>0</v>
      </c>
      <c r="W1556" t="s">
        <v>320</v>
      </c>
      <c r="X1556" t="s">
        <v>1954</v>
      </c>
      <c r="Y1556" t="s">
        <v>306</v>
      </c>
    </row>
    <row r="1557" spans="1:25" x14ac:dyDescent="0.35">
      <c r="A1557" t="s">
        <v>171</v>
      </c>
      <c r="B1557">
        <v>4855</v>
      </c>
      <c r="C1557">
        <v>253</v>
      </c>
      <c r="D1557">
        <v>98</v>
      </c>
      <c r="E1557" t="s">
        <v>172</v>
      </c>
      <c r="F1557">
        <v>0</v>
      </c>
      <c r="G1557">
        <v>0</v>
      </c>
      <c r="H1557" t="s">
        <v>330</v>
      </c>
      <c r="I1557" t="s">
        <v>1955</v>
      </c>
      <c r="J1557" t="s">
        <v>305</v>
      </c>
      <c r="P1557" t="s">
        <v>171</v>
      </c>
      <c r="Q1557">
        <v>2359</v>
      </c>
      <c r="R1557">
        <v>253</v>
      </c>
      <c r="S1557">
        <v>96.8</v>
      </c>
      <c r="T1557" t="s">
        <v>172</v>
      </c>
      <c r="U1557">
        <v>0</v>
      </c>
      <c r="V1557">
        <v>0</v>
      </c>
      <c r="W1557" t="s">
        <v>320</v>
      </c>
      <c r="X1557" t="s">
        <v>1955</v>
      </c>
      <c r="Y1557" t="s">
        <v>306</v>
      </c>
    </row>
    <row r="1558" spans="1:25" x14ac:dyDescent="0.35">
      <c r="A1558" t="s">
        <v>171</v>
      </c>
      <c r="B1558">
        <v>4855</v>
      </c>
      <c r="C1558">
        <v>253</v>
      </c>
      <c r="D1558">
        <v>98</v>
      </c>
      <c r="E1558" t="s">
        <v>172</v>
      </c>
      <c r="F1558">
        <v>0</v>
      </c>
      <c r="G1558">
        <v>0</v>
      </c>
      <c r="H1558" t="s">
        <v>330</v>
      </c>
      <c r="I1558" t="s">
        <v>1956</v>
      </c>
      <c r="J1558" t="s">
        <v>305</v>
      </c>
      <c r="P1558" t="s">
        <v>171</v>
      </c>
      <c r="Q1558">
        <v>2359</v>
      </c>
      <c r="R1558">
        <v>253</v>
      </c>
      <c r="S1558">
        <v>96.8</v>
      </c>
      <c r="T1558" t="s">
        <v>172</v>
      </c>
      <c r="U1558">
        <v>0</v>
      </c>
      <c r="V1558">
        <v>0</v>
      </c>
      <c r="W1558" t="s">
        <v>320</v>
      </c>
      <c r="X1558" t="s">
        <v>1953</v>
      </c>
      <c r="Y1558" t="s">
        <v>306</v>
      </c>
    </row>
    <row r="1559" spans="1:25" x14ac:dyDescent="0.35">
      <c r="A1559" t="s">
        <v>171</v>
      </c>
      <c r="B1559">
        <v>4855</v>
      </c>
      <c r="C1559">
        <v>253</v>
      </c>
      <c r="D1559">
        <v>98</v>
      </c>
      <c r="E1559" t="s">
        <v>172</v>
      </c>
      <c r="F1559">
        <v>0</v>
      </c>
      <c r="G1559">
        <v>0</v>
      </c>
      <c r="H1559" t="s">
        <v>330</v>
      </c>
      <c r="I1559" t="s">
        <v>1957</v>
      </c>
      <c r="J1559" t="s">
        <v>305</v>
      </c>
      <c r="P1559" t="s">
        <v>171</v>
      </c>
      <c r="Q1559">
        <v>2359</v>
      </c>
      <c r="R1559">
        <v>253</v>
      </c>
      <c r="S1559">
        <v>96.8</v>
      </c>
      <c r="T1559" t="s">
        <v>172</v>
      </c>
      <c r="U1559">
        <v>0</v>
      </c>
      <c r="V1559">
        <v>0</v>
      </c>
      <c r="W1559" t="s">
        <v>320</v>
      </c>
      <c r="X1559" t="s">
        <v>1956</v>
      </c>
      <c r="Y1559" t="s">
        <v>306</v>
      </c>
    </row>
    <row r="1560" spans="1:25" x14ac:dyDescent="0.35">
      <c r="A1560" t="s">
        <v>171</v>
      </c>
      <c r="B1560">
        <v>4855</v>
      </c>
      <c r="C1560">
        <v>253</v>
      </c>
      <c r="D1560">
        <v>98</v>
      </c>
      <c r="E1560" t="s">
        <v>172</v>
      </c>
      <c r="F1560">
        <v>0</v>
      </c>
      <c r="G1560">
        <v>0</v>
      </c>
      <c r="H1560" t="s">
        <v>330</v>
      </c>
      <c r="I1560" t="s">
        <v>1958</v>
      </c>
      <c r="J1560" t="s">
        <v>305</v>
      </c>
      <c r="P1560" t="s">
        <v>171</v>
      </c>
      <c r="Q1560">
        <v>2359</v>
      </c>
      <c r="R1560">
        <v>253</v>
      </c>
      <c r="S1560">
        <v>96.8</v>
      </c>
      <c r="T1560" t="s">
        <v>172</v>
      </c>
      <c r="U1560">
        <v>0</v>
      </c>
      <c r="V1560">
        <v>0</v>
      </c>
      <c r="W1560" t="s">
        <v>320</v>
      </c>
      <c r="X1560" t="s">
        <v>1957</v>
      </c>
      <c r="Y1560" t="s">
        <v>306</v>
      </c>
    </row>
    <row r="1561" spans="1:25" x14ac:dyDescent="0.35">
      <c r="A1561" t="s">
        <v>171</v>
      </c>
      <c r="B1561">
        <v>16242</v>
      </c>
      <c r="C1561">
        <v>253</v>
      </c>
      <c r="D1561">
        <v>100</v>
      </c>
      <c r="E1561" t="s">
        <v>172</v>
      </c>
      <c r="F1561">
        <v>0</v>
      </c>
      <c r="G1561">
        <v>0</v>
      </c>
      <c r="H1561" t="s">
        <v>326</v>
      </c>
      <c r="I1561" t="s">
        <v>1959</v>
      </c>
      <c r="J1561" t="s">
        <v>332</v>
      </c>
      <c r="P1561" t="s">
        <v>171</v>
      </c>
      <c r="Q1561">
        <v>2359</v>
      </c>
      <c r="R1561">
        <v>253</v>
      </c>
      <c r="S1561">
        <v>96.8</v>
      </c>
      <c r="T1561" t="s">
        <v>172</v>
      </c>
      <c r="U1561">
        <v>0</v>
      </c>
      <c r="V1561">
        <v>0</v>
      </c>
      <c r="W1561" t="s">
        <v>320</v>
      </c>
      <c r="X1561" t="s">
        <v>1958</v>
      </c>
      <c r="Y1561" t="s">
        <v>306</v>
      </c>
    </row>
    <row r="1562" spans="1:25" x14ac:dyDescent="0.35">
      <c r="A1562" t="s">
        <v>171</v>
      </c>
      <c r="B1562">
        <v>16242</v>
      </c>
      <c r="C1562">
        <v>253</v>
      </c>
      <c r="D1562">
        <v>100</v>
      </c>
      <c r="E1562" t="s">
        <v>172</v>
      </c>
      <c r="F1562">
        <v>0</v>
      </c>
      <c r="G1562">
        <v>0</v>
      </c>
      <c r="H1562" t="s">
        <v>326</v>
      </c>
      <c r="I1562" t="s">
        <v>1960</v>
      </c>
      <c r="J1562" t="s">
        <v>332</v>
      </c>
      <c r="P1562" t="s">
        <v>171</v>
      </c>
      <c r="Q1562">
        <v>2359</v>
      </c>
      <c r="R1562">
        <v>253</v>
      </c>
      <c r="S1562">
        <v>96.8</v>
      </c>
      <c r="T1562" t="s">
        <v>172</v>
      </c>
      <c r="U1562">
        <v>0</v>
      </c>
      <c r="V1562">
        <v>0</v>
      </c>
      <c r="W1562" t="s">
        <v>320</v>
      </c>
      <c r="X1562" t="s">
        <v>1959</v>
      </c>
      <c r="Y1562" t="s">
        <v>306</v>
      </c>
    </row>
    <row r="1563" spans="1:25" x14ac:dyDescent="0.35">
      <c r="A1563" t="s">
        <v>171</v>
      </c>
      <c r="B1563">
        <v>16242</v>
      </c>
      <c r="C1563">
        <v>253</v>
      </c>
      <c r="D1563">
        <v>100</v>
      </c>
      <c r="E1563" t="s">
        <v>172</v>
      </c>
      <c r="F1563">
        <v>0</v>
      </c>
      <c r="G1563">
        <v>0</v>
      </c>
      <c r="H1563" t="s">
        <v>326</v>
      </c>
      <c r="I1563" t="s">
        <v>1961</v>
      </c>
      <c r="J1563" t="s">
        <v>332</v>
      </c>
      <c r="P1563" t="s">
        <v>171</v>
      </c>
      <c r="Q1563">
        <v>2359</v>
      </c>
      <c r="R1563">
        <v>253</v>
      </c>
      <c r="S1563">
        <v>96.8</v>
      </c>
      <c r="T1563" t="s">
        <v>172</v>
      </c>
      <c r="U1563">
        <v>0</v>
      </c>
      <c r="V1563">
        <v>0</v>
      </c>
      <c r="W1563" t="s">
        <v>320</v>
      </c>
      <c r="X1563" t="s">
        <v>1960</v>
      </c>
      <c r="Y1563" t="s">
        <v>306</v>
      </c>
    </row>
    <row r="1564" spans="1:25" x14ac:dyDescent="0.35">
      <c r="A1564" t="s">
        <v>171</v>
      </c>
      <c r="B1564">
        <v>16242</v>
      </c>
      <c r="C1564">
        <v>253</v>
      </c>
      <c r="D1564">
        <v>100</v>
      </c>
      <c r="E1564" t="s">
        <v>172</v>
      </c>
      <c r="F1564">
        <v>0</v>
      </c>
      <c r="G1564">
        <v>0</v>
      </c>
      <c r="H1564" t="s">
        <v>326</v>
      </c>
      <c r="I1564" t="s">
        <v>1962</v>
      </c>
      <c r="J1564" t="s">
        <v>332</v>
      </c>
      <c r="P1564" t="s">
        <v>171</v>
      </c>
      <c r="Q1564">
        <v>2359</v>
      </c>
      <c r="R1564">
        <v>253</v>
      </c>
      <c r="S1564">
        <v>96.8</v>
      </c>
      <c r="T1564" t="s">
        <v>172</v>
      </c>
      <c r="U1564">
        <v>0</v>
      </c>
      <c r="V1564">
        <v>0</v>
      </c>
      <c r="W1564" t="s">
        <v>320</v>
      </c>
      <c r="X1564" t="s">
        <v>1961</v>
      </c>
      <c r="Y1564" t="s">
        <v>306</v>
      </c>
    </row>
    <row r="1565" spans="1:25" x14ac:dyDescent="0.35">
      <c r="A1565" t="s">
        <v>171</v>
      </c>
      <c r="B1565">
        <v>16242</v>
      </c>
      <c r="C1565">
        <v>253</v>
      </c>
      <c r="D1565">
        <v>100</v>
      </c>
      <c r="E1565" t="s">
        <v>172</v>
      </c>
      <c r="F1565">
        <v>0</v>
      </c>
      <c r="G1565">
        <v>0</v>
      </c>
      <c r="H1565" t="s">
        <v>326</v>
      </c>
      <c r="I1565" t="s">
        <v>1963</v>
      </c>
      <c r="J1565" t="s">
        <v>332</v>
      </c>
      <c r="P1565" t="s">
        <v>171</v>
      </c>
      <c r="Q1565">
        <v>2359</v>
      </c>
      <c r="R1565">
        <v>253</v>
      </c>
      <c r="S1565">
        <v>96.8</v>
      </c>
      <c r="T1565" t="s">
        <v>172</v>
      </c>
      <c r="U1565">
        <v>0</v>
      </c>
      <c r="V1565">
        <v>0</v>
      </c>
      <c r="W1565" t="s">
        <v>320</v>
      </c>
      <c r="X1565" t="s">
        <v>1963</v>
      </c>
      <c r="Y1565" t="s">
        <v>306</v>
      </c>
    </row>
    <row r="1566" spans="1:25" x14ac:dyDescent="0.35">
      <c r="A1566" t="s">
        <v>171</v>
      </c>
      <c r="B1566">
        <v>16242</v>
      </c>
      <c r="C1566">
        <v>253</v>
      </c>
      <c r="D1566">
        <v>100</v>
      </c>
      <c r="E1566" t="s">
        <v>172</v>
      </c>
      <c r="F1566">
        <v>0</v>
      </c>
      <c r="G1566">
        <v>0</v>
      </c>
      <c r="H1566" t="s">
        <v>326</v>
      </c>
      <c r="I1566" t="s">
        <v>1964</v>
      </c>
      <c r="J1566" t="s">
        <v>332</v>
      </c>
      <c r="P1566" t="s">
        <v>171</v>
      </c>
      <c r="Q1566">
        <v>2359</v>
      </c>
      <c r="R1566">
        <v>253</v>
      </c>
      <c r="S1566">
        <v>96.8</v>
      </c>
      <c r="T1566" t="s">
        <v>172</v>
      </c>
      <c r="U1566">
        <v>0</v>
      </c>
      <c r="V1566">
        <v>0</v>
      </c>
      <c r="W1566" t="s">
        <v>320</v>
      </c>
      <c r="X1566" t="s">
        <v>1962</v>
      </c>
      <c r="Y1566" t="s">
        <v>306</v>
      </c>
    </row>
    <row r="1567" spans="1:25" x14ac:dyDescent="0.35">
      <c r="A1567" t="s">
        <v>171</v>
      </c>
      <c r="B1567">
        <v>16242</v>
      </c>
      <c r="C1567">
        <v>253</v>
      </c>
      <c r="D1567">
        <v>100</v>
      </c>
      <c r="E1567" t="s">
        <v>172</v>
      </c>
      <c r="F1567">
        <v>0</v>
      </c>
      <c r="G1567">
        <v>0</v>
      </c>
      <c r="H1567" t="s">
        <v>326</v>
      </c>
      <c r="I1567" t="s">
        <v>1965</v>
      </c>
      <c r="J1567" t="s">
        <v>332</v>
      </c>
      <c r="P1567" t="s">
        <v>171</v>
      </c>
      <c r="Q1567">
        <v>2359</v>
      </c>
      <c r="R1567">
        <v>253</v>
      </c>
      <c r="S1567">
        <v>96.8</v>
      </c>
      <c r="T1567" t="s">
        <v>172</v>
      </c>
      <c r="U1567">
        <v>0</v>
      </c>
      <c r="V1567">
        <v>0</v>
      </c>
      <c r="W1567" t="s">
        <v>320</v>
      </c>
      <c r="X1567" t="s">
        <v>1965</v>
      </c>
      <c r="Y1567" t="s">
        <v>306</v>
      </c>
    </row>
    <row r="1568" spans="1:25" x14ac:dyDescent="0.35">
      <c r="A1568" t="s">
        <v>171</v>
      </c>
      <c r="B1568">
        <v>16242</v>
      </c>
      <c r="C1568">
        <v>253</v>
      </c>
      <c r="D1568">
        <v>100</v>
      </c>
      <c r="E1568" t="s">
        <v>172</v>
      </c>
      <c r="F1568">
        <v>0</v>
      </c>
      <c r="G1568">
        <v>0</v>
      </c>
      <c r="H1568" t="s">
        <v>326</v>
      </c>
      <c r="I1568" t="s">
        <v>1966</v>
      </c>
      <c r="J1568" t="s">
        <v>332</v>
      </c>
      <c r="P1568" t="s">
        <v>171</v>
      </c>
      <c r="Q1568">
        <v>2359</v>
      </c>
      <c r="R1568">
        <v>253</v>
      </c>
      <c r="S1568">
        <v>96.8</v>
      </c>
      <c r="T1568" t="s">
        <v>172</v>
      </c>
      <c r="U1568">
        <v>0</v>
      </c>
      <c r="V1568">
        <v>0</v>
      </c>
      <c r="W1568" t="s">
        <v>320</v>
      </c>
      <c r="X1568" t="s">
        <v>1967</v>
      </c>
      <c r="Y1568" t="s">
        <v>306</v>
      </c>
    </row>
    <row r="1569" spans="1:25" x14ac:dyDescent="0.35">
      <c r="A1569" t="s">
        <v>171</v>
      </c>
      <c r="B1569">
        <v>16242</v>
      </c>
      <c r="C1569">
        <v>253</v>
      </c>
      <c r="D1569">
        <v>100</v>
      </c>
      <c r="E1569" t="s">
        <v>172</v>
      </c>
      <c r="F1569">
        <v>0</v>
      </c>
      <c r="G1569">
        <v>0</v>
      </c>
      <c r="H1569" t="s">
        <v>326</v>
      </c>
      <c r="I1569" t="s">
        <v>1967</v>
      </c>
      <c r="J1569" t="s">
        <v>332</v>
      </c>
      <c r="P1569" t="s">
        <v>171</v>
      </c>
      <c r="Q1569">
        <v>2359</v>
      </c>
      <c r="R1569">
        <v>253</v>
      </c>
      <c r="S1569">
        <v>96.8</v>
      </c>
      <c r="T1569" t="s">
        <v>172</v>
      </c>
      <c r="U1569">
        <v>0</v>
      </c>
      <c r="V1569">
        <v>0</v>
      </c>
      <c r="W1569" t="s">
        <v>320</v>
      </c>
      <c r="X1569" t="s">
        <v>1964</v>
      </c>
      <c r="Y1569" t="s">
        <v>306</v>
      </c>
    </row>
    <row r="1570" spans="1:25" x14ac:dyDescent="0.35">
      <c r="A1570" t="s">
        <v>171</v>
      </c>
      <c r="B1570">
        <v>16242</v>
      </c>
      <c r="C1570">
        <v>253</v>
      </c>
      <c r="D1570">
        <v>100</v>
      </c>
      <c r="E1570" t="s">
        <v>172</v>
      </c>
      <c r="F1570">
        <v>0</v>
      </c>
      <c r="G1570">
        <v>0</v>
      </c>
      <c r="H1570" t="s">
        <v>326</v>
      </c>
      <c r="I1570" t="s">
        <v>1968</v>
      </c>
      <c r="J1570" t="s">
        <v>332</v>
      </c>
      <c r="P1570" t="s">
        <v>171</v>
      </c>
      <c r="Q1570">
        <v>2359</v>
      </c>
      <c r="R1570">
        <v>253</v>
      </c>
      <c r="S1570">
        <v>96.8</v>
      </c>
      <c r="T1570" t="s">
        <v>172</v>
      </c>
      <c r="U1570">
        <v>0</v>
      </c>
      <c r="V1570">
        <v>0</v>
      </c>
      <c r="W1570" t="s">
        <v>320</v>
      </c>
      <c r="X1570" t="s">
        <v>1966</v>
      </c>
      <c r="Y1570" t="s">
        <v>306</v>
      </c>
    </row>
    <row r="1571" spans="1:25" x14ac:dyDescent="0.35">
      <c r="A1571" t="s">
        <v>171</v>
      </c>
      <c r="B1571">
        <v>16242</v>
      </c>
      <c r="C1571">
        <v>253</v>
      </c>
      <c r="D1571">
        <v>100</v>
      </c>
      <c r="E1571" t="s">
        <v>172</v>
      </c>
      <c r="F1571">
        <v>0</v>
      </c>
      <c r="G1571">
        <v>0</v>
      </c>
      <c r="H1571" t="s">
        <v>326</v>
      </c>
      <c r="I1571" t="s">
        <v>1969</v>
      </c>
      <c r="J1571" t="s">
        <v>332</v>
      </c>
      <c r="P1571" t="s">
        <v>171</v>
      </c>
      <c r="Q1571">
        <v>2359</v>
      </c>
      <c r="R1571">
        <v>253</v>
      </c>
      <c r="S1571">
        <v>96.8</v>
      </c>
      <c r="T1571" t="s">
        <v>172</v>
      </c>
      <c r="U1571">
        <v>0</v>
      </c>
      <c r="V1571">
        <v>0</v>
      </c>
      <c r="W1571" t="s">
        <v>320</v>
      </c>
      <c r="X1571" t="s">
        <v>1968</v>
      </c>
      <c r="Y1571" t="s">
        <v>306</v>
      </c>
    </row>
    <row r="1572" spans="1:25" x14ac:dyDescent="0.35">
      <c r="A1572" t="s">
        <v>171</v>
      </c>
      <c r="B1572">
        <v>16242</v>
      </c>
      <c r="C1572">
        <v>253</v>
      </c>
      <c r="D1572">
        <v>100</v>
      </c>
      <c r="E1572" t="s">
        <v>172</v>
      </c>
      <c r="F1572">
        <v>0</v>
      </c>
      <c r="G1572">
        <v>0</v>
      </c>
      <c r="H1572" t="s">
        <v>326</v>
      </c>
      <c r="I1572" t="s">
        <v>1971</v>
      </c>
      <c r="J1572" t="s">
        <v>332</v>
      </c>
      <c r="P1572" t="s">
        <v>171</v>
      </c>
      <c r="Q1572">
        <v>2359</v>
      </c>
      <c r="R1572">
        <v>253</v>
      </c>
      <c r="S1572">
        <v>96.8</v>
      </c>
      <c r="T1572" t="s">
        <v>172</v>
      </c>
      <c r="U1572">
        <v>0</v>
      </c>
      <c r="V1572">
        <v>0</v>
      </c>
      <c r="W1572" t="s">
        <v>320</v>
      </c>
      <c r="X1572" t="s">
        <v>1969</v>
      </c>
      <c r="Y1572" t="s">
        <v>306</v>
      </c>
    </row>
    <row r="1573" spans="1:25" x14ac:dyDescent="0.35">
      <c r="A1573" t="s">
        <v>171</v>
      </c>
      <c r="B1573">
        <v>16242</v>
      </c>
      <c r="C1573">
        <v>253</v>
      </c>
      <c r="D1573">
        <v>100</v>
      </c>
      <c r="E1573" t="s">
        <v>172</v>
      </c>
      <c r="F1573">
        <v>0</v>
      </c>
      <c r="G1573">
        <v>0</v>
      </c>
      <c r="H1573" t="s">
        <v>326</v>
      </c>
      <c r="I1573" t="s">
        <v>1970</v>
      </c>
      <c r="J1573" t="s">
        <v>332</v>
      </c>
      <c r="P1573" t="s">
        <v>171</v>
      </c>
      <c r="Q1573">
        <v>2359</v>
      </c>
      <c r="R1573">
        <v>253</v>
      </c>
      <c r="S1573">
        <v>96.8</v>
      </c>
      <c r="T1573" t="s">
        <v>172</v>
      </c>
      <c r="U1573">
        <v>0</v>
      </c>
      <c r="V1573">
        <v>0</v>
      </c>
      <c r="W1573" t="s">
        <v>320</v>
      </c>
      <c r="X1573" t="s">
        <v>1971</v>
      </c>
      <c r="Y1573" t="s">
        <v>306</v>
      </c>
    </row>
    <row r="1574" spans="1:25" x14ac:dyDescent="0.35">
      <c r="A1574" t="s">
        <v>171</v>
      </c>
      <c r="B1574">
        <v>16242</v>
      </c>
      <c r="C1574">
        <v>253</v>
      </c>
      <c r="D1574">
        <v>100</v>
      </c>
      <c r="E1574" t="s">
        <v>172</v>
      </c>
      <c r="F1574">
        <v>0</v>
      </c>
      <c r="G1574">
        <v>0</v>
      </c>
      <c r="H1574" t="s">
        <v>326</v>
      </c>
      <c r="I1574" t="s">
        <v>1972</v>
      </c>
      <c r="J1574" t="s">
        <v>332</v>
      </c>
      <c r="P1574" t="s">
        <v>171</v>
      </c>
      <c r="Q1574">
        <v>2359</v>
      </c>
      <c r="R1574">
        <v>253</v>
      </c>
      <c r="S1574">
        <v>96.8</v>
      </c>
      <c r="T1574" t="s">
        <v>172</v>
      </c>
      <c r="U1574">
        <v>0</v>
      </c>
      <c r="V1574">
        <v>0</v>
      </c>
      <c r="W1574" t="s">
        <v>320</v>
      </c>
      <c r="X1574" t="s">
        <v>1974</v>
      </c>
      <c r="Y1574" t="s">
        <v>306</v>
      </c>
    </row>
    <row r="1575" spans="1:25" x14ac:dyDescent="0.35">
      <c r="A1575" t="s">
        <v>171</v>
      </c>
      <c r="B1575">
        <v>16242</v>
      </c>
      <c r="C1575">
        <v>253</v>
      </c>
      <c r="D1575">
        <v>100</v>
      </c>
      <c r="E1575" t="s">
        <v>172</v>
      </c>
      <c r="F1575">
        <v>0</v>
      </c>
      <c r="G1575">
        <v>0</v>
      </c>
      <c r="H1575" t="s">
        <v>326</v>
      </c>
      <c r="I1575" t="s">
        <v>1973</v>
      </c>
      <c r="J1575" t="s">
        <v>332</v>
      </c>
      <c r="P1575" t="s">
        <v>171</v>
      </c>
      <c r="Q1575">
        <v>2359</v>
      </c>
      <c r="R1575">
        <v>253</v>
      </c>
      <c r="S1575">
        <v>96.8</v>
      </c>
      <c r="T1575" t="s">
        <v>172</v>
      </c>
      <c r="U1575">
        <v>0</v>
      </c>
      <c r="V1575">
        <v>0</v>
      </c>
      <c r="W1575" t="s">
        <v>320</v>
      </c>
      <c r="X1575" t="s">
        <v>1973</v>
      </c>
      <c r="Y1575" t="s">
        <v>306</v>
      </c>
    </row>
    <row r="1576" spans="1:25" x14ac:dyDescent="0.35">
      <c r="A1576" t="s">
        <v>171</v>
      </c>
      <c r="B1576">
        <v>16242</v>
      </c>
      <c r="C1576">
        <v>253</v>
      </c>
      <c r="D1576">
        <v>100</v>
      </c>
      <c r="E1576" t="s">
        <v>172</v>
      </c>
      <c r="F1576">
        <v>0</v>
      </c>
      <c r="G1576">
        <v>0</v>
      </c>
      <c r="H1576" t="s">
        <v>326</v>
      </c>
      <c r="I1576" t="s">
        <v>1974</v>
      </c>
      <c r="J1576" t="s">
        <v>332</v>
      </c>
      <c r="P1576" t="s">
        <v>171</v>
      </c>
      <c r="Q1576">
        <v>2359</v>
      </c>
      <c r="R1576">
        <v>253</v>
      </c>
      <c r="S1576">
        <v>96.8</v>
      </c>
      <c r="T1576" t="s">
        <v>172</v>
      </c>
      <c r="U1576">
        <v>0</v>
      </c>
      <c r="V1576">
        <v>0</v>
      </c>
      <c r="W1576" t="s">
        <v>320</v>
      </c>
      <c r="X1576" t="s">
        <v>1970</v>
      </c>
      <c r="Y1576" t="s">
        <v>306</v>
      </c>
    </row>
    <row r="1577" spans="1:25" x14ac:dyDescent="0.35">
      <c r="A1577" t="s">
        <v>171</v>
      </c>
      <c r="B1577">
        <v>16242</v>
      </c>
      <c r="C1577">
        <v>253</v>
      </c>
      <c r="D1577">
        <v>100</v>
      </c>
      <c r="E1577" t="s">
        <v>172</v>
      </c>
      <c r="F1577">
        <v>0</v>
      </c>
      <c r="G1577">
        <v>0</v>
      </c>
      <c r="H1577" t="s">
        <v>326</v>
      </c>
      <c r="I1577" t="s">
        <v>1975</v>
      </c>
      <c r="J1577" t="s">
        <v>332</v>
      </c>
      <c r="P1577" t="s">
        <v>171</v>
      </c>
      <c r="Q1577">
        <v>2359</v>
      </c>
      <c r="R1577">
        <v>253</v>
      </c>
      <c r="S1577">
        <v>96.8</v>
      </c>
      <c r="T1577" t="s">
        <v>172</v>
      </c>
      <c r="U1577">
        <v>0</v>
      </c>
      <c r="V1577">
        <v>0</v>
      </c>
      <c r="W1577" t="s">
        <v>320</v>
      </c>
      <c r="X1577" t="s">
        <v>1972</v>
      </c>
      <c r="Y1577" t="s">
        <v>306</v>
      </c>
    </row>
    <row r="1578" spans="1:25" x14ac:dyDescent="0.35">
      <c r="A1578" t="s">
        <v>171</v>
      </c>
      <c r="B1578">
        <v>16242</v>
      </c>
      <c r="C1578">
        <v>253</v>
      </c>
      <c r="D1578">
        <v>100</v>
      </c>
      <c r="E1578" t="s">
        <v>172</v>
      </c>
      <c r="F1578">
        <v>0</v>
      </c>
      <c r="G1578">
        <v>0</v>
      </c>
      <c r="H1578" t="s">
        <v>326</v>
      </c>
      <c r="I1578" t="s">
        <v>1976</v>
      </c>
      <c r="J1578" t="s">
        <v>332</v>
      </c>
      <c r="P1578" t="s">
        <v>171</v>
      </c>
      <c r="Q1578">
        <v>2359</v>
      </c>
      <c r="R1578">
        <v>253</v>
      </c>
      <c r="S1578">
        <v>96.8</v>
      </c>
      <c r="T1578" t="s">
        <v>172</v>
      </c>
      <c r="U1578">
        <v>0</v>
      </c>
      <c r="V1578">
        <v>0</v>
      </c>
      <c r="W1578" t="s">
        <v>320</v>
      </c>
      <c r="X1578" t="s">
        <v>1976</v>
      </c>
      <c r="Y1578" t="s">
        <v>306</v>
      </c>
    </row>
    <row r="1579" spans="1:25" x14ac:dyDescent="0.35">
      <c r="A1579" t="s">
        <v>171</v>
      </c>
      <c r="B1579">
        <v>16242</v>
      </c>
      <c r="C1579">
        <v>253</v>
      </c>
      <c r="D1579">
        <v>100</v>
      </c>
      <c r="E1579" t="s">
        <v>172</v>
      </c>
      <c r="F1579">
        <v>0</v>
      </c>
      <c r="G1579">
        <v>0</v>
      </c>
      <c r="H1579" t="s">
        <v>326</v>
      </c>
      <c r="I1579" t="s">
        <v>1977</v>
      </c>
      <c r="J1579" t="s">
        <v>332</v>
      </c>
      <c r="P1579" t="s">
        <v>171</v>
      </c>
      <c r="Q1579">
        <v>2359</v>
      </c>
      <c r="R1579">
        <v>253</v>
      </c>
      <c r="S1579">
        <v>96.8</v>
      </c>
      <c r="T1579" t="s">
        <v>172</v>
      </c>
      <c r="U1579">
        <v>0</v>
      </c>
      <c r="V1579">
        <v>0</v>
      </c>
      <c r="W1579" t="s">
        <v>320</v>
      </c>
      <c r="X1579" t="s">
        <v>1975</v>
      </c>
      <c r="Y1579" t="s">
        <v>306</v>
      </c>
    </row>
    <row r="1580" spans="1:25" x14ac:dyDescent="0.35">
      <c r="A1580" t="s">
        <v>171</v>
      </c>
      <c r="B1580">
        <v>16242</v>
      </c>
      <c r="C1580">
        <v>253</v>
      </c>
      <c r="D1580">
        <v>100</v>
      </c>
      <c r="E1580" t="s">
        <v>172</v>
      </c>
      <c r="F1580">
        <v>0</v>
      </c>
      <c r="G1580">
        <v>0</v>
      </c>
      <c r="H1580" t="s">
        <v>326</v>
      </c>
      <c r="I1580" t="s">
        <v>1978</v>
      </c>
      <c r="J1580" t="s">
        <v>332</v>
      </c>
      <c r="P1580" t="s">
        <v>171</v>
      </c>
      <c r="Q1580">
        <v>2359</v>
      </c>
      <c r="R1580">
        <v>253</v>
      </c>
      <c r="S1580">
        <v>96.8</v>
      </c>
      <c r="T1580" t="s">
        <v>172</v>
      </c>
      <c r="U1580">
        <v>0</v>
      </c>
      <c r="V1580">
        <v>0</v>
      </c>
      <c r="W1580" t="s">
        <v>320</v>
      </c>
      <c r="X1580" t="s">
        <v>1977</v>
      </c>
      <c r="Y1580" t="s">
        <v>306</v>
      </c>
    </row>
    <row r="1581" spans="1:25" x14ac:dyDescent="0.35">
      <c r="A1581" t="s">
        <v>171</v>
      </c>
      <c r="B1581">
        <v>16242</v>
      </c>
      <c r="C1581">
        <v>253</v>
      </c>
      <c r="D1581">
        <v>100</v>
      </c>
      <c r="E1581" t="s">
        <v>172</v>
      </c>
      <c r="F1581">
        <v>0</v>
      </c>
      <c r="G1581">
        <v>0</v>
      </c>
      <c r="H1581" t="s">
        <v>326</v>
      </c>
      <c r="I1581" t="s">
        <v>1979</v>
      </c>
      <c r="J1581" t="s">
        <v>332</v>
      </c>
      <c r="P1581" t="s">
        <v>171</v>
      </c>
      <c r="Q1581">
        <v>2359</v>
      </c>
      <c r="R1581">
        <v>253</v>
      </c>
      <c r="S1581">
        <v>96.8</v>
      </c>
      <c r="T1581" t="s">
        <v>172</v>
      </c>
      <c r="U1581">
        <v>0</v>
      </c>
      <c r="V1581">
        <v>0</v>
      </c>
      <c r="W1581" t="s">
        <v>320</v>
      </c>
      <c r="X1581" t="s">
        <v>1978</v>
      </c>
      <c r="Y1581" t="s">
        <v>306</v>
      </c>
    </row>
    <row r="1582" spans="1:25" x14ac:dyDescent="0.35">
      <c r="A1582" t="s">
        <v>171</v>
      </c>
      <c r="B1582">
        <v>16242</v>
      </c>
      <c r="C1582">
        <v>253</v>
      </c>
      <c r="D1582">
        <v>100</v>
      </c>
      <c r="E1582" t="s">
        <v>172</v>
      </c>
      <c r="F1582">
        <v>0</v>
      </c>
      <c r="G1582">
        <v>0</v>
      </c>
      <c r="H1582" t="s">
        <v>326</v>
      </c>
      <c r="I1582" t="s">
        <v>1982</v>
      </c>
      <c r="J1582" t="s">
        <v>332</v>
      </c>
      <c r="P1582" t="s">
        <v>171</v>
      </c>
      <c r="Q1582">
        <v>2359</v>
      </c>
      <c r="R1582">
        <v>253</v>
      </c>
      <c r="S1582">
        <v>96.8</v>
      </c>
      <c r="T1582" t="s">
        <v>172</v>
      </c>
      <c r="U1582">
        <v>0</v>
      </c>
      <c r="V1582">
        <v>0</v>
      </c>
      <c r="W1582" t="s">
        <v>320</v>
      </c>
      <c r="X1582" t="s">
        <v>1979</v>
      </c>
      <c r="Y1582" t="s">
        <v>306</v>
      </c>
    </row>
    <row r="1583" spans="1:25" x14ac:dyDescent="0.35">
      <c r="A1583" t="s">
        <v>171</v>
      </c>
      <c r="B1583">
        <v>16242</v>
      </c>
      <c r="C1583">
        <v>253</v>
      </c>
      <c r="D1583">
        <v>100</v>
      </c>
      <c r="E1583" t="s">
        <v>172</v>
      </c>
      <c r="F1583">
        <v>0</v>
      </c>
      <c r="G1583">
        <v>0</v>
      </c>
      <c r="H1583" t="s">
        <v>326</v>
      </c>
      <c r="I1583" t="s">
        <v>1980</v>
      </c>
      <c r="J1583" t="s">
        <v>332</v>
      </c>
      <c r="P1583" t="s">
        <v>171</v>
      </c>
      <c r="Q1583">
        <v>2359</v>
      </c>
      <c r="R1583">
        <v>253</v>
      </c>
      <c r="S1583">
        <v>96.8</v>
      </c>
      <c r="T1583" t="s">
        <v>172</v>
      </c>
      <c r="U1583">
        <v>0</v>
      </c>
      <c r="V1583">
        <v>0</v>
      </c>
      <c r="W1583" t="s">
        <v>320</v>
      </c>
      <c r="X1583" t="s">
        <v>1982</v>
      </c>
      <c r="Y1583" t="s">
        <v>306</v>
      </c>
    </row>
    <row r="1584" spans="1:25" x14ac:dyDescent="0.35">
      <c r="A1584" t="s">
        <v>171</v>
      </c>
      <c r="B1584">
        <v>16242</v>
      </c>
      <c r="C1584">
        <v>253</v>
      </c>
      <c r="D1584">
        <v>100</v>
      </c>
      <c r="E1584" t="s">
        <v>172</v>
      </c>
      <c r="F1584">
        <v>0</v>
      </c>
      <c r="G1584">
        <v>0</v>
      </c>
      <c r="H1584" t="s">
        <v>326</v>
      </c>
      <c r="I1584" t="s">
        <v>1983</v>
      </c>
      <c r="J1584" t="s">
        <v>332</v>
      </c>
      <c r="P1584" t="s">
        <v>171</v>
      </c>
      <c r="Q1584">
        <v>2359</v>
      </c>
      <c r="R1584">
        <v>253</v>
      </c>
      <c r="S1584">
        <v>96.8</v>
      </c>
      <c r="T1584" t="s">
        <v>172</v>
      </c>
      <c r="U1584">
        <v>0</v>
      </c>
      <c r="V1584">
        <v>0</v>
      </c>
      <c r="W1584" t="s">
        <v>320</v>
      </c>
      <c r="X1584" t="s">
        <v>1980</v>
      </c>
      <c r="Y1584" t="s">
        <v>306</v>
      </c>
    </row>
    <row r="1585" spans="1:25" x14ac:dyDescent="0.35">
      <c r="A1585" t="s">
        <v>171</v>
      </c>
      <c r="B1585">
        <v>16242</v>
      </c>
      <c r="C1585">
        <v>253</v>
      </c>
      <c r="D1585">
        <v>100</v>
      </c>
      <c r="E1585" t="s">
        <v>172</v>
      </c>
      <c r="F1585">
        <v>0</v>
      </c>
      <c r="G1585">
        <v>0</v>
      </c>
      <c r="H1585" t="s">
        <v>326</v>
      </c>
      <c r="I1585" t="s">
        <v>1981</v>
      </c>
      <c r="J1585" t="s">
        <v>332</v>
      </c>
      <c r="P1585" t="s">
        <v>171</v>
      </c>
      <c r="Q1585">
        <v>2359</v>
      </c>
      <c r="R1585">
        <v>253</v>
      </c>
      <c r="S1585">
        <v>96.8</v>
      </c>
      <c r="T1585" t="s">
        <v>172</v>
      </c>
      <c r="U1585">
        <v>0</v>
      </c>
      <c r="V1585">
        <v>0</v>
      </c>
      <c r="W1585" t="s">
        <v>320</v>
      </c>
      <c r="X1585" t="s">
        <v>1981</v>
      </c>
      <c r="Y1585" t="s">
        <v>306</v>
      </c>
    </row>
    <row r="1586" spans="1:25" x14ac:dyDescent="0.35">
      <c r="A1586" t="s">
        <v>171</v>
      </c>
      <c r="B1586">
        <v>16242</v>
      </c>
      <c r="C1586">
        <v>253</v>
      </c>
      <c r="D1586">
        <v>100</v>
      </c>
      <c r="E1586" t="s">
        <v>172</v>
      </c>
      <c r="F1586">
        <v>0</v>
      </c>
      <c r="G1586">
        <v>0</v>
      </c>
      <c r="H1586" t="s">
        <v>326</v>
      </c>
      <c r="I1586" t="s">
        <v>1984</v>
      </c>
      <c r="J1586" t="s">
        <v>332</v>
      </c>
      <c r="P1586" t="s">
        <v>171</v>
      </c>
      <c r="Q1586">
        <v>2359</v>
      </c>
      <c r="R1586">
        <v>253</v>
      </c>
      <c r="S1586">
        <v>96.8</v>
      </c>
      <c r="T1586" t="s">
        <v>172</v>
      </c>
      <c r="U1586">
        <v>0</v>
      </c>
      <c r="V1586">
        <v>0</v>
      </c>
      <c r="W1586" t="s">
        <v>320</v>
      </c>
      <c r="X1586" t="s">
        <v>1984</v>
      </c>
      <c r="Y1586" t="s">
        <v>306</v>
      </c>
    </row>
    <row r="1587" spans="1:25" x14ac:dyDescent="0.35">
      <c r="A1587" t="s">
        <v>171</v>
      </c>
      <c r="B1587">
        <v>16242</v>
      </c>
      <c r="C1587">
        <v>253</v>
      </c>
      <c r="D1587">
        <v>100</v>
      </c>
      <c r="E1587" t="s">
        <v>172</v>
      </c>
      <c r="F1587">
        <v>0</v>
      </c>
      <c r="G1587">
        <v>0</v>
      </c>
      <c r="H1587" t="s">
        <v>326</v>
      </c>
      <c r="I1587" t="s">
        <v>1986</v>
      </c>
      <c r="J1587" t="s">
        <v>332</v>
      </c>
      <c r="P1587" t="s">
        <v>171</v>
      </c>
      <c r="Q1587">
        <v>2359</v>
      </c>
      <c r="R1587">
        <v>253</v>
      </c>
      <c r="S1587">
        <v>96.8</v>
      </c>
      <c r="T1587" t="s">
        <v>172</v>
      </c>
      <c r="U1587">
        <v>0</v>
      </c>
      <c r="V1587">
        <v>0</v>
      </c>
      <c r="W1587" t="s">
        <v>320</v>
      </c>
      <c r="X1587" t="s">
        <v>1983</v>
      </c>
      <c r="Y1587" t="s">
        <v>306</v>
      </c>
    </row>
    <row r="1588" spans="1:25" x14ac:dyDescent="0.35">
      <c r="A1588" t="s">
        <v>171</v>
      </c>
      <c r="B1588">
        <v>16242</v>
      </c>
      <c r="C1588">
        <v>253</v>
      </c>
      <c r="D1588">
        <v>100</v>
      </c>
      <c r="E1588" t="s">
        <v>172</v>
      </c>
      <c r="F1588">
        <v>0</v>
      </c>
      <c r="G1588">
        <v>0</v>
      </c>
      <c r="H1588" t="s">
        <v>326</v>
      </c>
      <c r="I1588" t="s">
        <v>1985</v>
      </c>
      <c r="J1588" t="s">
        <v>332</v>
      </c>
      <c r="P1588" t="s">
        <v>171</v>
      </c>
      <c r="Q1588">
        <v>2359</v>
      </c>
      <c r="R1588">
        <v>253</v>
      </c>
      <c r="S1588">
        <v>96.8</v>
      </c>
      <c r="T1588" t="s">
        <v>172</v>
      </c>
      <c r="U1588">
        <v>0</v>
      </c>
      <c r="V1588">
        <v>0</v>
      </c>
      <c r="W1588" t="s">
        <v>320</v>
      </c>
      <c r="X1588" t="s">
        <v>1985</v>
      </c>
      <c r="Y1588" t="s">
        <v>306</v>
      </c>
    </row>
    <row r="1589" spans="1:25" x14ac:dyDescent="0.35">
      <c r="A1589" t="s">
        <v>171</v>
      </c>
      <c r="B1589">
        <v>16242</v>
      </c>
      <c r="C1589">
        <v>253</v>
      </c>
      <c r="D1589">
        <v>100</v>
      </c>
      <c r="E1589" t="s">
        <v>172</v>
      </c>
      <c r="F1589">
        <v>0</v>
      </c>
      <c r="G1589">
        <v>0</v>
      </c>
      <c r="H1589" t="s">
        <v>326</v>
      </c>
      <c r="I1589" t="s">
        <v>1987</v>
      </c>
      <c r="J1589" t="s">
        <v>332</v>
      </c>
      <c r="P1589" t="s">
        <v>171</v>
      </c>
      <c r="Q1589">
        <v>2359</v>
      </c>
      <c r="R1589">
        <v>253</v>
      </c>
      <c r="S1589">
        <v>96.8</v>
      </c>
      <c r="T1589" t="s">
        <v>172</v>
      </c>
      <c r="U1589">
        <v>0</v>
      </c>
      <c r="V1589">
        <v>0</v>
      </c>
      <c r="W1589" t="s">
        <v>320</v>
      </c>
      <c r="X1589" t="s">
        <v>1986</v>
      </c>
      <c r="Y1589" t="s">
        <v>306</v>
      </c>
    </row>
    <row r="1590" spans="1:25" x14ac:dyDescent="0.35">
      <c r="A1590" t="s">
        <v>171</v>
      </c>
      <c r="B1590">
        <v>16242</v>
      </c>
      <c r="C1590">
        <v>253</v>
      </c>
      <c r="D1590">
        <v>100</v>
      </c>
      <c r="E1590" t="s">
        <v>172</v>
      </c>
      <c r="F1590">
        <v>0</v>
      </c>
      <c r="G1590">
        <v>0</v>
      </c>
      <c r="H1590" t="s">
        <v>326</v>
      </c>
      <c r="I1590" t="s">
        <v>1988</v>
      </c>
      <c r="J1590" t="s">
        <v>332</v>
      </c>
      <c r="P1590" t="s">
        <v>171</v>
      </c>
      <c r="Q1590">
        <v>2359</v>
      </c>
      <c r="R1590">
        <v>253</v>
      </c>
      <c r="S1590">
        <v>96.8</v>
      </c>
      <c r="T1590" t="s">
        <v>172</v>
      </c>
      <c r="U1590">
        <v>0</v>
      </c>
      <c r="V1590">
        <v>0</v>
      </c>
      <c r="W1590" t="s">
        <v>320</v>
      </c>
      <c r="X1590" t="s">
        <v>1988</v>
      </c>
      <c r="Y1590" t="s">
        <v>306</v>
      </c>
    </row>
    <row r="1591" spans="1:25" x14ac:dyDescent="0.35">
      <c r="A1591" t="s">
        <v>171</v>
      </c>
      <c r="B1591">
        <v>16242</v>
      </c>
      <c r="C1591">
        <v>253</v>
      </c>
      <c r="D1591">
        <v>100</v>
      </c>
      <c r="E1591" t="s">
        <v>172</v>
      </c>
      <c r="F1591">
        <v>0</v>
      </c>
      <c r="G1591">
        <v>0</v>
      </c>
      <c r="H1591" t="s">
        <v>326</v>
      </c>
      <c r="I1591" t="s">
        <v>1990</v>
      </c>
      <c r="J1591" t="s">
        <v>332</v>
      </c>
      <c r="P1591" t="s">
        <v>171</v>
      </c>
      <c r="Q1591">
        <v>2359</v>
      </c>
      <c r="R1591">
        <v>253</v>
      </c>
      <c r="S1591">
        <v>96.8</v>
      </c>
      <c r="T1591" t="s">
        <v>172</v>
      </c>
      <c r="U1591">
        <v>0</v>
      </c>
      <c r="V1591">
        <v>0</v>
      </c>
      <c r="W1591" t="s">
        <v>320</v>
      </c>
      <c r="X1591" t="s">
        <v>1989</v>
      </c>
      <c r="Y1591" t="s">
        <v>306</v>
      </c>
    </row>
    <row r="1592" spans="1:25" x14ac:dyDescent="0.35">
      <c r="A1592" t="s">
        <v>171</v>
      </c>
      <c r="B1592">
        <v>16242</v>
      </c>
      <c r="C1592">
        <v>253</v>
      </c>
      <c r="D1592">
        <v>100</v>
      </c>
      <c r="E1592" t="s">
        <v>172</v>
      </c>
      <c r="F1592">
        <v>0</v>
      </c>
      <c r="G1592">
        <v>0</v>
      </c>
      <c r="H1592" t="s">
        <v>326</v>
      </c>
      <c r="I1592" t="s">
        <v>1989</v>
      </c>
      <c r="J1592" t="s">
        <v>332</v>
      </c>
      <c r="P1592" t="s">
        <v>171</v>
      </c>
      <c r="Q1592">
        <v>2359</v>
      </c>
      <c r="R1592">
        <v>253</v>
      </c>
      <c r="S1592">
        <v>96.8</v>
      </c>
      <c r="T1592" t="s">
        <v>172</v>
      </c>
      <c r="U1592">
        <v>0</v>
      </c>
      <c r="V1592">
        <v>0</v>
      </c>
      <c r="W1592" t="s">
        <v>320</v>
      </c>
      <c r="X1592" t="s">
        <v>1987</v>
      </c>
      <c r="Y1592" t="s">
        <v>306</v>
      </c>
    </row>
    <row r="1593" spans="1:25" x14ac:dyDescent="0.35">
      <c r="A1593" t="s">
        <v>171</v>
      </c>
      <c r="B1593">
        <v>16242</v>
      </c>
      <c r="C1593">
        <v>253</v>
      </c>
      <c r="D1593">
        <v>100</v>
      </c>
      <c r="E1593" t="s">
        <v>172</v>
      </c>
      <c r="F1593">
        <v>0</v>
      </c>
      <c r="G1593">
        <v>0</v>
      </c>
      <c r="H1593" t="s">
        <v>326</v>
      </c>
      <c r="I1593" t="s">
        <v>1992</v>
      </c>
      <c r="J1593" t="s">
        <v>332</v>
      </c>
      <c r="P1593" t="s">
        <v>171</v>
      </c>
      <c r="Q1593">
        <v>2359</v>
      </c>
      <c r="R1593">
        <v>253</v>
      </c>
      <c r="S1593">
        <v>96.8</v>
      </c>
      <c r="T1593" t="s">
        <v>172</v>
      </c>
      <c r="U1593">
        <v>0</v>
      </c>
      <c r="V1593">
        <v>0</v>
      </c>
      <c r="W1593" t="s">
        <v>320</v>
      </c>
      <c r="X1593" t="s">
        <v>1990</v>
      </c>
      <c r="Y1593" t="s">
        <v>306</v>
      </c>
    </row>
    <row r="1594" spans="1:25" x14ac:dyDescent="0.35">
      <c r="A1594" t="s">
        <v>171</v>
      </c>
      <c r="B1594">
        <v>16242</v>
      </c>
      <c r="C1594">
        <v>253</v>
      </c>
      <c r="D1594">
        <v>100</v>
      </c>
      <c r="E1594" t="s">
        <v>172</v>
      </c>
      <c r="F1594">
        <v>0</v>
      </c>
      <c r="G1594">
        <v>0</v>
      </c>
      <c r="H1594" t="s">
        <v>326</v>
      </c>
      <c r="I1594" t="s">
        <v>1991</v>
      </c>
      <c r="J1594" t="s">
        <v>332</v>
      </c>
      <c r="P1594" t="s">
        <v>171</v>
      </c>
      <c r="Q1594">
        <v>2359</v>
      </c>
      <c r="R1594">
        <v>253</v>
      </c>
      <c r="S1594">
        <v>96.8</v>
      </c>
      <c r="T1594" t="s">
        <v>172</v>
      </c>
      <c r="U1594">
        <v>0</v>
      </c>
      <c r="V1594">
        <v>0</v>
      </c>
      <c r="W1594" t="s">
        <v>320</v>
      </c>
      <c r="X1594" t="s">
        <v>1991</v>
      </c>
      <c r="Y1594" t="s">
        <v>306</v>
      </c>
    </row>
    <row r="1595" spans="1:25" x14ac:dyDescent="0.35">
      <c r="A1595" t="s">
        <v>171</v>
      </c>
      <c r="B1595">
        <v>16242</v>
      </c>
      <c r="C1595">
        <v>253</v>
      </c>
      <c r="D1595">
        <v>100</v>
      </c>
      <c r="E1595" t="s">
        <v>172</v>
      </c>
      <c r="F1595">
        <v>0</v>
      </c>
      <c r="G1595">
        <v>0</v>
      </c>
      <c r="H1595" t="s">
        <v>326</v>
      </c>
      <c r="I1595" t="s">
        <v>1993</v>
      </c>
      <c r="J1595" t="s">
        <v>332</v>
      </c>
      <c r="P1595" t="s">
        <v>171</v>
      </c>
      <c r="Q1595">
        <v>2359</v>
      </c>
      <c r="R1595">
        <v>253</v>
      </c>
      <c r="S1595">
        <v>96.8</v>
      </c>
      <c r="T1595" t="s">
        <v>172</v>
      </c>
      <c r="U1595">
        <v>0</v>
      </c>
      <c r="V1595">
        <v>0</v>
      </c>
      <c r="W1595" t="s">
        <v>320</v>
      </c>
      <c r="X1595" t="s">
        <v>1992</v>
      </c>
      <c r="Y1595" t="s">
        <v>306</v>
      </c>
    </row>
    <row r="1596" spans="1:25" x14ac:dyDescent="0.35">
      <c r="A1596" t="s">
        <v>171</v>
      </c>
      <c r="B1596">
        <v>16242</v>
      </c>
      <c r="C1596">
        <v>253</v>
      </c>
      <c r="D1596">
        <v>100</v>
      </c>
      <c r="E1596" t="s">
        <v>172</v>
      </c>
      <c r="F1596">
        <v>0</v>
      </c>
      <c r="G1596">
        <v>0</v>
      </c>
      <c r="H1596" t="s">
        <v>326</v>
      </c>
      <c r="I1596" t="s">
        <v>1994</v>
      </c>
      <c r="J1596" t="s">
        <v>332</v>
      </c>
      <c r="P1596" t="s">
        <v>171</v>
      </c>
      <c r="Q1596">
        <v>2359</v>
      </c>
      <c r="R1596">
        <v>253</v>
      </c>
      <c r="S1596">
        <v>96.8</v>
      </c>
      <c r="T1596" t="s">
        <v>172</v>
      </c>
      <c r="U1596">
        <v>0</v>
      </c>
      <c r="V1596">
        <v>0</v>
      </c>
      <c r="W1596" t="s">
        <v>320</v>
      </c>
      <c r="X1596" t="s">
        <v>1993</v>
      </c>
      <c r="Y1596" t="s">
        <v>306</v>
      </c>
    </row>
    <row r="1597" spans="1:25" x14ac:dyDescent="0.35">
      <c r="A1597" t="s">
        <v>171</v>
      </c>
      <c r="B1597">
        <v>16242</v>
      </c>
      <c r="C1597">
        <v>253</v>
      </c>
      <c r="D1597">
        <v>100</v>
      </c>
      <c r="E1597" t="s">
        <v>172</v>
      </c>
      <c r="F1597">
        <v>0</v>
      </c>
      <c r="G1597">
        <v>0</v>
      </c>
      <c r="H1597" t="s">
        <v>326</v>
      </c>
      <c r="I1597" t="s">
        <v>1995</v>
      </c>
      <c r="J1597" t="s">
        <v>332</v>
      </c>
      <c r="P1597" t="s">
        <v>171</v>
      </c>
      <c r="Q1597">
        <v>2359</v>
      </c>
      <c r="R1597">
        <v>253</v>
      </c>
      <c r="S1597">
        <v>96.8</v>
      </c>
      <c r="T1597" t="s">
        <v>172</v>
      </c>
      <c r="U1597">
        <v>0</v>
      </c>
      <c r="V1597">
        <v>0</v>
      </c>
      <c r="W1597" t="s">
        <v>320</v>
      </c>
      <c r="X1597" t="s">
        <v>1994</v>
      </c>
      <c r="Y1597" t="s">
        <v>306</v>
      </c>
    </row>
    <row r="1598" spans="1:25" x14ac:dyDescent="0.35">
      <c r="A1598" t="s">
        <v>171</v>
      </c>
      <c r="B1598">
        <v>16242</v>
      </c>
      <c r="C1598">
        <v>253</v>
      </c>
      <c r="D1598">
        <v>100</v>
      </c>
      <c r="E1598" t="s">
        <v>172</v>
      </c>
      <c r="F1598">
        <v>0</v>
      </c>
      <c r="G1598">
        <v>0</v>
      </c>
      <c r="H1598" t="s">
        <v>326</v>
      </c>
      <c r="I1598" t="s">
        <v>1996</v>
      </c>
      <c r="J1598" t="s">
        <v>332</v>
      </c>
      <c r="P1598" t="s">
        <v>171</v>
      </c>
      <c r="Q1598">
        <v>2359</v>
      </c>
      <c r="R1598">
        <v>253</v>
      </c>
      <c r="S1598">
        <v>96.8</v>
      </c>
      <c r="T1598" t="s">
        <v>172</v>
      </c>
      <c r="U1598">
        <v>0</v>
      </c>
      <c r="V1598">
        <v>0</v>
      </c>
      <c r="W1598" t="s">
        <v>320</v>
      </c>
      <c r="X1598" t="s">
        <v>1996</v>
      </c>
      <c r="Y1598" t="s">
        <v>306</v>
      </c>
    </row>
    <row r="1599" spans="1:25" x14ac:dyDescent="0.35">
      <c r="A1599" t="s">
        <v>171</v>
      </c>
      <c r="B1599">
        <v>16242</v>
      </c>
      <c r="C1599">
        <v>253</v>
      </c>
      <c r="D1599">
        <v>100</v>
      </c>
      <c r="E1599" t="s">
        <v>172</v>
      </c>
      <c r="F1599">
        <v>0</v>
      </c>
      <c r="G1599">
        <v>0</v>
      </c>
      <c r="H1599" t="s">
        <v>326</v>
      </c>
      <c r="I1599" t="s">
        <v>1997</v>
      </c>
      <c r="J1599" t="s">
        <v>332</v>
      </c>
      <c r="P1599" t="s">
        <v>171</v>
      </c>
      <c r="Q1599">
        <v>2359</v>
      </c>
      <c r="R1599">
        <v>253</v>
      </c>
      <c r="S1599">
        <v>96.8</v>
      </c>
      <c r="T1599" t="s">
        <v>172</v>
      </c>
      <c r="U1599">
        <v>0</v>
      </c>
      <c r="V1599">
        <v>0</v>
      </c>
      <c r="W1599" t="s">
        <v>320</v>
      </c>
      <c r="X1599" t="s">
        <v>1995</v>
      </c>
      <c r="Y1599" t="s">
        <v>306</v>
      </c>
    </row>
    <row r="1600" spans="1:25" x14ac:dyDescent="0.35">
      <c r="A1600" t="s">
        <v>171</v>
      </c>
      <c r="B1600">
        <v>16242</v>
      </c>
      <c r="C1600">
        <v>253</v>
      </c>
      <c r="D1600">
        <v>100</v>
      </c>
      <c r="E1600" t="s">
        <v>172</v>
      </c>
      <c r="F1600">
        <v>0</v>
      </c>
      <c r="G1600">
        <v>0</v>
      </c>
      <c r="H1600" t="s">
        <v>326</v>
      </c>
      <c r="I1600" t="s">
        <v>2000</v>
      </c>
      <c r="J1600" t="s">
        <v>332</v>
      </c>
      <c r="P1600" t="s">
        <v>171</v>
      </c>
      <c r="Q1600">
        <v>2359</v>
      </c>
      <c r="R1600">
        <v>253</v>
      </c>
      <c r="S1600">
        <v>96.8</v>
      </c>
      <c r="T1600" t="s">
        <v>172</v>
      </c>
      <c r="U1600">
        <v>0</v>
      </c>
      <c r="V1600">
        <v>0</v>
      </c>
      <c r="W1600" t="s">
        <v>320</v>
      </c>
      <c r="X1600" t="s">
        <v>1997</v>
      </c>
      <c r="Y1600" t="s">
        <v>306</v>
      </c>
    </row>
    <row r="1601" spans="1:25" x14ac:dyDescent="0.35">
      <c r="A1601" t="s">
        <v>171</v>
      </c>
      <c r="B1601">
        <v>16242</v>
      </c>
      <c r="C1601">
        <v>253</v>
      </c>
      <c r="D1601">
        <v>100</v>
      </c>
      <c r="E1601" t="s">
        <v>172</v>
      </c>
      <c r="F1601">
        <v>0</v>
      </c>
      <c r="G1601">
        <v>0</v>
      </c>
      <c r="H1601" t="s">
        <v>326</v>
      </c>
      <c r="I1601" t="s">
        <v>1999</v>
      </c>
      <c r="J1601" t="s">
        <v>332</v>
      </c>
      <c r="P1601" t="s">
        <v>171</v>
      </c>
      <c r="Q1601">
        <v>2359</v>
      </c>
      <c r="R1601">
        <v>253</v>
      </c>
      <c r="S1601">
        <v>96.8</v>
      </c>
      <c r="T1601" t="s">
        <v>172</v>
      </c>
      <c r="U1601">
        <v>0</v>
      </c>
      <c r="V1601">
        <v>0</v>
      </c>
      <c r="W1601" t="s">
        <v>320</v>
      </c>
      <c r="X1601" t="s">
        <v>2000</v>
      </c>
      <c r="Y1601" t="s">
        <v>306</v>
      </c>
    </row>
    <row r="1602" spans="1:25" x14ac:dyDescent="0.35">
      <c r="A1602" t="s">
        <v>171</v>
      </c>
      <c r="B1602">
        <v>16242</v>
      </c>
      <c r="C1602">
        <v>253</v>
      </c>
      <c r="D1602">
        <v>100</v>
      </c>
      <c r="E1602" t="s">
        <v>172</v>
      </c>
      <c r="F1602">
        <v>0</v>
      </c>
      <c r="G1602">
        <v>0</v>
      </c>
      <c r="H1602" t="s">
        <v>326</v>
      </c>
      <c r="I1602" t="s">
        <v>1998</v>
      </c>
      <c r="J1602" t="s">
        <v>332</v>
      </c>
      <c r="P1602" t="s">
        <v>171</v>
      </c>
      <c r="Q1602">
        <v>2359</v>
      </c>
      <c r="R1602">
        <v>253</v>
      </c>
      <c r="S1602">
        <v>96.8</v>
      </c>
      <c r="T1602" t="s">
        <v>172</v>
      </c>
      <c r="U1602">
        <v>0</v>
      </c>
      <c r="V1602">
        <v>0</v>
      </c>
      <c r="W1602" t="s">
        <v>320</v>
      </c>
      <c r="X1602" t="s">
        <v>1998</v>
      </c>
      <c r="Y1602" t="s">
        <v>306</v>
      </c>
    </row>
    <row r="1603" spans="1:25" x14ac:dyDescent="0.35">
      <c r="A1603" t="s">
        <v>171</v>
      </c>
      <c r="B1603">
        <v>16242</v>
      </c>
      <c r="C1603">
        <v>253</v>
      </c>
      <c r="D1603">
        <v>100</v>
      </c>
      <c r="E1603" t="s">
        <v>172</v>
      </c>
      <c r="F1603">
        <v>0</v>
      </c>
      <c r="G1603">
        <v>0</v>
      </c>
      <c r="H1603" t="s">
        <v>326</v>
      </c>
      <c r="I1603" t="s">
        <v>2001</v>
      </c>
      <c r="J1603" t="s">
        <v>332</v>
      </c>
      <c r="P1603" t="s">
        <v>171</v>
      </c>
      <c r="Q1603">
        <v>2359</v>
      </c>
      <c r="R1603">
        <v>253</v>
      </c>
      <c r="S1603">
        <v>96.8</v>
      </c>
      <c r="T1603" t="s">
        <v>172</v>
      </c>
      <c r="U1603">
        <v>0</v>
      </c>
      <c r="V1603">
        <v>0</v>
      </c>
      <c r="W1603" t="s">
        <v>320</v>
      </c>
      <c r="X1603" t="s">
        <v>1999</v>
      </c>
      <c r="Y1603" t="s">
        <v>306</v>
      </c>
    </row>
    <row r="1604" spans="1:25" x14ac:dyDescent="0.35">
      <c r="A1604" t="s">
        <v>171</v>
      </c>
      <c r="B1604">
        <v>16242</v>
      </c>
      <c r="C1604">
        <v>253</v>
      </c>
      <c r="D1604">
        <v>100</v>
      </c>
      <c r="E1604" t="s">
        <v>172</v>
      </c>
      <c r="F1604">
        <v>0</v>
      </c>
      <c r="G1604">
        <v>0</v>
      </c>
      <c r="H1604" t="s">
        <v>326</v>
      </c>
      <c r="I1604" t="s">
        <v>2002</v>
      </c>
      <c r="J1604" t="s">
        <v>332</v>
      </c>
      <c r="P1604" t="s">
        <v>171</v>
      </c>
      <c r="Q1604">
        <v>2359</v>
      </c>
      <c r="R1604">
        <v>253</v>
      </c>
      <c r="S1604">
        <v>96.8</v>
      </c>
      <c r="T1604" t="s">
        <v>172</v>
      </c>
      <c r="U1604">
        <v>0</v>
      </c>
      <c r="V1604">
        <v>0</v>
      </c>
      <c r="W1604" t="s">
        <v>320</v>
      </c>
      <c r="X1604" t="s">
        <v>2001</v>
      </c>
      <c r="Y1604" t="s">
        <v>306</v>
      </c>
    </row>
    <row r="1605" spans="1:25" x14ac:dyDescent="0.35">
      <c r="A1605" t="s">
        <v>171</v>
      </c>
      <c r="B1605">
        <v>16242</v>
      </c>
      <c r="C1605">
        <v>253</v>
      </c>
      <c r="D1605">
        <v>100</v>
      </c>
      <c r="E1605" t="s">
        <v>172</v>
      </c>
      <c r="F1605">
        <v>0</v>
      </c>
      <c r="G1605">
        <v>0</v>
      </c>
      <c r="H1605" t="s">
        <v>326</v>
      </c>
      <c r="I1605" t="s">
        <v>2003</v>
      </c>
      <c r="J1605" t="s">
        <v>332</v>
      </c>
      <c r="P1605" t="s">
        <v>171</v>
      </c>
      <c r="Q1605">
        <v>2359</v>
      </c>
      <c r="R1605">
        <v>253</v>
      </c>
      <c r="S1605">
        <v>96.8</v>
      </c>
      <c r="T1605" t="s">
        <v>172</v>
      </c>
      <c r="U1605">
        <v>0</v>
      </c>
      <c r="V1605">
        <v>0</v>
      </c>
      <c r="W1605" t="s">
        <v>320</v>
      </c>
      <c r="X1605" t="s">
        <v>2005</v>
      </c>
      <c r="Y1605" t="s">
        <v>306</v>
      </c>
    </row>
    <row r="1606" spans="1:25" x14ac:dyDescent="0.35">
      <c r="A1606" t="s">
        <v>171</v>
      </c>
      <c r="B1606">
        <v>16242</v>
      </c>
      <c r="C1606">
        <v>253</v>
      </c>
      <c r="D1606">
        <v>100</v>
      </c>
      <c r="E1606" t="s">
        <v>172</v>
      </c>
      <c r="F1606">
        <v>0</v>
      </c>
      <c r="G1606">
        <v>0</v>
      </c>
      <c r="H1606" t="s">
        <v>326</v>
      </c>
      <c r="I1606" t="s">
        <v>2005</v>
      </c>
      <c r="J1606" t="s">
        <v>332</v>
      </c>
      <c r="P1606" t="s">
        <v>171</v>
      </c>
      <c r="Q1606">
        <v>2359</v>
      </c>
      <c r="R1606">
        <v>253</v>
      </c>
      <c r="S1606">
        <v>96.8</v>
      </c>
      <c r="T1606" t="s">
        <v>172</v>
      </c>
      <c r="U1606">
        <v>0</v>
      </c>
      <c r="V1606">
        <v>0</v>
      </c>
      <c r="W1606" t="s">
        <v>320</v>
      </c>
      <c r="X1606" t="s">
        <v>2002</v>
      </c>
      <c r="Y1606" t="s">
        <v>306</v>
      </c>
    </row>
    <row r="1607" spans="1:25" x14ac:dyDescent="0.35">
      <c r="A1607" t="s">
        <v>171</v>
      </c>
      <c r="B1607">
        <v>2359</v>
      </c>
      <c r="C1607">
        <v>253</v>
      </c>
      <c r="D1607">
        <v>96.8</v>
      </c>
      <c r="E1607" t="s">
        <v>172</v>
      </c>
      <c r="F1607">
        <v>0</v>
      </c>
      <c r="G1607">
        <v>0</v>
      </c>
      <c r="H1607" t="s">
        <v>320</v>
      </c>
      <c r="I1607" t="s">
        <v>2007</v>
      </c>
      <c r="J1607" t="s">
        <v>306</v>
      </c>
      <c r="P1607" t="s">
        <v>171</v>
      </c>
      <c r="Q1607">
        <v>2359</v>
      </c>
      <c r="R1607">
        <v>253</v>
      </c>
      <c r="S1607">
        <v>96.8</v>
      </c>
      <c r="T1607" t="s">
        <v>172</v>
      </c>
      <c r="U1607">
        <v>0</v>
      </c>
      <c r="V1607">
        <v>0</v>
      </c>
      <c r="W1607" t="s">
        <v>320</v>
      </c>
      <c r="X1607" t="s">
        <v>2007</v>
      </c>
      <c r="Y1607" t="s">
        <v>306</v>
      </c>
    </row>
    <row r="1608" spans="1:25" x14ac:dyDescent="0.35">
      <c r="A1608" t="s">
        <v>171</v>
      </c>
      <c r="B1608">
        <v>2359</v>
      </c>
      <c r="C1608">
        <v>253</v>
      </c>
      <c r="D1608">
        <v>96.8</v>
      </c>
      <c r="E1608" t="s">
        <v>172</v>
      </c>
      <c r="F1608">
        <v>0</v>
      </c>
      <c r="G1608">
        <v>0</v>
      </c>
      <c r="H1608" t="s">
        <v>320</v>
      </c>
      <c r="I1608" t="s">
        <v>2008</v>
      </c>
      <c r="J1608" t="s">
        <v>306</v>
      </c>
      <c r="P1608" t="s">
        <v>171</v>
      </c>
      <c r="Q1608">
        <v>2359</v>
      </c>
      <c r="R1608">
        <v>253</v>
      </c>
      <c r="S1608">
        <v>96.8</v>
      </c>
      <c r="T1608" t="s">
        <v>172</v>
      </c>
      <c r="U1608">
        <v>0</v>
      </c>
      <c r="V1608">
        <v>0</v>
      </c>
      <c r="W1608" t="s">
        <v>320</v>
      </c>
      <c r="X1608" t="s">
        <v>2008</v>
      </c>
      <c r="Y1608" t="s">
        <v>306</v>
      </c>
    </row>
    <row r="1609" spans="1:25" x14ac:dyDescent="0.35">
      <c r="A1609" t="s">
        <v>171</v>
      </c>
      <c r="B1609">
        <v>2359</v>
      </c>
      <c r="C1609">
        <v>253</v>
      </c>
      <c r="D1609">
        <v>96.8</v>
      </c>
      <c r="E1609" t="s">
        <v>172</v>
      </c>
      <c r="F1609">
        <v>0</v>
      </c>
      <c r="G1609">
        <v>0</v>
      </c>
      <c r="H1609" t="s">
        <v>320</v>
      </c>
      <c r="I1609" t="s">
        <v>2009</v>
      </c>
      <c r="J1609" t="s">
        <v>306</v>
      </c>
      <c r="P1609" t="s">
        <v>171</v>
      </c>
      <c r="Q1609">
        <v>2359</v>
      </c>
      <c r="R1609">
        <v>253</v>
      </c>
      <c r="S1609">
        <v>96.8</v>
      </c>
      <c r="T1609" t="s">
        <v>172</v>
      </c>
      <c r="U1609">
        <v>0</v>
      </c>
      <c r="V1609">
        <v>0</v>
      </c>
      <c r="W1609" t="s">
        <v>320</v>
      </c>
      <c r="X1609" t="s">
        <v>2009</v>
      </c>
      <c r="Y1609" t="s">
        <v>306</v>
      </c>
    </row>
    <row r="1610" spans="1:25" x14ac:dyDescent="0.35">
      <c r="A1610" t="s">
        <v>171</v>
      </c>
      <c r="B1610">
        <v>2359</v>
      </c>
      <c r="C1610">
        <v>253</v>
      </c>
      <c r="D1610">
        <v>96.8</v>
      </c>
      <c r="E1610" t="s">
        <v>172</v>
      </c>
      <c r="F1610">
        <v>0</v>
      </c>
      <c r="G1610">
        <v>0</v>
      </c>
      <c r="H1610" t="s">
        <v>320</v>
      </c>
      <c r="I1610" t="s">
        <v>2010</v>
      </c>
      <c r="J1610" t="s">
        <v>306</v>
      </c>
      <c r="P1610" t="s">
        <v>171</v>
      </c>
      <c r="Q1610">
        <v>2359</v>
      </c>
      <c r="R1610">
        <v>253</v>
      </c>
      <c r="S1610">
        <v>96.8</v>
      </c>
      <c r="T1610" t="s">
        <v>172</v>
      </c>
      <c r="U1610">
        <v>0</v>
      </c>
      <c r="V1610">
        <v>0</v>
      </c>
      <c r="W1610" t="s">
        <v>320</v>
      </c>
      <c r="X1610" t="s">
        <v>2010</v>
      </c>
      <c r="Y1610" t="s">
        <v>306</v>
      </c>
    </row>
    <row r="1611" spans="1:25" x14ac:dyDescent="0.35">
      <c r="A1611" t="s">
        <v>171</v>
      </c>
      <c r="B1611">
        <v>2359</v>
      </c>
      <c r="C1611">
        <v>253</v>
      </c>
      <c r="D1611">
        <v>96.8</v>
      </c>
      <c r="E1611" t="s">
        <v>172</v>
      </c>
      <c r="F1611">
        <v>0</v>
      </c>
      <c r="G1611">
        <v>0</v>
      </c>
      <c r="H1611" t="s">
        <v>320</v>
      </c>
      <c r="I1611" t="s">
        <v>2013</v>
      </c>
      <c r="J1611" t="s">
        <v>306</v>
      </c>
      <c r="P1611" t="s">
        <v>171</v>
      </c>
      <c r="Q1611">
        <v>2359</v>
      </c>
      <c r="R1611">
        <v>253</v>
      </c>
      <c r="S1611">
        <v>96.8</v>
      </c>
      <c r="T1611" t="s">
        <v>172</v>
      </c>
      <c r="U1611">
        <v>0</v>
      </c>
      <c r="V1611">
        <v>0</v>
      </c>
      <c r="W1611" t="s">
        <v>320</v>
      </c>
      <c r="X1611" t="s">
        <v>2003</v>
      </c>
      <c r="Y1611" t="s">
        <v>306</v>
      </c>
    </row>
    <row r="1612" spans="1:25" x14ac:dyDescent="0.35">
      <c r="A1612" t="s">
        <v>171</v>
      </c>
      <c r="B1612">
        <v>2359</v>
      </c>
      <c r="C1612">
        <v>253</v>
      </c>
      <c r="D1612">
        <v>96.8</v>
      </c>
      <c r="E1612" t="s">
        <v>172</v>
      </c>
      <c r="F1612">
        <v>0</v>
      </c>
      <c r="G1612">
        <v>0</v>
      </c>
      <c r="H1612" t="s">
        <v>320</v>
      </c>
      <c r="I1612" t="s">
        <v>2011</v>
      </c>
      <c r="J1612" t="s">
        <v>306</v>
      </c>
      <c r="P1612" t="s">
        <v>171</v>
      </c>
      <c r="Q1612">
        <v>2359</v>
      </c>
      <c r="R1612">
        <v>253</v>
      </c>
      <c r="S1612">
        <v>96.8</v>
      </c>
      <c r="T1612" t="s">
        <v>172</v>
      </c>
      <c r="U1612">
        <v>0</v>
      </c>
      <c r="V1612">
        <v>0</v>
      </c>
      <c r="W1612" t="s">
        <v>320</v>
      </c>
      <c r="X1612" t="s">
        <v>2013</v>
      </c>
      <c r="Y1612" t="s">
        <v>306</v>
      </c>
    </row>
    <row r="1613" spans="1:25" x14ac:dyDescent="0.35">
      <c r="A1613" t="s">
        <v>171</v>
      </c>
      <c r="B1613">
        <v>2359</v>
      </c>
      <c r="C1613">
        <v>253</v>
      </c>
      <c r="D1613">
        <v>96.8</v>
      </c>
      <c r="E1613" t="s">
        <v>172</v>
      </c>
      <c r="F1613">
        <v>0</v>
      </c>
      <c r="G1613">
        <v>0</v>
      </c>
      <c r="H1613" t="s">
        <v>320</v>
      </c>
      <c r="I1613" t="s">
        <v>2012</v>
      </c>
      <c r="J1613" t="s">
        <v>306</v>
      </c>
      <c r="P1613" t="s">
        <v>171</v>
      </c>
      <c r="Q1613">
        <v>2359</v>
      </c>
      <c r="R1613">
        <v>253</v>
      </c>
      <c r="S1613">
        <v>96.8</v>
      </c>
      <c r="T1613" t="s">
        <v>172</v>
      </c>
      <c r="U1613">
        <v>0</v>
      </c>
      <c r="V1613">
        <v>0</v>
      </c>
      <c r="W1613" t="s">
        <v>320</v>
      </c>
      <c r="X1613" t="s">
        <v>2012</v>
      </c>
      <c r="Y1613" t="s">
        <v>306</v>
      </c>
    </row>
    <row r="1614" spans="1:25" x14ac:dyDescent="0.35">
      <c r="A1614" t="s">
        <v>171</v>
      </c>
      <c r="B1614">
        <v>2359</v>
      </c>
      <c r="C1614">
        <v>253</v>
      </c>
      <c r="D1614">
        <v>96.8</v>
      </c>
      <c r="E1614" t="s">
        <v>172</v>
      </c>
      <c r="F1614">
        <v>0</v>
      </c>
      <c r="G1614">
        <v>0</v>
      </c>
      <c r="H1614" t="s">
        <v>320</v>
      </c>
      <c r="I1614" t="s">
        <v>2014</v>
      </c>
      <c r="J1614" t="s">
        <v>306</v>
      </c>
      <c r="P1614" t="s">
        <v>171</v>
      </c>
      <c r="Q1614">
        <v>2359</v>
      </c>
      <c r="R1614">
        <v>253</v>
      </c>
      <c r="S1614">
        <v>96.8</v>
      </c>
      <c r="T1614" t="s">
        <v>172</v>
      </c>
      <c r="U1614">
        <v>0</v>
      </c>
      <c r="V1614">
        <v>0</v>
      </c>
      <c r="W1614" t="s">
        <v>320</v>
      </c>
      <c r="X1614" t="s">
        <v>2014</v>
      </c>
      <c r="Y1614" t="s">
        <v>306</v>
      </c>
    </row>
    <row r="1615" spans="1:25" x14ac:dyDescent="0.35">
      <c r="A1615" t="s">
        <v>171</v>
      </c>
      <c r="B1615">
        <v>2359</v>
      </c>
      <c r="C1615">
        <v>253</v>
      </c>
      <c r="D1615">
        <v>96.8</v>
      </c>
      <c r="E1615" t="s">
        <v>172</v>
      </c>
      <c r="F1615">
        <v>0</v>
      </c>
      <c r="G1615">
        <v>0</v>
      </c>
      <c r="H1615" t="s">
        <v>320</v>
      </c>
      <c r="I1615" t="s">
        <v>2015</v>
      </c>
      <c r="J1615" t="s">
        <v>306</v>
      </c>
      <c r="P1615" t="s">
        <v>171</v>
      </c>
      <c r="Q1615">
        <v>2359</v>
      </c>
      <c r="R1615">
        <v>253</v>
      </c>
      <c r="S1615">
        <v>96.8</v>
      </c>
      <c r="T1615" t="s">
        <v>172</v>
      </c>
      <c r="U1615">
        <v>0</v>
      </c>
      <c r="V1615">
        <v>0</v>
      </c>
      <c r="W1615" t="s">
        <v>320</v>
      </c>
      <c r="X1615" t="s">
        <v>2011</v>
      </c>
      <c r="Y1615" t="s">
        <v>306</v>
      </c>
    </row>
    <row r="1616" spans="1:25" x14ac:dyDescent="0.35">
      <c r="A1616" t="s">
        <v>171</v>
      </c>
      <c r="B1616">
        <v>2359</v>
      </c>
      <c r="C1616">
        <v>253</v>
      </c>
      <c r="D1616">
        <v>96.8</v>
      </c>
      <c r="E1616" t="s">
        <v>172</v>
      </c>
      <c r="F1616">
        <v>0</v>
      </c>
      <c r="G1616">
        <v>0</v>
      </c>
      <c r="H1616" t="s">
        <v>320</v>
      </c>
      <c r="I1616" t="s">
        <v>2018</v>
      </c>
      <c r="J1616" t="s">
        <v>306</v>
      </c>
      <c r="P1616" t="s">
        <v>171</v>
      </c>
      <c r="Q1616">
        <v>2359</v>
      </c>
      <c r="R1616">
        <v>253</v>
      </c>
      <c r="S1616">
        <v>96.8</v>
      </c>
      <c r="T1616" t="s">
        <v>172</v>
      </c>
      <c r="U1616">
        <v>0</v>
      </c>
      <c r="V1616">
        <v>0</v>
      </c>
      <c r="W1616" t="s">
        <v>320</v>
      </c>
      <c r="X1616" t="s">
        <v>2015</v>
      </c>
      <c r="Y1616" t="s">
        <v>306</v>
      </c>
    </row>
    <row r="1617" spans="1:25" x14ac:dyDescent="0.35">
      <c r="A1617" t="s">
        <v>171</v>
      </c>
      <c r="B1617">
        <v>2359</v>
      </c>
      <c r="C1617">
        <v>253</v>
      </c>
      <c r="D1617">
        <v>96.8</v>
      </c>
      <c r="E1617" t="s">
        <v>172</v>
      </c>
      <c r="F1617">
        <v>0</v>
      </c>
      <c r="G1617">
        <v>0</v>
      </c>
      <c r="H1617" t="s">
        <v>320</v>
      </c>
      <c r="I1617" t="s">
        <v>2016</v>
      </c>
      <c r="J1617" t="s">
        <v>306</v>
      </c>
      <c r="P1617" t="s">
        <v>171</v>
      </c>
      <c r="Q1617">
        <v>2359</v>
      </c>
      <c r="R1617">
        <v>253</v>
      </c>
      <c r="S1617">
        <v>96.8</v>
      </c>
      <c r="T1617" t="s">
        <v>172</v>
      </c>
      <c r="U1617">
        <v>0</v>
      </c>
      <c r="V1617">
        <v>0</v>
      </c>
      <c r="W1617" t="s">
        <v>320</v>
      </c>
      <c r="X1617" t="s">
        <v>2018</v>
      </c>
      <c r="Y1617" t="s">
        <v>306</v>
      </c>
    </row>
    <row r="1618" spans="1:25" x14ac:dyDescent="0.35">
      <c r="A1618" t="s">
        <v>171</v>
      </c>
      <c r="B1618">
        <v>2359</v>
      </c>
      <c r="C1618">
        <v>253</v>
      </c>
      <c r="D1618">
        <v>96.8</v>
      </c>
      <c r="E1618" t="s">
        <v>172</v>
      </c>
      <c r="F1618">
        <v>0</v>
      </c>
      <c r="G1618">
        <v>0</v>
      </c>
      <c r="H1618" t="s">
        <v>320</v>
      </c>
      <c r="I1618" t="s">
        <v>2017</v>
      </c>
      <c r="J1618" t="s">
        <v>306</v>
      </c>
      <c r="P1618" t="s">
        <v>171</v>
      </c>
      <c r="Q1618">
        <v>2359</v>
      </c>
      <c r="R1618">
        <v>253</v>
      </c>
      <c r="S1618">
        <v>96.8</v>
      </c>
      <c r="T1618" t="s">
        <v>172</v>
      </c>
      <c r="U1618">
        <v>0</v>
      </c>
      <c r="V1618">
        <v>0</v>
      </c>
      <c r="W1618" t="s">
        <v>320</v>
      </c>
      <c r="X1618" t="s">
        <v>2016</v>
      </c>
      <c r="Y1618" t="s">
        <v>306</v>
      </c>
    </row>
    <row r="1619" spans="1:25" x14ac:dyDescent="0.35">
      <c r="A1619" t="s">
        <v>171</v>
      </c>
      <c r="B1619">
        <v>2359</v>
      </c>
      <c r="C1619">
        <v>253</v>
      </c>
      <c r="D1619">
        <v>96.8</v>
      </c>
      <c r="E1619" t="s">
        <v>172</v>
      </c>
      <c r="F1619">
        <v>0</v>
      </c>
      <c r="G1619">
        <v>0</v>
      </c>
      <c r="H1619" t="s">
        <v>320</v>
      </c>
      <c r="I1619" t="s">
        <v>2019</v>
      </c>
      <c r="J1619" t="s">
        <v>306</v>
      </c>
      <c r="P1619" t="s">
        <v>171</v>
      </c>
      <c r="Q1619">
        <v>2359</v>
      </c>
      <c r="R1619">
        <v>253</v>
      </c>
      <c r="S1619">
        <v>96.8</v>
      </c>
      <c r="T1619" t="s">
        <v>172</v>
      </c>
      <c r="U1619">
        <v>0</v>
      </c>
      <c r="V1619">
        <v>0</v>
      </c>
      <c r="W1619" t="s">
        <v>320</v>
      </c>
      <c r="X1619" t="s">
        <v>2017</v>
      </c>
      <c r="Y1619" t="s">
        <v>306</v>
      </c>
    </row>
    <row r="1620" spans="1:25" x14ac:dyDescent="0.35">
      <c r="A1620" t="s">
        <v>171</v>
      </c>
      <c r="B1620">
        <v>2359</v>
      </c>
      <c r="C1620">
        <v>253</v>
      </c>
      <c r="D1620">
        <v>96.8</v>
      </c>
      <c r="E1620" t="s">
        <v>172</v>
      </c>
      <c r="F1620">
        <v>0</v>
      </c>
      <c r="G1620">
        <v>0</v>
      </c>
      <c r="H1620" t="s">
        <v>320</v>
      </c>
      <c r="I1620" t="s">
        <v>2020</v>
      </c>
      <c r="J1620" t="s">
        <v>306</v>
      </c>
      <c r="P1620" t="s">
        <v>171</v>
      </c>
      <c r="Q1620">
        <v>2359</v>
      </c>
      <c r="R1620">
        <v>253</v>
      </c>
      <c r="S1620">
        <v>96.8</v>
      </c>
      <c r="T1620" t="s">
        <v>172</v>
      </c>
      <c r="U1620">
        <v>0</v>
      </c>
      <c r="V1620">
        <v>0</v>
      </c>
      <c r="W1620" t="s">
        <v>320</v>
      </c>
      <c r="X1620" t="s">
        <v>2019</v>
      </c>
      <c r="Y1620" t="s">
        <v>306</v>
      </c>
    </row>
    <row r="1621" spans="1:25" x14ac:dyDescent="0.35">
      <c r="A1621" t="s">
        <v>171</v>
      </c>
      <c r="B1621">
        <v>2359</v>
      </c>
      <c r="C1621">
        <v>253</v>
      </c>
      <c r="D1621">
        <v>96.8</v>
      </c>
      <c r="E1621" t="s">
        <v>172</v>
      </c>
      <c r="F1621">
        <v>0</v>
      </c>
      <c r="G1621">
        <v>0</v>
      </c>
      <c r="H1621" t="s">
        <v>320</v>
      </c>
      <c r="I1621" t="s">
        <v>2021</v>
      </c>
      <c r="J1621" t="s">
        <v>306</v>
      </c>
      <c r="P1621" t="s">
        <v>171</v>
      </c>
      <c r="Q1621">
        <v>2359</v>
      </c>
      <c r="R1621">
        <v>253</v>
      </c>
      <c r="S1621">
        <v>96.8</v>
      </c>
      <c r="T1621" t="s">
        <v>172</v>
      </c>
      <c r="U1621">
        <v>0</v>
      </c>
      <c r="V1621">
        <v>0</v>
      </c>
      <c r="W1621" t="s">
        <v>320</v>
      </c>
      <c r="X1621" t="s">
        <v>2020</v>
      </c>
      <c r="Y1621" t="s">
        <v>306</v>
      </c>
    </row>
    <row r="1622" spans="1:25" x14ac:dyDescent="0.35">
      <c r="A1622" t="s">
        <v>171</v>
      </c>
      <c r="B1622">
        <v>2359</v>
      </c>
      <c r="C1622">
        <v>253</v>
      </c>
      <c r="D1622">
        <v>96.8</v>
      </c>
      <c r="E1622" t="s">
        <v>172</v>
      </c>
      <c r="F1622">
        <v>0</v>
      </c>
      <c r="G1622">
        <v>0</v>
      </c>
      <c r="H1622" t="s">
        <v>320</v>
      </c>
      <c r="I1622" t="s">
        <v>2023</v>
      </c>
      <c r="J1622" t="s">
        <v>306</v>
      </c>
      <c r="P1622" t="s">
        <v>171</v>
      </c>
      <c r="Q1622">
        <v>2359</v>
      </c>
      <c r="R1622">
        <v>253</v>
      </c>
      <c r="S1622">
        <v>96.8</v>
      </c>
      <c r="T1622" t="s">
        <v>172</v>
      </c>
      <c r="U1622">
        <v>0</v>
      </c>
      <c r="V1622">
        <v>0</v>
      </c>
      <c r="W1622" t="s">
        <v>320</v>
      </c>
      <c r="X1622" t="s">
        <v>2021</v>
      </c>
      <c r="Y1622" t="s">
        <v>306</v>
      </c>
    </row>
    <row r="1623" spans="1:25" x14ac:dyDescent="0.35">
      <c r="A1623" t="s">
        <v>171</v>
      </c>
      <c r="B1623">
        <v>2359</v>
      </c>
      <c r="C1623">
        <v>253</v>
      </c>
      <c r="D1623">
        <v>96.8</v>
      </c>
      <c r="E1623" t="s">
        <v>172</v>
      </c>
      <c r="F1623">
        <v>0</v>
      </c>
      <c r="G1623">
        <v>0</v>
      </c>
      <c r="H1623" t="s">
        <v>320</v>
      </c>
      <c r="I1623" t="s">
        <v>2022</v>
      </c>
      <c r="J1623" t="s">
        <v>306</v>
      </c>
      <c r="P1623" t="s">
        <v>171</v>
      </c>
      <c r="Q1623">
        <v>2359</v>
      </c>
      <c r="R1623">
        <v>253</v>
      </c>
      <c r="S1623">
        <v>96.8</v>
      </c>
      <c r="T1623" t="s">
        <v>172</v>
      </c>
      <c r="U1623">
        <v>0</v>
      </c>
      <c r="V1623">
        <v>0</v>
      </c>
      <c r="W1623" t="s">
        <v>320</v>
      </c>
      <c r="X1623" t="s">
        <v>2023</v>
      </c>
      <c r="Y1623" t="s">
        <v>306</v>
      </c>
    </row>
    <row r="1624" spans="1:25" x14ac:dyDescent="0.35">
      <c r="A1624" t="s">
        <v>171</v>
      </c>
      <c r="B1624">
        <v>2359</v>
      </c>
      <c r="C1624">
        <v>253</v>
      </c>
      <c r="D1624">
        <v>96.8</v>
      </c>
      <c r="E1624" t="s">
        <v>172</v>
      </c>
      <c r="F1624">
        <v>0</v>
      </c>
      <c r="G1624">
        <v>0</v>
      </c>
      <c r="H1624" t="s">
        <v>320</v>
      </c>
      <c r="I1624" t="s">
        <v>2024</v>
      </c>
      <c r="J1624" t="s">
        <v>306</v>
      </c>
      <c r="P1624" t="s">
        <v>171</v>
      </c>
      <c r="Q1624">
        <v>2359</v>
      </c>
      <c r="R1624">
        <v>253</v>
      </c>
      <c r="S1624">
        <v>96.8</v>
      </c>
      <c r="T1624" t="s">
        <v>172</v>
      </c>
      <c r="U1624">
        <v>0</v>
      </c>
      <c r="V1624">
        <v>0</v>
      </c>
      <c r="W1624" t="s">
        <v>320</v>
      </c>
      <c r="X1624" t="s">
        <v>2022</v>
      </c>
      <c r="Y1624" t="s">
        <v>306</v>
      </c>
    </row>
    <row r="1625" spans="1:25" x14ac:dyDescent="0.35">
      <c r="A1625" t="s">
        <v>171</v>
      </c>
      <c r="B1625">
        <v>2359</v>
      </c>
      <c r="C1625">
        <v>253</v>
      </c>
      <c r="D1625">
        <v>96.8</v>
      </c>
      <c r="E1625" t="s">
        <v>172</v>
      </c>
      <c r="F1625">
        <v>0</v>
      </c>
      <c r="G1625">
        <v>0</v>
      </c>
      <c r="H1625" t="s">
        <v>320</v>
      </c>
      <c r="I1625" t="s">
        <v>2025</v>
      </c>
      <c r="J1625" t="s">
        <v>306</v>
      </c>
      <c r="P1625" t="s">
        <v>171</v>
      </c>
      <c r="Q1625">
        <v>2359</v>
      </c>
      <c r="R1625">
        <v>253</v>
      </c>
      <c r="S1625">
        <v>96.8</v>
      </c>
      <c r="T1625" t="s">
        <v>172</v>
      </c>
      <c r="U1625">
        <v>0</v>
      </c>
      <c r="V1625">
        <v>0</v>
      </c>
      <c r="W1625" t="s">
        <v>320</v>
      </c>
      <c r="X1625" t="s">
        <v>2025</v>
      </c>
      <c r="Y1625" t="s">
        <v>306</v>
      </c>
    </row>
    <row r="1626" spans="1:25" x14ac:dyDescent="0.35">
      <c r="A1626" t="s">
        <v>171</v>
      </c>
      <c r="B1626">
        <v>2359</v>
      </c>
      <c r="C1626">
        <v>253</v>
      </c>
      <c r="D1626">
        <v>96.8</v>
      </c>
      <c r="E1626" t="s">
        <v>172</v>
      </c>
      <c r="F1626">
        <v>0</v>
      </c>
      <c r="G1626">
        <v>0</v>
      </c>
      <c r="H1626" t="s">
        <v>320</v>
      </c>
      <c r="I1626" t="s">
        <v>2027</v>
      </c>
      <c r="J1626" t="s">
        <v>306</v>
      </c>
      <c r="P1626" t="s">
        <v>171</v>
      </c>
      <c r="Q1626">
        <v>2359</v>
      </c>
      <c r="R1626">
        <v>253</v>
      </c>
      <c r="S1626">
        <v>96.8</v>
      </c>
      <c r="T1626" t="s">
        <v>172</v>
      </c>
      <c r="U1626">
        <v>0</v>
      </c>
      <c r="V1626">
        <v>0</v>
      </c>
      <c r="W1626" t="s">
        <v>320</v>
      </c>
      <c r="X1626" t="s">
        <v>2024</v>
      </c>
      <c r="Y1626" t="s">
        <v>306</v>
      </c>
    </row>
    <row r="1627" spans="1:25" x14ac:dyDescent="0.35">
      <c r="A1627" t="s">
        <v>171</v>
      </c>
      <c r="B1627">
        <v>2359</v>
      </c>
      <c r="C1627">
        <v>253</v>
      </c>
      <c r="D1627">
        <v>96.8</v>
      </c>
      <c r="E1627" t="s">
        <v>172</v>
      </c>
      <c r="F1627">
        <v>0</v>
      </c>
      <c r="G1627">
        <v>0</v>
      </c>
      <c r="H1627" t="s">
        <v>320</v>
      </c>
      <c r="I1627" t="s">
        <v>2026</v>
      </c>
      <c r="J1627" t="s">
        <v>306</v>
      </c>
      <c r="P1627" t="s">
        <v>171</v>
      </c>
      <c r="Q1627">
        <v>2359</v>
      </c>
      <c r="R1627">
        <v>253</v>
      </c>
      <c r="S1627">
        <v>96.8</v>
      </c>
      <c r="T1627" t="s">
        <v>172</v>
      </c>
      <c r="U1627">
        <v>0</v>
      </c>
      <c r="V1627">
        <v>0</v>
      </c>
      <c r="W1627" t="s">
        <v>320</v>
      </c>
      <c r="X1627" t="s">
        <v>2027</v>
      </c>
      <c r="Y1627" t="s">
        <v>306</v>
      </c>
    </row>
    <row r="1628" spans="1:25" x14ac:dyDescent="0.35">
      <c r="A1628" t="s">
        <v>171</v>
      </c>
      <c r="B1628">
        <v>2359</v>
      </c>
      <c r="C1628">
        <v>253</v>
      </c>
      <c r="D1628">
        <v>96.8</v>
      </c>
      <c r="E1628" t="s">
        <v>172</v>
      </c>
      <c r="F1628">
        <v>0</v>
      </c>
      <c r="G1628">
        <v>0</v>
      </c>
      <c r="H1628" t="s">
        <v>320</v>
      </c>
      <c r="I1628" t="s">
        <v>2028</v>
      </c>
      <c r="J1628" t="s">
        <v>306</v>
      </c>
      <c r="P1628" t="s">
        <v>171</v>
      </c>
      <c r="Q1628">
        <v>2359</v>
      </c>
      <c r="R1628">
        <v>253</v>
      </c>
      <c r="S1628">
        <v>96.8</v>
      </c>
      <c r="T1628" t="s">
        <v>172</v>
      </c>
      <c r="U1628">
        <v>0</v>
      </c>
      <c r="V1628">
        <v>0</v>
      </c>
      <c r="W1628" t="s">
        <v>320</v>
      </c>
      <c r="X1628" t="s">
        <v>2028</v>
      </c>
      <c r="Y1628" t="s">
        <v>306</v>
      </c>
    </row>
    <row r="1629" spans="1:25" x14ac:dyDescent="0.35">
      <c r="A1629" t="s">
        <v>171</v>
      </c>
      <c r="B1629">
        <v>2359</v>
      </c>
      <c r="C1629">
        <v>253</v>
      </c>
      <c r="D1629">
        <v>96.8</v>
      </c>
      <c r="E1629" t="s">
        <v>172</v>
      </c>
      <c r="F1629">
        <v>0</v>
      </c>
      <c r="G1629">
        <v>0</v>
      </c>
      <c r="H1629" t="s">
        <v>320</v>
      </c>
      <c r="I1629" t="s">
        <v>2029</v>
      </c>
      <c r="J1629" t="s">
        <v>306</v>
      </c>
      <c r="P1629" t="s">
        <v>171</v>
      </c>
      <c r="Q1629">
        <v>2359</v>
      </c>
      <c r="R1629">
        <v>253</v>
      </c>
      <c r="S1629">
        <v>96.8</v>
      </c>
      <c r="T1629" t="s">
        <v>172</v>
      </c>
      <c r="U1629">
        <v>0</v>
      </c>
      <c r="V1629">
        <v>0</v>
      </c>
      <c r="W1629" t="s">
        <v>320</v>
      </c>
      <c r="X1629" t="s">
        <v>2029</v>
      </c>
      <c r="Y1629" t="s">
        <v>306</v>
      </c>
    </row>
    <row r="1630" spans="1:25" x14ac:dyDescent="0.35">
      <c r="A1630" t="s">
        <v>171</v>
      </c>
      <c r="B1630">
        <v>2359</v>
      </c>
      <c r="C1630">
        <v>253</v>
      </c>
      <c r="D1630">
        <v>96.8</v>
      </c>
      <c r="E1630" t="s">
        <v>172</v>
      </c>
      <c r="F1630">
        <v>0</v>
      </c>
      <c r="G1630">
        <v>0</v>
      </c>
      <c r="H1630" t="s">
        <v>320</v>
      </c>
      <c r="I1630" t="s">
        <v>2030</v>
      </c>
      <c r="J1630" t="s">
        <v>306</v>
      </c>
      <c r="P1630" t="s">
        <v>171</v>
      </c>
      <c r="Q1630">
        <v>2359</v>
      </c>
      <c r="R1630">
        <v>253</v>
      </c>
      <c r="S1630">
        <v>96.8</v>
      </c>
      <c r="T1630" t="s">
        <v>172</v>
      </c>
      <c r="U1630">
        <v>0</v>
      </c>
      <c r="V1630">
        <v>0</v>
      </c>
      <c r="W1630" t="s">
        <v>320</v>
      </c>
      <c r="X1630" t="s">
        <v>2026</v>
      </c>
      <c r="Y1630" t="s">
        <v>306</v>
      </c>
    </row>
    <row r="1631" spans="1:25" x14ac:dyDescent="0.35">
      <c r="A1631" t="s">
        <v>171</v>
      </c>
      <c r="B1631">
        <v>2359</v>
      </c>
      <c r="C1631">
        <v>253</v>
      </c>
      <c r="D1631">
        <v>96.8</v>
      </c>
      <c r="E1631" t="s">
        <v>172</v>
      </c>
      <c r="F1631">
        <v>0</v>
      </c>
      <c r="G1631">
        <v>0</v>
      </c>
      <c r="H1631" t="s">
        <v>320</v>
      </c>
      <c r="I1631" t="s">
        <v>2031</v>
      </c>
      <c r="J1631" t="s">
        <v>306</v>
      </c>
      <c r="P1631" t="s">
        <v>171</v>
      </c>
      <c r="Q1631">
        <v>2359</v>
      </c>
      <c r="R1631">
        <v>253</v>
      </c>
      <c r="S1631">
        <v>96.8</v>
      </c>
      <c r="T1631" t="s">
        <v>172</v>
      </c>
      <c r="U1631">
        <v>0</v>
      </c>
      <c r="V1631">
        <v>0</v>
      </c>
      <c r="W1631" t="s">
        <v>320</v>
      </c>
      <c r="X1631" t="s">
        <v>2030</v>
      </c>
      <c r="Y1631" t="s">
        <v>306</v>
      </c>
    </row>
    <row r="1632" spans="1:25" x14ac:dyDescent="0.35">
      <c r="A1632" t="s">
        <v>171</v>
      </c>
      <c r="B1632">
        <v>2359</v>
      </c>
      <c r="C1632">
        <v>253</v>
      </c>
      <c r="D1632">
        <v>96.8</v>
      </c>
      <c r="E1632" t="s">
        <v>172</v>
      </c>
      <c r="F1632">
        <v>0</v>
      </c>
      <c r="G1632">
        <v>0</v>
      </c>
      <c r="H1632" t="s">
        <v>320</v>
      </c>
      <c r="I1632" t="s">
        <v>2032</v>
      </c>
      <c r="J1632" t="s">
        <v>306</v>
      </c>
      <c r="P1632" t="s">
        <v>171</v>
      </c>
      <c r="Q1632">
        <v>2359</v>
      </c>
      <c r="R1632">
        <v>253</v>
      </c>
      <c r="S1632">
        <v>96.8</v>
      </c>
      <c r="T1632" t="s">
        <v>172</v>
      </c>
      <c r="U1632">
        <v>0</v>
      </c>
      <c r="V1632">
        <v>0</v>
      </c>
      <c r="W1632" t="s">
        <v>320</v>
      </c>
      <c r="X1632" t="s">
        <v>2031</v>
      </c>
      <c r="Y1632" t="s">
        <v>306</v>
      </c>
    </row>
    <row r="1633" spans="1:25" x14ac:dyDescent="0.35">
      <c r="A1633" t="s">
        <v>171</v>
      </c>
      <c r="B1633">
        <v>2359</v>
      </c>
      <c r="C1633">
        <v>253</v>
      </c>
      <c r="D1633">
        <v>96.8</v>
      </c>
      <c r="E1633" t="s">
        <v>172</v>
      </c>
      <c r="F1633">
        <v>0</v>
      </c>
      <c r="G1633">
        <v>0</v>
      </c>
      <c r="H1633" t="s">
        <v>320</v>
      </c>
      <c r="I1633" t="s">
        <v>2034</v>
      </c>
      <c r="J1633" t="s">
        <v>306</v>
      </c>
      <c r="P1633" t="s">
        <v>171</v>
      </c>
      <c r="Q1633">
        <v>2359</v>
      </c>
      <c r="R1633">
        <v>253</v>
      </c>
      <c r="S1633">
        <v>96.8</v>
      </c>
      <c r="T1633" t="s">
        <v>172</v>
      </c>
      <c r="U1633">
        <v>0</v>
      </c>
      <c r="V1633">
        <v>0</v>
      </c>
      <c r="W1633" t="s">
        <v>320</v>
      </c>
      <c r="X1633" t="s">
        <v>2034</v>
      </c>
      <c r="Y1633" t="s">
        <v>306</v>
      </c>
    </row>
    <row r="1634" spans="1:25" x14ac:dyDescent="0.35">
      <c r="A1634" t="s">
        <v>171</v>
      </c>
      <c r="B1634">
        <v>2359</v>
      </c>
      <c r="C1634">
        <v>253</v>
      </c>
      <c r="D1634">
        <v>96.8</v>
      </c>
      <c r="E1634" t="s">
        <v>172</v>
      </c>
      <c r="F1634">
        <v>0</v>
      </c>
      <c r="G1634">
        <v>0</v>
      </c>
      <c r="H1634" t="s">
        <v>320</v>
      </c>
      <c r="I1634" t="s">
        <v>2035</v>
      </c>
      <c r="J1634" t="s">
        <v>306</v>
      </c>
      <c r="P1634" t="s">
        <v>171</v>
      </c>
      <c r="Q1634">
        <v>2359</v>
      </c>
      <c r="R1634">
        <v>253</v>
      </c>
      <c r="S1634">
        <v>96.8</v>
      </c>
      <c r="T1634" t="s">
        <v>172</v>
      </c>
      <c r="U1634">
        <v>0</v>
      </c>
      <c r="V1634">
        <v>0</v>
      </c>
      <c r="W1634" t="s">
        <v>320</v>
      </c>
      <c r="X1634" t="s">
        <v>2032</v>
      </c>
      <c r="Y1634" t="s">
        <v>306</v>
      </c>
    </row>
    <row r="1635" spans="1:25" x14ac:dyDescent="0.35">
      <c r="A1635" t="s">
        <v>171</v>
      </c>
      <c r="B1635">
        <v>2359</v>
      </c>
      <c r="C1635">
        <v>253</v>
      </c>
      <c r="D1635">
        <v>96.8</v>
      </c>
      <c r="E1635" t="s">
        <v>172</v>
      </c>
      <c r="F1635">
        <v>0</v>
      </c>
      <c r="G1635">
        <v>0</v>
      </c>
      <c r="H1635" t="s">
        <v>320</v>
      </c>
      <c r="I1635" t="s">
        <v>2033</v>
      </c>
      <c r="J1635" t="s">
        <v>306</v>
      </c>
      <c r="P1635" t="s">
        <v>171</v>
      </c>
      <c r="Q1635">
        <v>2359</v>
      </c>
      <c r="R1635">
        <v>253</v>
      </c>
      <c r="S1635">
        <v>96.8</v>
      </c>
      <c r="T1635" t="s">
        <v>172</v>
      </c>
      <c r="U1635">
        <v>0</v>
      </c>
      <c r="V1635">
        <v>0</v>
      </c>
      <c r="W1635" t="s">
        <v>320</v>
      </c>
      <c r="X1635" t="s">
        <v>2033</v>
      </c>
      <c r="Y1635" t="s">
        <v>306</v>
      </c>
    </row>
    <row r="1636" spans="1:25" x14ac:dyDescent="0.35">
      <c r="A1636" t="s">
        <v>171</v>
      </c>
      <c r="B1636">
        <v>2359</v>
      </c>
      <c r="C1636">
        <v>253</v>
      </c>
      <c r="D1636">
        <v>96.8</v>
      </c>
      <c r="E1636" t="s">
        <v>172</v>
      </c>
      <c r="F1636">
        <v>0</v>
      </c>
      <c r="G1636">
        <v>0</v>
      </c>
      <c r="H1636" t="s">
        <v>320</v>
      </c>
      <c r="I1636" t="s">
        <v>2037</v>
      </c>
      <c r="J1636" t="s">
        <v>306</v>
      </c>
      <c r="P1636" t="s">
        <v>171</v>
      </c>
      <c r="Q1636">
        <v>2359</v>
      </c>
      <c r="R1636">
        <v>253</v>
      </c>
      <c r="S1636">
        <v>96.8</v>
      </c>
      <c r="T1636" t="s">
        <v>172</v>
      </c>
      <c r="U1636">
        <v>0</v>
      </c>
      <c r="V1636">
        <v>0</v>
      </c>
      <c r="W1636" t="s">
        <v>320</v>
      </c>
      <c r="X1636" t="s">
        <v>2035</v>
      </c>
      <c r="Y1636" t="s">
        <v>306</v>
      </c>
    </row>
    <row r="1637" spans="1:25" x14ac:dyDescent="0.35">
      <c r="A1637" t="s">
        <v>171</v>
      </c>
      <c r="B1637">
        <v>2359</v>
      </c>
      <c r="C1637">
        <v>253</v>
      </c>
      <c r="D1637">
        <v>96.8</v>
      </c>
      <c r="E1637" t="s">
        <v>172</v>
      </c>
      <c r="F1637">
        <v>0</v>
      </c>
      <c r="G1637">
        <v>0</v>
      </c>
      <c r="H1637" t="s">
        <v>320</v>
      </c>
      <c r="I1637" t="s">
        <v>2036</v>
      </c>
      <c r="J1637" t="s">
        <v>306</v>
      </c>
      <c r="P1637" t="s">
        <v>171</v>
      </c>
      <c r="Q1637">
        <v>2359</v>
      </c>
      <c r="R1637">
        <v>253</v>
      </c>
      <c r="S1637">
        <v>96.8</v>
      </c>
      <c r="T1637" t="s">
        <v>172</v>
      </c>
      <c r="U1637">
        <v>0</v>
      </c>
      <c r="V1637">
        <v>0</v>
      </c>
      <c r="W1637" t="s">
        <v>320</v>
      </c>
      <c r="X1637" t="s">
        <v>2036</v>
      </c>
      <c r="Y1637" t="s">
        <v>306</v>
      </c>
    </row>
    <row r="1638" spans="1:25" x14ac:dyDescent="0.35">
      <c r="A1638" t="s">
        <v>171</v>
      </c>
      <c r="B1638">
        <v>2359</v>
      </c>
      <c r="C1638">
        <v>253</v>
      </c>
      <c r="D1638">
        <v>96.8</v>
      </c>
      <c r="E1638" t="s">
        <v>172</v>
      </c>
      <c r="F1638">
        <v>0</v>
      </c>
      <c r="G1638">
        <v>0</v>
      </c>
      <c r="H1638" t="s">
        <v>320</v>
      </c>
      <c r="I1638" t="s">
        <v>2038</v>
      </c>
      <c r="J1638" t="s">
        <v>306</v>
      </c>
      <c r="P1638" t="s">
        <v>171</v>
      </c>
      <c r="Q1638">
        <v>2359</v>
      </c>
      <c r="R1638">
        <v>253</v>
      </c>
      <c r="S1638">
        <v>96.8</v>
      </c>
      <c r="T1638" t="s">
        <v>172</v>
      </c>
      <c r="U1638">
        <v>0</v>
      </c>
      <c r="V1638">
        <v>0</v>
      </c>
      <c r="W1638" t="s">
        <v>320</v>
      </c>
      <c r="X1638" t="s">
        <v>2038</v>
      </c>
      <c r="Y1638" t="s">
        <v>306</v>
      </c>
    </row>
    <row r="1639" spans="1:25" x14ac:dyDescent="0.35">
      <c r="A1639" t="s">
        <v>171</v>
      </c>
      <c r="B1639">
        <v>2359</v>
      </c>
      <c r="C1639">
        <v>253</v>
      </c>
      <c r="D1639">
        <v>96.8</v>
      </c>
      <c r="E1639" t="s">
        <v>172</v>
      </c>
      <c r="F1639">
        <v>0</v>
      </c>
      <c r="G1639">
        <v>0</v>
      </c>
      <c r="H1639" t="s">
        <v>320</v>
      </c>
      <c r="I1639" t="s">
        <v>2039</v>
      </c>
      <c r="J1639" t="s">
        <v>306</v>
      </c>
      <c r="P1639" t="s">
        <v>171</v>
      </c>
      <c r="Q1639">
        <v>2359</v>
      </c>
      <c r="R1639">
        <v>253</v>
      </c>
      <c r="S1639">
        <v>96.8</v>
      </c>
      <c r="T1639" t="s">
        <v>172</v>
      </c>
      <c r="U1639">
        <v>0</v>
      </c>
      <c r="V1639">
        <v>0</v>
      </c>
      <c r="W1639" t="s">
        <v>320</v>
      </c>
      <c r="X1639" t="s">
        <v>2039</v>
      </c>
      <c r="Y1639" t="s">
        <v>306</v>
      </c>
    </row>
    <row r="1640" spans="1:25" x14ac:dyDescent="0.35">
      <c r="A1640" t="s">
        <v>171</v>
      </c>
      <c r="B1640">
        <v>2359</v>
      </c>
      <c r="C1640">
        <v>253</v>
      </c>
      <c r="D1640">
        <v>96.8</v>
      </c>
      <c r="E1640" t="s">
        <v>172</v>
      </c>
      <c r="F1640">
        <v>0</v>
      </c>
      <c r="G1640">
        <v>0</v>
      </c>
      <c r="H1640" t="s">
        <v>320</v>
      </c>
      <c r="I1640" t="s">
        <v>2040</v>
      </c>
      <c r="J1640" t="s">
        <v>306</v>
      </c>
      <c r="P1640" t="s">
        <v>171</v>
      </c>
      <c r="Q1640">
        <v>2359</v>
      </c>
      <c r="R1640">
        <v>253</v>
      </c>
      <c r="S1640">
        <v>96.8</v>
      </c>
      <c r="T1640" t="s">
        <v>172</v>
      </c>
      <c r="U1640">
        <v>0</v>
      </c>
      <c r="V1640">
        <v>0</v>
      </c>
      <c r="W1640" t="s">
        <v>320</v>
      </c>
      <c r="X1640" t="s">
        <v>2037</v>
      </c>
      <c r="Y1640" t="s">
        <v>306</v>
      </c>
    </row>
    <row r="1641" spans="1:25" x14ac:dyDescent="0.35">
      <c r="A1641" t="s">
        <v>171</v>
      </c>
      <c r="B1641">
        <v>2359</v>
      </c>
      <c r="C1641">
        <v>253</v>
      </c>
      <c r="D1641">
        <v>96.8</v>
      </c>
      <c r="E1641" t="s">
        <v>172</v>
      </c>
      <c r="F1641">
        <v>0</v>
      </c>
      <c r="G1641">
        <v>0</v>
      </c>
      <c r="H1641" t="s">
        <v>320</v>
      </c>
      <c r="I1641" t="s">
        <v>2041</v>
      </c>
      <c r="J1641" t="s">
        <v>306</v>
      </c>
      <c r="P1641" t="s">
        <v>171</v>
      </c>
      <c r="Q1641">
        <v>2359</v>
      </c>
      <c r="R1641">
        <v>253</v>
      </c>
      <c r="S1641">
        <v>96.8</v>
      </c>
      <c r="T1641" t="s">
        <v>172</v>
      </c>
      <c r="U1641">
        <v>0</v>
      </c>
      <c r="V1641">
        <v>0</v>
      </c>
      <c r="W1641" t="s">
        <v>320</v>
      </c>
      <c r="X1641" t="s">
        <v>2040</v>
      </c>
      <c r="Y1641" t="s">
        <v>306</v>
      </c>
    </row>
    <row r="1642" spans="1:25" x14ac:dyDescent="0.35">
      <c r="A1642" t="s">
        <v>171</v>
      </c>
      <c r="B1642">
        <v>2359</v>
      </c>
      <c r="C1642">
        <v>253</v>
      </c>
      <c r="D1642">
        <v>96.8</v>
      </c>
      <c r="E1642" t="s">
        <v>172</v>
      </c>
      <c r="F1642">
        <v>0</v>
      </c>
      <c r="G1642">
        <v>0</v>
      </c>
      <c r="H1642" t="s">
        <v>320</v>
      </c>
      <c r="I1642" t="s">
        <v>2044</v>
      </c>
      <c r="J1642" t="s">
        <v>306</v>
      </c>
      <c r="P1642" t="s">
        <v>171</v>
      </c>
      <c r="Q1642">
        <v>2359</v>
      </c>
      <c r="R1642">
        <v>253</v>
      </c>
      <c r="S1642">
        <v>96.8</v>
      </c>
      <c r="T1642" t="s">
        <v>172</v>
      </c>
      <c r="U1642">
        <v>0</v>
      </c>
      <c r="V1642">
        <v>0</v>
      </c>
      <c r="W1642" t="s">
        <v>320</v>
      </c>
      <c r="X1642" t="s">
        <v>2041</v>
      </c>
      <c r="Y1642" t="s">
        <v>306</v>
      </c>
    </row>
    <row r="1643" spans="1:25" x14ac:dyDescent="0.35">
      <c r="A1643" t="s">
        <v>171</v>
      </c>
      <c r="B1643">
        <v>2359</v>
      </c>
      <c r="C1643">
        <v>253</v>
      </c>
      <c r="D1643">
        <v>96.8</v>
      </c>
      <c r="E1643" t="s">
        <v>172</v>
      </c>
      <c r="F1643">
        <v>0</v>
      </c>
      <c r="G1643">
        <v>0</v>
      </c>
      <c r="H1643" t="s">
        <v>320</v>
      </c>
      <c r="I1643" t="s">
        <v>2043</v>
      </c>
      <c r="J1643" t="s">
        <v>306</v>
      </c>
      <c r="P1643" t="s">
        <v>171</v>
      </c>
      <c r="Q1643">
        <v>2359</v>
      </c>
      <c r="R1643">
        <v>253</v>
      </c>
      <c r="S1643">
        <v>96.8</v>
      </c>
      <c r="T1643" t="s">
        <v>172</v>
      </c>
      <c r="U1643">
        <v>0</v>
      </c>
      <c r="V1643">
        <v>0</v>
      </c>
      <c r="W1643" t="s">
        <v>320</v>
      </c>
      <c r="X1643" t="s">
        <v>2044</v>
      </c>
      <c r="Y1643" t="s">
        <v>306</v>
      </c>
    </row>
    <row r="1644" spans="1:25" x14ac:dyDescent="0.35">
      <c r="A1644" t="s">
        <v>171</v>
      </c>
      <c r="B1644">
        <v>2359</v>
      </c>
      <c r="C1644">
        <v>253</v>
      </c>
      <c r="D1644">
        <v>96.8</v>
      </c>
      <c r="E1644" t="s">
        <v>172</v>
      </c>
      <c r="F1644">
        <v>0</v>
      </c>
      <c r="G1644">
        <v>0</v>
      </c>
      <c r="H1644" t="s">
        <v>320</v>
      </c>
      <c r="I1644" t="s">
        <v>2042</v>
      </c>
      <c r="J1644" t="s">
        <v>306</v>
      </c>
      <c r="P1644" t="s">
        <v>171</v>
      </c>
      <c r="Q1644">
        <v>2359</v>
      </c>
      <c r="R1644">
        <v>253</v>
      </c>
      <c r="S1644">
        <v>96.8</v>
      </c>
      <c r="T1644" t="s">
        <v>172</v>
      </c>
      <c r="U1644">
        <v>0</v>
      </c>
      <c r="V1644">
        <v>0</v>
      </c>
      <c r="W1644" t="s">
        <v>320</v>
      </c>
      <c r="X1644" t="s">
        <v>2042</v>
      </c>
      <c r="Y1644" t="s">
        <v>306</v>
      </c>
    </row>
    <row r="1645" spans="1:25" x14ac:dyDescent="0.35">
      <c r="A1645" t="s">
        <v>171</v>
      </c>
      <c r="B1645">
        <v>2359</v>
      </c>
      <c r="C1645">
        <v>253</v>
      </c>
      <c r="D1645">
        <v>96.8</v>
      </c>
      <c r="E1645" t="s">
        <v>172</v>
      </c>
      <c r="F1645">
        <v>0</v>
      </c>
      <c r="G1645">
        <v>0</v>
      </c>
      <c r="H1645" t="s">
        <v>320</v>
      </c>
      <c r="I1645" t="s">
        <v>2045</v>
      </c>
      <c r="J1645" t="s">
        <v>306</v>
      </c>
      <c r="P1645" t="s">
        <v>171</v>
      </c>
      <c r="Q1645">
        <v>2359</v>
      </c>
      <c r="R1645">
        <v>253</v>
      </c>
      <c r="S1645">
        <v>96.8</v>
      </c>
      <c r="T1645" t="s">
        <v>172</v>
      </c>
      <c r="U1645">
        <v>0</v>
      </c>
      <c r="V1645">
        <v>0</v>
      </c>
      <c r="W1645" t="s">
        <v>320</v>
      </c>
      <c r="X1645" t="s">
        <v>2043</v>
      </c>
      <c r="Y1645" t="s">
        <v>306</v>
      </c>
    </row>
    <row r="1646" spans="1:25" x14ac:dyDescent="0.35">
      <c r="A1646" t="s">
        <v>171</v>
      </c>
      <c r="B1646">
        <v>2359</v>
      </c>
      <c r="C1646">
        <v>253</v>
      </c>
      <c r="D1646">
        <v>96.8</v>
      </c>
      <c r="E1646" t="s">
        <v>172</v>
      </c>
      <c r="F1646">
        <v>0</v>
      </c>
      <c r="G1646">
        <v>0</v>
      </c>
      <c r="H1646" t="s">
        <v>320</v>
      </c>
      <c r="I1646" t="s">
        <v>2047</v>
      </c>
      <c r="J1646" t="s">
        <v>306</v>
      </c>
      <c r="P1646" t="s">
        <v>171</v>
      </c>
      <c r="Q1646">
        <v>2359</v>
      </c>
      <c r="R1646">
        <v>253</v>
      </c>
      <c r="S1646">
        <v>96.8</v>
      </c>
      <c r="T1646" t="s">
        <v>172</v>
      </c>
      <c r="U1646">
        <v>0</v>
      </c>
      <c r="V1646">
        <v>0</v>
      </c>
      <c r="W1646" t="s">
        <v>320</v>
      </c>
      <c r="X1646" t="s">
        <v>2045</v>
      </c>
      <c r="Y1646" t="s">
        <v>306</v>
      </c>
    </row>
    <row r="1647" spans="1:25" x14ac:dyDescent="0.35">
      <c r="A1647" t="s">
        <v>171</v>
      </c>
      <c r="B1647">
        <v>2359</v>
      </c>
      <c r="C1647">
        <v>253</v>
      </c>
      <c r="D1647">
        <v>96.8</v>
      </c>
      <c r="E1647" t="s">
        <v>172</v>
      </c>
      <c r="F1647">
        <v>0</v>
      </c>
      <c r="G1647">
        <v>0</v>
      </c>
      <c r="H1647" t="s">
        <v>320</v>
      </c>
      <c r="I1647" t="s">
        <v>2046</v>
      </c>
      <c r="J1647" t="s">
        <v>306</v>
      </c>
      <c r="P1647" t="s">
        <v>171</v>
      </c>
      <c r="Q1647">
        <v>2359</v>
      </c>
      <c r="R1647">
        <v>253</v>
      </c>
      <c r="S1647">
        <v>96.8</v>
      </c>
      <c r="T1647" t="s">
        <v>172</v>
      </c>
      <c r="U1647">
        <v>0</v>
      </c>
      <c r="V1647">
        <v>0</v>
      </c>
      <c r="W1647" t="s">
        <v>320</v>
      </c>
      <c r="X1647" t="s">
        <v>2047</v>
      </c>
      <c r="Y1647" t="s">
        <v>306</v>
      </c>
    </row>
    <row r="1648" spans="1:25" x14ac:dyDescent="0.35">
      <c r="A1648" t="s">
        <v>171</v>
      </c>
      <c r="B1648">
        <v>2359</v>
      </c>
      <c r="C1648">
        <v>253</v>
      </c>
      <c r="D1648">
        <v>96.8</v>
      </c>
      <c r="E1648" t="s">
        <v>172</v>
      </c>
      <c r="F1648">
        <v>0</v>
      </c>
      <c r="G1648">
        <v>0</v>
      </c>
      <c r="H1648" t="s">
        <v>320</v>
      </c>
      <c r="I1648" t="s">
        <v>2048</v>
      </c>
      <c r="J1648" t="s">
        <v>306</v>
      </c>
      <c r="P1648" t="s">
        <v>171</v>
      </c>
      <c r="Q1648">
        <v>2359</v>
      </c>
      <c r="R1648">
        <v>253</v>
      </c>
      <c r="S1648">
        <v>96.8</v>
      </c>
      <c r="T1648" t="s">
        <v>172</v>
      </c>
      <c r="U1648">
        <v>0</v>
      </c>
      <c r="V1648">
        <v>0</v>
      </c>
      <c r="W1648" t="s">
        <v>320</v>
      </c>
      <c r="X1648" t="s">
        <v>2046</v>
      </c>
      <c r="Y1648" t="s">
        <v>306</v>
      </c>
    </row>
    <row r="1649" spans="1:25" x14ac:dyDescent="0.35">
      <c r="A1649" t="s">
        <v>171</v>
      </c>
      <c r="B1649">
        <v>2359</v>
      </c>
      <c r="C1649">
        <v>253</v>
      </c>
      <c r="D1649">
        <v>96.8</v>
      </c>
      <c r="E1649" t="s">
        <v>172</v>
      </c>
      <c r="F1649">
        <v>0</v>
      </c>
      <c r="G1649">
        <v>0</v>
      </c>
      <c r="H1649" t="s">
        <v>320</v>
      </c>
      <c r="I1649" t="s">
        <v>2049</v>
      </c>
      <c r="J1649" t="s">
        <v>306</v>
      </c>
      <c r="P1649" t="s">
        <v>171</v>
      </c>
      <c r="Q1649">
        <v>2359</v>
      </c>
      <c r="R1649">
        <v>253</v>
      </c>
      <c r="S1649">
        <v>96.8</v>
      </c>
      <c r="T1649" t="s">
        <v>172</v>
      </c>
      <c r="U1649">
        <v>0</v>
      </c>
      <c r="V1649">
        <v>0</v>
      </c>
      <c r="W1649" t="s">
        <v>320</v>
      </c>
      <c r="X1649" t="s">
        <v>2048</v>
      </c>
      <c r="Y1649" t="s">
        <v>306</v>
      </c>
    </row>
    <row r="1650" spans="1:25" x14ac:dyDescent="0.35">
      <c r="A1650" t="s">
        <v>171</v>
      </c>
      <c r="B1650">
        <v>2359</v>
      </c>
      <c r="C1650">
        <v>253</v>
      </c>
      <c r="D1650">
        <v>96.8</v>
      </c>
      <c r="E1650" t="s">
        <v>172</v>
      </c>
      <c r="F1650">
        <v>0</v>
      </c>
      <c r="G1650">
        <v>0</v>
      </c>
      <c r="H1650" t="s">
        <v>320</v>
      </c>
      <c r="I1650" t="s">
        <v>2053</v>
      </c>
      <c r="J1650" t="s">
        <v>306</v>
      </c>
      <c r="P1650" t="s">
        <v>171</v>
      </c>
      <c r="Q1650">
        <v>2359</v>
      </c>
      <c r="R1650">
        <v>253</v>
      </c>
      <c r="S1650">
        <v>96.8</v>
      </c>
      <c r="T1650" t="s">
        <v>172</v>
      </c>
      <c r="U1650">
        <v>0</v>
      </c>
      <c r="V1650">
        <v>0</v>
      </c>
      <c r="W1650" t="s">
        <v>320</v>
      </c>
      <c r="X1650" t="s">
        <v>2049</v>
      </c>
      <c r="Y1650" t="s">
        <v>306</v>
      </c>
    </row>
    <row r="1651" spans="1:25" x14ac:dyDescent="0.35">
      <c r="A1651" t="s">
        <v>171</v>
      </c>
      <c r="B1651">
        <v>2359</v>
      </c>
      <c r="C1651">
        <v>253</v>
      </c>
      <c r="D1651">
        <v>96.8</v>
      </c>
      <c r="E1651" t="s">
        <v>172</v>
      </c>
      <c r="F1651">
        <v>0</v>
      </c>
      <c r="G1651">
        <v>0</v>
      </c>
      <c r="H1651" t="s">
        <v>320</v>
      </c>
      <c r="I1651" t="s">
        <v>2050</v>
      </c>
      <c r="J1651" t="s">
        <v>306</v>
      </c>
      <c r="P1651" t="s">
        <v>171</v>
      </c>
      <c r="Q1651">
        <v>2359</v>
      </c>
      <c r="R1651">
        <v>253</v>
      </c>
      <c r="S1651">
        <v>96.8</v>
      </c>
      <c r="T1651" t="s">
        <v>172</v>
      </c>
      <c r="U1651">
        <v>0</v>
      </c>
      <c r="V1651">
        <v>0</v>
      </c>
      <c r="W1651" t="s">
        <v>320</v>
      </c>
      <c r="X1651" t="s">
        <v>2050</v>
      </c>
      <c r="Y1651" t="s">
        <v>306</v>
      </c>
    </row>
    <row r="1652" spans="1:25" x14ac:dyDescent="0.35">
      <c r="A1652" t="s">
        <v>171</v>
      </c>
      <c r="B1652">
        <v>2359</v>
      </c>
      <c r="C1652">
        <v>253</v>
      </c>
      <c r="D1652">
        <v>96.8</v>
      </c>
      <c r="E1652" t="s">
        <v>172</v>
      </c>
      <c r="F1652">
        <v>0</v>
      </c>
      <c r="G1652">
        <v>0</v>
      </c>
      <c r="H1652" t="s">
        <v>320</v>
      </c>
      <c r="I1652" t="s">
        <v>2051</v>
      </c>
      <c r="J1652" t="s">
        <v>306</v>
      </c>
      <c r="P1652" t="s">
        <v>171</v>
      </c>
      <c r="Q1652">
        <v>2359</v>
      </c>
      <c r="R1652">
        <v>253</v>
      </c>
      <c r="S1652">
        <v>96.8</v>
      </c>
      <c r="T1652" t="s">
        <v>172</v>
      </c>
      <c r="U1652">
        <v>0</v>
      </c>
      <c r="V1652">
        <v>0</v>
      </c>
      <c r="W1652" t="s">
        <v>320</v>
      </c>
      <c r="X1652" t="s">
        <v>2053</v>
      </c>
      <c r="Y1652" t="s">
        <v>306</v>
      </c>
    </row>
    <row r="1653" spans="1:25" x14ac:dyDescent="0.35">
      <c r="A1653" t="s">
        <v>171</v>
      </c>
      <c r="B1653">
        <v>2359</v>
      </c>
      <c r="C1653">
        <v>253</v>
      </c>
      <c r="D1653">
        <v>96.8</v>
      </c>
      <c r="E1653" t="s">
        <v>172</v>
      </c>
      <c r="F1653">
        <v>0</v>
      </c>
      <c r="G1653">
        <v>0</v>
      </c>
      <c r="H1653" t="s">
        <v>320</v>
      </c>
      <c r="I1653" t="s">
        <v>2052</v>
      </c>
      <c r="J1653" t="s">
        <v>306</v>
      </c>
      <c r="P1653" t="s">
        <v>171</v>
      </c>
      <c r="Q1653">
        <v>2359</v>
      </c>
      <c r="R1653">
        <v>253</v>
      </c>
      <c r="S1653">
        <v>96.8</v>
      </c>
      <c r="T1653" t="s">
        <v>172</v>
      </c>
      <c r="U1653">
        <v>0</v>
      </c>
      <c r="V1653">
        <v>0</v>
      </c>
      <c r="W1653" t="s">
        <v>320</v>
      </c>
      <c r="X1653" t="s">
        <v>2051</v>
      </c>
      <c r="Y1653" t="s">
        <v>306</v>
      </c>
    </row>
    <row r="1654" spans="1:25" x14ac:dyDescent="0.35">
      <c r="A1654" t="s">
        <v>171</v>
      </c>
      <c r="B1654">
        <v>2359</v>
      </c>
      <c r="C1654">
        <v>253</v>
      </c>
      <c r="D1654">
        <v>96.8</v>
      </c>
      <c r="E1654" t="s">
        <v>172</v>
      </c>
      <c r="F1654">
        <v>0</v>
      </c>
      <c r="G1654">
        <v>0</v>
      </c>
      <c r="H1654" t="s">
        <v>320</v>
      </c>
      <c r="I1654" t="s">
        <v>2054</v>
      </c>
      <c r="J1654" t="s">
        <v>306</v>
      </c>
      <c r="P1654" t="s">
        <v>171</v>
      </c>
      <c r="Q1654">
        <v>2359</v>
      </c>
      <c r="R1654">
        <v>253</v>
      </c>
      <c r="S1654">
        <v>96.8</v>
      </c>
      <c r="T1654" t="s">
        <v>172</v>
      </c>
      <c r="U1654">
        <v>0</v>
      </c>
      <c r="V1654">
        <v>0</v>
      </c>
      <c r="W1654" t="s">
        <v>320</v>
      </c>
      <c r="X1654" t="s">
        <v>2052</v>
      </c>
      <c r="Y1654" t="s">
        <v>306</v>
      </c>
    </row>
    <row r="1655" spans="1:25" x14ac:dyDescent="0.35">
      <c r="A1655" t="s">
        <v>171</v>
      </c>
      <c r="B1655">
        <v>2359</v>
      </c>
      <c r="C1655">
        <v>253</v>
      </c>
      <c r="D1655">
        <v>96.8</v>
      </c>
      <c r="E1655" t="s">
        <v>172</v>
      </c>
      <c r="F1655">
        <v>0</v>
      </c>
      <c r="G1655">
        <v>0</v>
      </c>
      <c r="H1655" t="s">
        <v>320</v>
      </c>
      <c r="I1655" t="s">
        <v>2056</v>
      </c>
      <c r="J1655" t="s">
        <v>306</v>
      </c>
      <c r="P1655" t="s">
        <v>171</v>
      </c>
      <c r="Q1655">
        <v>2359</v>
      </c>
      <c r="R1655">
        <v>253</v>
      </c>
      <c r="S1655">
        <v>96.8</v>
      </c>
      <c r="T1655" t="s">
        <v>172</v>
      </c>
      <c r="U1655">
        <v>0</v>
      </c>
      <c r="V1655">
        <v>0</v>
      </c>
      <c r="W1655" t="s">
        <v>320</v>
      </c>
      <c r="X1655" t="s">
        <v>2054</v>
      </c>
      <c r="Y1655" t="s">
        <v>306</v>
      </c>
    </row>
    <row r="1656" spans="1:25" x14ac:dyDescent="0.35">
      <c r="A1656" t="s">
        <v>171</v>
      </c>
      <c r="B1656">
        <v>2359</v>
      </c>
      <c r="C1656">
        <v>253</v>
      </c>
      <c r="D1656">
        <v>96.8</v>
      </c>
      <c r="E1656" t="s">
        <v>172</v>
      </c>
      <c r="F1656">
        <v>0</v>
      </c>
      <c r="G1656">
        <v>0</v>
      </c>
      <c r="H1656" t="s">
        <v>320</v>
      </c>
      <c r="I1656" t="s">
        <v>2057</v>
      </c>
      <c r="J1656" t="s">
        <v>306</v>
      </c>
      <c r="P1656" t="s">
        <v>171</v>
      </c>
      <c r="Q1656">
        <v>2359</v>
      </c>
      <c r="R1656">
        <v>253</v>
      </c>
      <c r="S1656">
        <v>96.8</v>
      </c>
      <c r="T1656" t="s">
        <v>172</v>
      </c>
      <c r="U1656">
        <v>0</v>
      </c>
      <c r="V1656">
        <v>0</v>
      </c>
      <c r="W1656" t="s">
        <v>320</v>
      </c>
      <c r="X1656" t="s">
        <v>2055</v>
      </c>
      <c r="Y1656" t="s">
        <v>306</v>
      </c>
    </row>
    <row r="1657" spans="1:25" x14ac:dyDescent="0.35">
      <c r="A1657" t="s">
        <v>171</v>
      </c>
      <c r="B1657">
        <v>2359</v>
      </c>
      <c r="C1657">
        <v>253</v>
      </c>
      <c r="D1657">
        <v>96.8</v>
      </c>
      <c r="E1657" t="s">
        <v>172</v>
      </c>
      <c r="F1657">
        <v>0</v>
      </c>
      <c r="G1657">
        <v>0</v>
      </c>
      <c r="H1657" t="s">
        <v>320</v>
      </c>
      <c r="I1657" t="s">
        <v>2059</v>
      </c>
      <c r="J1657" t="s">
        <v>306</v>
      </c>
      <c r="P1657" t="s">
        <v>171</v>
      </c>
      <c r="Q1657">
        <v>2359</v>
      </c>
      <c r="R1657">
        <v>253</v>
      </c>
      <c r="S1657">
        <v>96.8</v>
      </c>
      <c r="T1657" t="s">
        <v>172</v>
      </c>
      <c r="U1657">
        <v>0</v>
      </c>
      <c r="V1657">
        <v>0</v>
      </c>
      <c r="W1657" t="s">
        <v>320</v>
      </c>
      <c r="X1657" t="s">
        <v>2056</v>
      </c>
      <c r="Y1657" t="s">
        <v>306</v>
      </c>
    </row>
    <row r="1658" spans="1:25" x14ac:dyDescent="0.35">
      <c r="A1658" t="s">
        <v>171</v>
      </c>
      <c r="B1658">
        <v>2359</v>
      </c>
      <c r="C1658">
        <v>253</v>
      </c>
      <c r="D1658">
        <v>96.8</v>
      </c>
      <c r="E1658" t="s">
        <v>172</v>
      </c>
      <c r="F1658">
        <v>0</v>
      </c>
      <c r="G1658">
        <v>0</v>
      </c>
      <c r="H1658" t="s">
        <v>320</v>
      </c>
      <c r="I1658" t="s">
        <v>2058</v>
      </c>
      <c r="J1658" t="s">
        <v>306</v>
      </c>
      <c r="P1658" t="s">
        <v>171</v>
      </c>
      <c r="Q1658">
        <v>2359</v>
      </c>
      <c r="R1658">
        <v>253</v>
      </c>
      <c r="S1658">
        <v>96.8</v>
      </c>
      <c r="T1658" t="s">
        <v>172</v>
      </c>
      <c r="U1658">
        <v>0</v>
      </c>
      <c r="V1658">
        <v>0</v>
      </c>
      <c r="W1658" t="s">
        <v>320</v>
      </c>
      <c r="X1658" t="s">
        <v>2057</v>
      </c>
      <c r="Y1658" t="s">
        <v>306</v>
      </c>
    </row>
    <row r="1659" spans="1:25" x14ac:dyDescent="0.35">
      <c r="A1659" t="s">
        <v>171</v>
      </c>
      <c r="B1659">
        <v>2359</v>
      </c>
      <c r="C1659">
        <v>253</v>
      </c>
      <c r="D1659">
        <v>96.8</v>
      </c>
      <c r="E1659" t="s">
        <v>172</v>
      </c>
      <c r="F1659">
        <v>0</v>
      </c>
      <c r="G1659">
        <v>0</v>
      </c>
      <c r="H1659" t="s">
        <v>320</v>
      </c>
      <c r="I1659" t="s">
        <v>2060</v>
      </c>
      <c r="J1659" t="s">
        <v>306</v>
      </c>
      <c r="P1659" t="s">
        <v>171</v>
      </c>
      <c r="Q1659">
        <v>2359</v>
      </c>
      <c r="R1659">
        <v>253</v>
      </c>
      <c r="S1659">
        <v>96.8</v>
      </c>
      <c r="T1659" t="s">
        <v>172</v>
      </c>
      <c r="U1659">
        <v>0</v>
      </c>
      <c r="V1659">
        <v>0</v>
      </c>
      <c r="W1659" t="s">
        <v>320</v>
      </c>
      <c r="X1659" t="s">
        <v>2058</v>
      </c>
      <c r="Y1659" t="s">
        <v>306</v>
      </c>
    </row>
    <row r="1660" spans="1:25" x14ac:dyDescent="0.35">
      <c r="A1660" t="s">
        <v>171</v>
      </c>
      <c r="B1660">
        <v>2359</v>
      </c>
      <c r="C1660">
        <v>253</v>
      </c>
      <c r="D1660">
        <v>96.8</v>
      </c>
      <c r="E1660" t="s">
        <v>172</v>
      </c>
      <c r="F1660">
        <v>0</v>
      </c>
      <c r="G1660">
        <v>0</v>
      </c>
      <c r="H1660" t="s">
        <v>320</v>
      </c>
      <c r="I1660" t="s">
        <v>2061</v>
      </c>
      <c r="J1660" t="s">
        <v>306</v>
      </c>
      <c r="P1660" t="s">
        <v>171</v>
      </c>
      <c r="Q1660">
        <v>2359</v>
      </c>
      <c r="R1660">
        <v>253</v>
      </c>
      <c r="S1660">
        <v>96.8</v>
      </c>
      <c r="T1660" t="s">
        <v>172</v>
      </c>
      <c r="U1660">
        <v>0</v>
      </c>
      <c r="V1660">
        <v>0</v>
      </c>
      <c r="W1660" t="s">
        <v>320</v>
      </c>
      <c r="X1660" t="s">
        <v>2060</v>
      </c>
      <c r="Y1660" t="s">
        <v>306</v>
      </c>
    </row>
    <row r="1661" spans="1:25" x14ac:dyDescent="0.35">
      <c r="A1661" t="s">
        <v>171</v>
      </c>
      <c r="B1661">
        <v>2359</v>
      </c>
      <c r="C1661">
        <v>253</v>
      </c>
      <c r="D1661">
        <v>96.8</v>
      </c>
      <c r="E1661" t="s">
        <v>172</v>
      </c>
      <c r="F1661">
        <v>0</v>
      </c>
      <c r="G1661">
        <v>0</v>
      </c>
      <c r="H1661" t="s">
        <v>320</v>
      </c>
      <c r="I1661" t="s">
        <v>2055</v>
      </c>
      <c r="J1661" t="s">
        <v>306</v>
      </c>
      <c r="P1661" t="s">
        <v>171</v>
      </c>
      <c r="Q1661">
        <v>2359</v>
      </c>
      <c r="R1661">
        <v>253</v>
      </c>
      <c r="S1661">
        <v>96.8</v>
      </c>
      <c r="T1661" t="s">
        <v>172</v>
      </c>
      <c r="U1661">
        <v>0</v>
      </c>
      <c r="V1661">
        <v>0</v>
      </c>
      <c r="W1661" t="s">
        <v>320</v>
      </c>
      <c r="X1661" t="s">
        <v>2059</v>
      </c>
      <c r="Y1661" t="s">
        <v>306</v>
      </c>
    </row>
    <row r="1662" spans="1:25" x14ac:dyDescent="0.35">
      <c r="A1662" t="s">
        <v>171</v>
      </c>
      <c r="B1662">
        <v>2359</v>
      </c>
      <c r="C1662">
        <v>253</v>
      </c>
      <c r="D1662">
        <v>96.8</v>
      </c>
      <c r="E1662" t="s">
        <v>172</v>
      </c>
      <c r="F1662">
        <v>0</v>
      </c>
      <c r="G1662">
        <v>0</v>
      </c>
      <c r="H1662" t="s">
        <v>320</v>
      </c>
      <c r="I1662" t="s">
        <v>2062</v>
      </c>
      <c r="J1662" t="s">
        <v>306</v>
      </c>
      <c r="P1662" t="s">
        <v>171</v>
      </c>
      <c r="Q1662">
        <v>2359</v>
      </c>
      <c r="R1662">
        <v>253</v>
      </c>
      <c r="S1662">
        <v>96.8</v>
      </c>
      <c r="T1662" t="s">
        <v>172</v>
      </c>
      <c r="U1662">
        <v>0</v>
      </c>
      <c r="V1662">
        <v>0</v>
      </c>
      <c r="W1662" t="s">
        <v>320</v>
      </c>
      <c r="X1662" t="s">
        <v>2063</v>
      </c>
      <c r="Y1662" t="s">
        <v>306</v>
      </c>
    </row>
    <row r="1663" spans="1:25" x14ac:dyDescent="0.35">
      <c r="A1663" t="s">
        <v>171</v>
      </c>
      <c r="B1663">
        <v>2359</v>
      </c>
      <c r="C1663">
        <v>253</v>
      </c>
      <c r="D1663">
        <v>96.8</v>
      </c>
      <c r="E1663" t="s">
        <v>172</v>
      </c>
      <c r="F1663">
        <v>0</v>
      </c>
      <c r="G1663">
        <v>0</v>
      </c>
      <c r="H1663" t="s">
        <v>320</v>
      </c>
      <c r="I1663" t="s">
        <v>2064</v>
      </c>
      <c r="J1663" t="s">
        <v>306</v>
      </c>
      <c r="P1663" t="s">
        <v>171</v>
      </c>
      <c r="Q1663">
        <v>2359</v>
      </c>
      <c r="R1663">
        <v>253</v>
      </c>
      <c r="S1663">
        <v>96.8</v>
      </c>
      <c r="T1663" t="s">
        <v>172</v>
      </c>
      <c r="U1663">
        <v>0</v>
      </c>
      <c r="V1663">
        <v>0</v>
      </c>
      <c r="W1663" t="s">
        <v>320</v>
      </c>
      <c r="X1663" t="s">
        <v>2061</v>
      </c>
      <c r="Y1663" t="s">
        <v>306</v>
      </c>
    </row>
    <row r="1664" spans="1:25" x14ac:dyDescent="0.35">
      <c r="A1664" t="s">
        <v>171</v>
      </c>
      <c r="B1664">
        <v>2359</v>
      </c>
      <c r="C1664">
        <v>253</v>
      </c>
      <c r="D1664">
        <v>96.8</v>
      </c>
      <c r="E1664" t="s">
        <v>172</v>
      </c>
      <c r="F1664">
        <v>0</v>
      </c>
      <c r="G1664">
        <v>0</v>
      </c>
      <c r="H1664" t="s">
        <v>320</v>
      </c>
      <c r="I1664" t="s">
        <v>2063</v>
      </c>
      <c r="J1664" t="s">
        <v>306</v>
      </c>
      <c r="P1664" t="s">
        <v>171</v>
      </c>
      <c r="Q1664">
        <v>2359</v>
      </c>
      <c r="R1664">
        <v>253</v>
      </c>
      <c r="S1664">
        <v>96.8</v>
      </c>
      <c r="T1664" t="s">
        <v>172</v>
      </c>
      <c r="U1664">
        <v>0</v>
      </c>
      <c r="V1664">
        <v>0</v>
      </c>
      <c r="W1664" t="s">
        <v>320</v>
      </c>
      <c r="X1664" t="s">
        <v>2064</v>
      </c>
      <c r="Y1664" t="s">
        <v>306</v>
      </c>
    </row>
    <row r="1665" spans="1:25" x14ac:dyDescent="0.35">
      <c r="A1665" t="s">
        <v>171</v>
      </c>
      <c r="B1665">
        <v>2359</v>
      </c>
      <c r="C1665">
        <v>253</v>
      </c>
      <c r="D1665">
        <v>96.8</v>
      </c>
      <c r="E1665" t="s">
        <v>172</v>
      </c>
      <c r="F1665">
        <v>0</v>
      </c>
      <c r="G1665">
        <v>0</v>
      </c>
      <c r="H1665" t="s">
        <v>320</v>
      </c>
      <c r="I1665" t="s">
        <v>2065</v>
      </c>
      <c r="J1665" t="s">
        <v>306</v>
      </c>
      <c r="P1665" t="s">
        <v>171</v>
      </c>
      <c r="Q1665">
        <v>2359</v>
      </c>
      <c r="R1665">
        <v>253</v>
      </c>
      <c r="S1665">
        <v>96.8</v>
      </c>
      <c r="T1665" t="s">
        <v>172</v>
      </c>
      <c r="U1665">
        <v>0</v>
      </c>
      <c r="V1665">
        <v>0</v>
      </c>
      <c r="W1665" t="s">
        <v>320</v>
      </c>
      <c r="X1665" t="s">
        <v>2062</v>
      </c>
      <c r="Y1665" t="s">
        <v>306</v>
      </c>
    </row>
    <row r="1666" spans="1:25" x14ac:dyDescent="0.35">
      <c r="A1666" t="s">
        <v>171</v>
      </c>
      <c r="B1666">
        <v>2359</v>
      </c>
      <c r="C1666">
        <v>253</v>
      </c>
      <c r="D1666">
        <v>96.8</v>
      </c>
      <c r="E1666" t="s">
        <v>172</v>
      </c>
      <c r="F1666">
        <v>0</v>
      </c>
      <c r="G1666">
        <v>0</v>
      </c>
      <c r="H1666" t="s">
        <v>320</v>
      </c>
      <c r="I1666" t="s">
        <v>2066</v>
      </c>
      <c r="J1666" t="s">
        <v>306</v>
      </c>
      <c r="P1666" t="s">
        <v>171</v>
      </c>
      <c r="Q1666">
        <v>2359</v>
      </c>
      <c r="R1666">
        <v>253</v>
      </c>
      <c r="S1666">
        <v>96.8</v>
      </c>
      <c r="T1666" t="s">
        <v>172</v>
      </c>
      <c r="U1666">
        <v>0</v>
      </c>
      <c r="V1666">
        <v>0</v>
      </c>
      <c r="W1666" t="s">
        <v>320</v>
      </c>
      <c r="X1666" t="s">
        <v>2065</v>
      </c>
      <c r="Y1666" t="s">
        <v>306</v>
      </c>
    </row>
    <row r="1667" spans="1:25" x14ac:dyDescent="0.35">
      <c r="A1667" t="s">
        <v>171</v>
      </c>
      <c r="B1667">
        <v>2359</v>
      </c>
      <c r="C1667">
        <v>253</v>
      </c>
      <c r="D1667">
        <v>96.8</v>
      </c>
      <c r="E1667" t="s">
        <v>172</v>
      </c>
      <c r="F1667">
        <v>0</v>
      </c>
      <c r="G1667">
        <v>0</v>
      </c>
      <c r="H1667" t="s">
        <v>320</v>
      </c>
      <c r="I1667" t="s">
        <v>2067</v>
      </c>
      <c r="J1667" t="s">
        <v>306</v>
      </c>
      <c r="P1667" t="s">
        <v>171</v>
      </c>
      <c r="Q1667">
        <v>2359</v>
      </c>
      <c r="R1667">
        <v>253</v>
      </c>
      <c r="S1667">
        <v>96.8</v>
      </c>
      <c r="T1667" t="s">
        <v>172</v>
      </c>
      <c r="U1667">
        <v>0</v>
      </c>
      <c r="V1667">
        <v>0</v>
      </c>
      <c r="W1667" t="s">
        <v>320</v>
      </c>
      <c r="X1667" t="s">
        <v>2066</v>
      </c>
      <c r="Y1667" t="s">
        <v>306</v>
      </c>
    </row>
    <row r="1668" spans="1:25" x14ac:dyDescent="0.35">
      <c r="A1668" t="s">
        <v>171</v>
      </c>
      <c r="B1668">
        <v>2359</v>
      </c>
      <c r="C1668">
        <v>253</v>
      </c>
      <c r="D1668">
        <v>96.8</v>
      </c>
      <c r="E1668" t="s">
        <v>172</v>
      </c>
      <c r="F1668">
        <v>0</v>
      </c>
      <c r="G1668">
        <v>0</v>
      </c>
      <c r="H1668" t="s">
        <v>320</v>
      </c>
      <c r="I1668" t="s">
        <v>2068</v>
      </c>
      <c r="J1668" t="s">
        <v>306</v>
      </c>
      <c r="P1668" t="s">
        <v>171</v>
      </c>
      <c r="Q1668">
        <v>2359</v>
      </c>
      <c r="R1668">
        <v>253</v>
      </c>
      <c r="S1668">
        <v>96.8</v>
      </c>
      <c r="T1668" t="s">
        <v>172</v>
      </c>
      <c r="U1668">
        <v>0</v>
      </c>
      <c r="V1668">
        <v>0</v>
      </c>
      <c r="W1668" t="s">
        <v>320</v>
      </c>
      <c r="X1668" t="s">
        <v>2067</v>
      </c>
      <c r="Y1668" t="s">
        <v>306</v>
      </c>
    </row>
    <row r="1669" spans="1:25" x14ac:dyDescent="0.35">
      <c r="A1669" t="s">
        <v>171</v>
      </c>
      <c r="B1669">
        <v>2359</v>
      </c>
      <c r="C1669">
        <v>253</v>
      </c>
      <c r="D1669">
        <v>96.8</v>
      </c>
      <c r="E1669" t="s">
        <v>172</v>
      </c>
      <c r="F1669">
        <v>0</v>
      </c>
      <c r="G1669">
        <v>0</v>
      </c>
      <c r="H1669" t="s">
        <v>320</v>
      </c>
      <c r="I1669" t="s">
        <v>2069</v>
      </c>
      <c r="J1669" t="s">
        <v>306</v>
      </c>
      <c r="P1669" t="s">
        <v>171</v>
      </c>
      <c r="Q1669">
        <v>2359</v>
      </c>
      <c r="R1669">
        <v>253</v>
      </c>
      <c r="S1669">
        <v>96.8</v>
      </c>
      <c r="T1669" t="s">
        <v>172</v>
      </c>
      <c r="U1669">
        <v>0</v>
      </c>
      <c r="V1669">
        <v>0</v>
      </c>
      <c r="W1669" t="s">
        <v>320</v>
      </c>
      <c r="X1669" t="s">
        <v>2068</v>
      </c>
      <c r="Y1669" t="s">
        <v>306</v>
      </c>
    </row>
    <row r="1670" spans="1:25" x14ac:dyDescent="0.35">
      <c r="A1670" t="s">
        <v>171</v>
      </c>
      <c r="B1670">
        <v>2359</v>
      </c>
      <c r="C1670">
        <v>253</v>
      </c>
      <c r="D1670">
        <v>96.8</v>
      </c>
      <c r="E1670" t="s">
        <v>172</v>
      </c>
      <c r="F1670">
        <v>0</v>
      </c>
      <c r="G1670">
        <v>0</v>
      </c>
      <c r="H1670" t="s">
        <v>320</v>
      </c>
      <c r="I1670" t="s">
        <v>2070</v>
      </c>
      <c r="J1670" t="s">
        <v>306</v>
      </c>
      <c r="P1670" t="s">
        <v>171</v>
      </c>
      <c r="Q1670">
        <v>2359</v>
      </c>
      <c r="R1670">
        <v>253</v>
      </c>
      <c r="S1670">
        <v>96.8</v>
      </c>
      <c r="T1670" t="s">
        <v>172</v>
      </c>
      <c r="U1670">
        <v>0</v>
      </c>
      <c r="V1670">
        <v>0</v>
      </c>
      <c r="W1670" t="s">
        <v>320</v>
      </c>
      <c r="X1670" t="s">
        <v>2070</v>
      </c>
      <c r="Y1670" t="s">
        <v>306</v>
      </c>
    </row>
    <row r="1671" spans="1:25" x14ac:dyDescent="0.35">
      <c r="A1671" t="s">
        <v>171</v>
      </c>
      <c r="B1671">
        <v>2359</v>
      </c>
      <c r="C1671">
        <v>253</v>
      </c>
      <c r="D1671">
        <v>96.8</v>
      </c>
      <c r="E1671" t="s">
        <v>172</v>
      </c>
      <c r="F1671">
        <v>0</v>
      </c>
      <c r="G1671">
        <v>0</v>
      </c>
      <c r="H1671" t="s">
        <v>320</v>
      </c>
      <c r="I1671" t="s">
        <v>2071</v>
      </c>
      <c r="J1671" t="s">
        <v>306</v>
      </c>
      <c r="P1671" t="s">
        <v>171</v>
      </c>
      <c r="Q1671">
        <v>2359</v>
      </c>
      <c r="R1671">
        <v>253</v>
      </c>
      <c r="S1671">
        <v>96.8</v>
      </c>
      <c r="T1671" t="s">
        <v>172</v>
      </c>
      <c r="U1671">
        <v>0</v>
      </c>
      <c r="V1671">
        <v>0</v>
      </c>
      <c r="W1671" t="s">
        <v>320</v>
      </c>
      <c r="X1671" t="s">
        <v>2069</v>
      </c>
      <c r="Y1671" t="s">
        <v>306</v>
      </c>
    </row>
    <row r="1672" spans="1:25" x14ac:dyDescent="0.35">
      <c r="A1672" t="s">
        <v>171</v>
      </c>
      <c r="B1672">
        <v>2359</v>
      </c>
      <c r="C1672">
        <v>253</v>
      </c>
      <c r="D1672">
        <v>96.8</v>
      </c>
      <c r="E1672" t="s">
        <v>172</v>
      </c>
      <c r="F1672">
        <v>0</v>
      </c>
      <c r="G1672">
        <v>0</v>
      </c>
      <c r="H1672" t="s">
        <v>320</v>
      </c>
      <c r="I1672" t="s">
        <v>2073</v>
      </c>
      <c r="J1672" t="s">
        <v>306</v>
      </c>
      <c r="P1672" t="s">
        <v>171</v>
      </c>
      <c r="Q1672">
        <v>2359</v>
      </c>
      <c r="R1672">
        <v>253</v>
      </c>
      <c r="S1672">
        <v>96.8</v>
      </c>
      <c r="T1672" t="s">
        <v>172</v>
      </c>
      <c r="U1672">
        <v>0</v>
      </c>
      <c r="V1672">
        <v>0</v>
      </c>
      <c r="W1672" t="s">
        <v>320</v>
      </c>
      <c r="X1672" t="s">
        <v>2071</v>
      </c>
      <c r="Y1672" t="s">
        <v>306</v>
      </c>
    </row>
    <row r="1673" spans="1:25" x14ac:dyDescent="0.35">
      <c r="A1673" t="s">
        <v>171</v>
      </c>
      <c r="B1673">
        <v>2359</v>
      </c>
      <c r="C1673">
        <v>253</v>
      </c>
      <c r="D1673">
        <v>96.8</v>
      </c>
      <c r="E1673" t="s">
        <v>172</v>
      </c>
      <c r="F1673">
        <v>0</v>
      </c>
      <c r="G1673">
        <v>0</v>
      </c>
      <c r="H1673" t="s">
        <v>320</v>
      </c>
      <c r="I1673" t="s">
        <v>2072</v>
      </c>
      <c r="J1673" t="s">
        <v>306</v>
      </c>
      <c r="P1673" t="s">
        <v>171</v>
      </c>
      <c r="Q1673">
        <v>2359</v>
      </c>
      <c r="R1673">
        <v>253</v>
      </c>
      <c r="S1673">
        <v>96.8</v>
      </c>
      <c r="T1673" t="s">
        <v>172</v>
      </c>
      <c r="U1673">
        <v>0</v>
      </c>
      <c r="V1673">
        <v>0</v>
      </c>
      <c r="W1673" t="s">
        <v>320</v>
      </c>
      <c r="X1673" t="s">
        <v>2073</v>
      </c>
      <c r="Y1673" t="s">
        <v>306</v>
      </c>
    </row>
    <row r="1674" spans="1:25" x14ac:dyDescent="0.35">
      <c r="A1674" t="s">
        <v>171</v>
      </c>
      <c r="B1674">
        <v>2359</v>
      </c>
      <c r="C1674">
        <v>253</v>
      </c>
      <c r="D1674">
        <v>98.8</v>
      </c>
      <c r="E1674" t="s">
        <v>172</v>
      </c>
      <c r="F1674">
        <v>0</v>
      </c>
      <c r="G1674">
        <v>0</v>
      </c>
      <c r="H1674" t="s">
        <v>320</v>
      </c>
      <c r="I1674" t="s">
        <v>1930</v>
      </c>
      <c r="J1674" t="s">
        <v>306</v>
      </c>
      <c r="P1674" t="s">
        <v>171</v>
      </c>
      <c r="Q1674">
        <v>2359</v>
      </c>
      <c r="R1674">
        <v>253</v>
      </c>
      <c r="S1674">
        <v>96.8</v>
      </c>
      <c r="T1674" t="s">
        <v>172</v>
      </c>
      <c r="U1674">
        <v>0</v>
      </c>
      <c r="V1674">
        <v>0</v>
      </c>
      <c r="W1674" t="s">
        <v>320</v>
      </c>
      <c r="X1674" t="s">
        <v>2072</v>
      </c>
      <c r="Y1674" t="s">
        <v>306</v>
      </c>
    </row>
    <row r="1675" spans="1:25" x14ac:dyDescent="0.35">
      <c r="A1675" t="s">
        <v>171</v>
      </c>
      <c r="B1675">
        <v>2359</v>
      </c>
      <c r="C1675">
        <v>253</v>
      </c>
      <c r="D1675">
        <v>96.8</v>
      </c>
      <c r="E1675" t="s">
        <v>172</v>
      </c>
      <c r="F1675">
        <v>0</v>
      </c>
      <c r="G1675">
        <v>0</v>
      </c>
      <c r="H1675" t="s">
        <v>320</v>
      </c>
      <c r="I1675" t="s">
        <v>2076</v>
      </c>
      <c r="J1675" t="s">
        <v>306</v>
      </c>
      <c r="P1675" t="s">
        <v>171</v>
      </c>
      <c r="Q1675">
        <v>2359</v>
      </c>
      <c r="R1675">
        <v>253</v>
      </c>
      <c r="S1675">
        <v>96.8</v>
      </c>
      <c r="T1675" t="s">
        <v>172</v>
      </c>
      <c r="U1675">
        <v>0</v>
      </c>
      <c r="V1675">
        <v>0</v>
      </c>
      <c r="W1675" t="s">
        <v>320</v>
      </c>
      <c r="X1675" t="s">
        <v>2074</v>
      </c>
      <c r="Y1675" t="s">
        <v>306</v>
      </c>
    </row>
    <row r="1676" spans="1:25" x14ac:dyDescent="0.35">
      <c r="A1676" t="s">
        <v>171</v>
      </c>
      <c r="B1676">
        <v>2359</v>
      </c>
      <c r="C1676">
        <v>253</v>
      </c>
      <c r="D1676">
        <v>96.8</v>
      </c>
      <c r="E1676" t="s">
        <v>172</v>
      </c>
      <c r="F1676">
        <v>0</v>
      </c>
      <c r="G1676">
        <v>0</v>
      </c>
      <c r="H1676" t="s">
        <v>320</v>
      </c>
      <c r="I1676" t="s">
        <v>2077</v>
      </c>
      <c r="J1676" t="s">
        <v>306</v>
      </c>
      <c r="P1676" t="s">
        <v>171</v>
      </c>
      <c r="Q1676">
        <v>2359</v>
      </c>
      <c r="R1676">
        <v>253</v>
      </c>
      <c r="S1676">
        <v>96.8</v>
      </c>
      <c r="T1676" t="s">
        <v>172</v>
      </c>
      <c r="U1676">
        <v>0</v>
      </c>
      <c r="V1676">
        <v>0</v>
      </c>
      <c r="W1676" t="s">
        <v>320</v>
      </c>
      <c r="X1676" t="s">
        <v>2075</v>
      </c>
      <c r="Y1676" t="s">
        <v>306</v>
      </c>
    </row>
    <row r="1677" spans="1:25" x14ac:dyDescent="0.35">
      <c r="A1677" t="s">
        <v>171</v>
      </c>
      <c r="B1677">
        <v>2359</v>
      </c>
      <c r="C1677">
        <v>253</v>
      </c>
      <c r="D1677">
        <v>96.8</v>
      </c>
      <c r="E1677" t="s">
        <v>172</v>
      </c>
      <c r="F1677">
        <v>0</v>
      </c>
      <c r="G1677">
        <v>0</v>
      </c>
      <c r="H1677" t="s">
        <v>320</v>
      </c>
      <c r="I1677" t="s">
        <v>2075</v>
      </c>
      <c r="J1677" t="s">
        <v>306</v>
      </c>
      <c r="P1677" t="s">
        <v>171</v>
      </c>
      <c r="Q1677">
        <v>2359</v>
      </c>
      <c r="R1677">
        <v>253</v>
      </c>
      <c r="S1677">
        <v>96.8</v>
      </c>
      <c r="T1677" t="s">
        <v>172</v>
      </c>
      <c r="U1677">
        <v>0</v>
      </c>
      <c r="V1677">
        <v>0</v>
      </c>
      <c r="W1677" t="s">
        <v>320</v>
      </c>
      <c r="X1677" t="s">
        <v>2076</v>
      </c>
      <c r="Y1677" t="s">
        <v>306</v>
      </c>
    </row>
    <row r="1678" spans="1:25" x14ac:dyDescent="0.35">
      <c r="A1678" t="s">
        <v>171</v>
      </c>
      <c r="B1678">
        <v>2359</v>
      </c>
      <c r="C1678">
        <v>253</v>
      </c>
      <c r="D1678">
        <v>96.8</v>
      </c>
      <c r="E1678" t="s">
        <v>172</v>
      </c>
      <c r="F1678">
        <v>0</v>
      </c>
      <c r="G1678">
        <v>0</v>
      </c>
      <c r="H1678" t="s">
        <v>320</v>
      </c>
      <c r="I1678" t="s">
        <v>2074</v>
      </c>
      <c r="J1678" t="s">
        <v>306</v>
      </c>
      <c r="P1678" t="s">
        <v>171</v>
      </c>
      <c r="Q1678">
        <v>2359</v>
      </c>
      <c r="R1678">
        <v>253</v>
      </c>
      <c r="S1678">
        <v>96.8</v>
      </c>
      <c r="T1678" t="s">
        <v>172</v>
      </c>
      <c r="U1678">
        <v>0</v>
      </c>
      <c r="V1678">
        <v>0</v>
      </c>
      <c r="W1678" t="s">
        <v>320</v>
      </c>
      <c r="X1678" t="s">
        <v>2077</v>
      </c>
      <c r="Y1678" t="s">
        <v>306</v>
      </c>
    </row>
    <row r="1679" spans="1:25" x14ac:dyDescent="0.35">
      <c r="A1679" t="s">
        <v>171</v>
      </c>
      <c r="B1679">
        <v>2359</v>
      </c>
      <c r="C1679">
        <v>253</v>
      </c>
      <c r="D1679">
        <v>96.8</v>
      </c>
      <c r="E1679" t="s">
        <v>172</v>
      </c>
      <c r="F1679">
        <v>0</v>
      </c>
      <c r="G1679">
        <v>0</v>
      </c>
      <c r="H1679" t="s">
        <v>320</v>
      </c>
      <c r="I1679" t="s">
        <v>2079</v>
      </c>
      <c r="J1679" t="s">
        <v>306</v>
      </c>
      <c r="P1679" t="s">
        <v>171</v>
      </c>
      <c r="Q1679">
        <v>2359</v>
      </c>
      <c r="R1679">
        <v>253</v>
      </c>
      <c r="S1679">
        <v>96.8</v>
      </c>
      <c r="T1679" t="s">
        <v>172</v>
      </c>
      <c r="U1679">
        <v>0</v>
      </c>
      <c r="V1679">
        <v>0</v>
      </c>
      <c r="W1679" t="s">
        <v>320</v>
      </c>
      <c r="X1679" t="s">
        <v>2079</v>
      </c>
      <c r="Y1679" t="s">
        <v>306</v>
      </c>
    </row>
    <row r="1680" spans="1:25" x14ac:dyDescent="0.35">
      <c r="A1680" t="s">
        <v>171</v>
      </c>
      <c r="B1680">
        <v>2359</v>
      </c>
      <c r="C1680">
        <v>253</v>
      </c>
      <c r="D1680">
        <v>96.8</v>
      </c>
      <c r="E1680" t="s">
        <v>172</v>
      </c>
      <c r="F1680">
        <v>0</v>
      </c>
      <c r="G1680">
        <v>0</v>
      </c>
      <c r="H1680" t="s">
        <v>320</v>
      </c>
      <c r="I1680" t="s">
        <v>2078</v>
      </c>
      <c r="J1680" t="s">
        <v>306</v>
      </c>
      <c r="P1680" t="s">
        <v>171</v>
      </c>
      <c r="Q1680">
        <v>2359</v>
      </c>
      <c r="R1680">
        <v>253</v>
      </c>
      <c r="S1680">
        <v>96.8</v>
      </c>
      <c r="T1680" t="s">
        <v>172</v>
      </c>
      <c r="U1680">
        <v>0</v>
      </c>
      <c r="V1680">
        <v>0</v>
      </c>
      <c r="W1680" t="s">
        <v>320</v>
      </c>
      <c r="X1680" t="s">
        <v>2078</v>
      </c>
      <c r="Y1680" t="s">
        <v>306</v>
      </c>
    </row>
    <row r="1681" spans="1:25" x14ac:dyDescent="0.35">
      <c r="A1681" t="s">
        <v>171</v>
      </c>
      <c r="B1681">
        <v>2359</v>
      </c>
      <c r="C1681">
        <v>253</v>
      </c>
      <c r="D1681">
        <v>96.8</v>
      </c>
      <c r="E1681" t="s">
        <v>172</v>
      </c>
      <c r="F1681">
        <v>0</v>
      </c>
      <c r="G1681">
        <v>0</v>
      </c>
      <c r="H1681" t="s">
        <v>320</v>
      </c>
      <c r="I1681" t="s">
        <v>2080</v>
      </c>
      <c r="J1681" t="s">
        <v>306</v>
      </c>
      <c r="P1681" t="s">
        <v>171</v>
      </c>
      <c r="Q1681">
        <v>2359</v>
      </c>
      <c r="R1681">
        <v>253</v>
      </c>
      <c r="S1681">
        <v>96.8</v>
      </c>
      <c r="T1681" t="s">
        <v>172</v>
      </c>
      <c r="U1681">
        <v>0</v>
      </c>
      <c r="V1681">
        <v>0</v>
      </c>
      <c r="W1681" t="s">
        <v>320</v>
      </c>
      <c r="X1681" t="s">
        <v>2080</v>
      </c>
      <c r="Y1681" t="s">
        <v>306</v>
      </c>
    </row>
    <row r="1682" spans="1:25" x14ac:dyDescent="0.35">
      <c r="A1682" t="s">
        <v>171</v>
      </c>
      <c r="B1682">
        <v>2359</v>
      </c>
      <c r="C1682">
        <v>253</v>
      </c>
      <c r="D1682">
        <v>96.8</v>
      </c>
      <c r="E1682" t="s">
        <v>172</v>
      </c>
      <c r="F1682">
        <v>0</v>
      </c>
      <c r="G1682">
        <v>0</v>
      </c>
      <c r="H1682" t="s">
        <v>320</v>
      </c>
      <c r="I1682" t="s">
        <v>2082</v>
      </c>
      <c r="J1682" t="s">
        <v>306</v>
      </c>
      <c r="P1682" t="s">
        <v>171</v>
      </c>
      <c r="Q1682">
        <v>2359</v>
      </c>
      <c r="R1682">
        <v>253</v>
      </c>
      <c r="S1682">
        <v>96.8</v>
      </c>
      <c r="T1682" t="s">
        <v>172</v>
      </c>
      <c r="U1682">
        <v>0</v>
      </c>
      <c r="V1682">
        <v>0</v>
      </c>
      <c r="W1682" t="s">
        <v>320</v>
      </c>
      <c r="X1682" t="s">
        <v>2082</v>
      </c>
      <c r="Y1682" t="s">
        <v>306</v>
      </c>
    </row>
    <row r="1683" spans="1:25" x14ac:dyDescent="0.35">
      <c r="A1683" t="s">
        <v>171</v>
      </c>
      <c r="B1683">
        <v>2359</v>
      </c>
      <c r="C1683">
        <v>253</v>
      </c>
      <c r="D1683">
        <v>96.8</v>
      </c>
      <c r="E1683" t="s">
        <v>172</v>
      </c>
      <c r="F1683">
        <v>0</v>
      </c>
      <c r="G1683">
        <v>0</v>
      </c>
      <c r="H1683" t="s">
        <v>320</v>
      </c>
      <c r="I1683" t="s">
        <v>2081</v>
      </c>
      <c r="J1683" t="s">
        <v>306</v>
      </c>
      <c r="P1683" t="s">
        <v>171</v>
      </c>
      <c r="Q1683">
        <v>2359</v>
      </c>
      <c r="R1683">
        <v>253</v>
      </c>
      <c r="S1683">
        <v>96.8</v>
      </c>
      <c r="T1683" t="s">
        <v>172</v>
      </c>
      <c r="U1683">
        <v>0</v>
      </c>
      <c r="V1683">
        <v>0</v>
      </c>
      <c r="W1683" t="s">
        <v>320</v>
      </c>
      <c r="X1683" t="s">
        <v>2081</v>
      </c>
      <c r="Y1683" t="s">
        <v>306</v>
      </c>
    </row>
    <row r="1684" spans="1:25" x14ac:dyDescent="0.35">
      <c r="A1684" t="s">
        <v>171</v>
      </c>
      <c r="B1684">
        <v>2359</v>
      </c>
      <c r="C1684">
        <v>253</v>
      </c>
      <c r="D1684">
        <v>96.8</v>
      </c>
      <c r="E1684" t="s">
        <v>172</v>
      </c>
      <c r="F1684">
        <v>0</v>
      </c>
      <c r="G1684">
        <v>0</v>
      </c>
      <c r="H1684" t="s">
        <v>320</v>
      </c>
      <c r="I1684" t="s">
        <v>2083</v>
      </c>
      <c r="J1684" t="s">
        <v>306</v>
      </c>
      <c r="P1684" t="s">
        <v>171</v>
      </c>
      <c r="Q1684">
        <v>2359</v>
      </c>
      <c r="R1684">
        <v>253</v>
      </c>
      <c r="S1684">
        <v>96.8</v>
      </c>
      <c r="T1684" t="s">
        <v>172</v>
      </c>
      <c r="U1684">
        <v>0</v>
      </c>
      <c r="V1684">
        <v>0</v>
      </c>
      <c r="W1684" t="s">
        <v>320</v>
      </c>
      <c r="X1684" t="s">
        <v>2083</v>
      </c>
      <c r="Y1684" t="s">
        <v>306</v>
      </c>
    </row>
    <row r="1685" spans="1:25" x14ac:dyDescent="0.35">
      <c r="A1685" t="s">
        <v>171</v>
      </c>
      <c r="B1685">
        <v>2359</v>
      </c>
      <c r="C1685">
        <v>253</v>
      </c>
      <c r="D1685">
        <v>96.8</v>
      </c>
      <c r="E1685" t="s">
        <v>172</v>
      </c>
      <c r="F1685">
        <v>0</v>
      </c>
      <c r="G1685">
        <v>0</v>
      </c>
      <c r="H1685" t="s">
        <v>320</v>
      </c>
      <c r="I1685" t="s">
        <v>2084</v>
      </c>
      <c r="J1685" t="s">
        <v>306</v>
      </c>
      <c r="P1685" t="s">
        <v>171</v>
      </c>
      <c r="Q1685">
        <v>2359</v>
      </c>
      <c r="R1685">
        <v>253</v>
      </c>
      <c r="S1685">
        <v>96.8</v>
      </c>
      <c r="T1685" t="s">
        <v>172</v>
      </c>
      <c r="U1685">
        <v>0</v>
      </c>
      <c r="V1685">
        <v>0</v>
      </c>
      <c r="W1685" t="s">
        <v>320</v>
      </c>
      <c r="X1685" t="s">
        <v>2084</v>
      </c>
      <c r="Y1685" t="s">
        <v>306</v>
      </c>
    </row>
    <row r="1686" spans="1:25" x14ac:dyDescent="0.35">
      <c r="A1686" t="s">
        <v>171</v>
      </c>
      <c r="B1686">
        <v>2359</v>
      </c>
      <c r="C1686">
        <v>253</v>
      </c>
      <c r="D1686">
        <v>96.8</v>
      </c>
      <c r="E1686" t="s">
        <v>172</v>
      </c>
      <c r="F1686">
        <v>0</v>
      </c>
      <c r="G1686">
        <v>0</v>
      </c>
      <c r="H1686" t="s">
        <v>320</v>
      </c>
      <c r="I1686" t="s">
        <v>2086</v>
      </c>
      <c r="J1686" t="s">
        <v>306</v>
      </c>
      <c r="P1686" t="s">
        <v>171</v>
      </c>
      <c r="Q1686">
        <v>8319</v>
      </c>
      <c r="R1686">
        <v>252</v>
      </c>
      <c r="S1686">
        <v>99.6</v>
      </c>
      <c r="T1686" t="s">
        <v>172</v>
      </c>
      <c r="U1686">
        <v>0</v>
      </c>
      <c r="V1686">
        <v>0</v>
      </c>
      <c r="W1686" t="s">
        <v>322</v>
      </c>
      <c r="X1686" t="s">
        <v>2086</v>
      </c>
      <c r="Y1686" t="s">
        <v>308</v>
      </c>
    </row>
    <row r="1687" spans="1:25" x14ac:dyDescent="0.35">
      <c r="A1687" t="s">
        <v>171</v>
      </c>
      <c r="B1687">
        <v>2359</v>
      </c>
      <c r="C1687">
        <v>253</v>
      </c>
      <c r="D1687">
        <v>96.8</v>
      </c>
      <c r="E1687" t="s">
        <v>172</v>
      </c>
      <c r="F1687">
        <v>0</v>
      </c>
      <c r="G1687">
        <v>0</v>
      </c>
      <c r="H1687" t="s">
        <v>320</v>
      </c>
      <c r="I1687" t="s">
        <v>2088</v>
      </c>
      <c r="J1687" t="s">
        <v>306</v>
      </c>
      <c r="P1687" t="s">
        <v>171</v>
      </c>
      <c r="Q1687">
        <v>2359</v>
      </c>
      <c r="R1687">
        <v>253</v>
      </c>
      <c r="S1687">
        <v>98</v>
      </c>
      <c r="T1687" t="s">
        <v>172</v>
      </c>
      <c r="U1687">
        <v>0</v>
      </c>
      <c r="V1687">
        <v>0</v>
      </c>
      <c r="W1687" t="s">
        <v>320</v>
      </c>
      <c r="X1687" t="s">
        <v>2088</v>
      </c>
      <c r="Y1687" t="s">
        <v>306</v>
      </c>
    </row>
    <row r="1688" spans="1:25" x14ac:dyDescent="0.35">
      <c r="A1688" t="s">
        <v>171</v>
      </c>
      <c r="B1688">
        <v>2359</v>
      </c>
      <c r="C1688">
        <v>253</v>
      </c>
      <c r="D1688">
        <v>96.8</v>
      </c>
      <c r="E1688" t="s">
        <v>172</v>
      </c>
      <c r="F1688">
        <v>0</v>
      </c>
      <c r="G1688">
        <v>0</v>
      </c>
      <c r="H1688" t="s">
        <v>320</v>
      </c>
      <c r="I1688" t="s">
        <v>2087</v>
      </c>
      <c r="J1688" t="s">
        <v>306</v>
      </c>
      <c r="P1688" t="s">
        <v>171</v>
      </c>
      <c r="Q1688">
        <v>2359</v>
      </c>
      <c r="R1688">
        <v>253</v>
      </c>
      <c r="S1688">
        <v>98</v>
      </c>
      <c r="T1688" t="s">
        <v>172</v>
      </c>
      <c r="U1688">
        <v>0</v>
      </c>
      <c r="V1688">
        <v>0</v>
      </c>
      <c r="W1688" t="s">
        <v>320</v>
      </c>
      <c r="X1688" t="s">
        <v>2087</v>
      </c>
      <c r="Y1688" t="s">
        <v>306</v>
      </c>
    </row>
    <row r="1689" spans="1:25" x14ac:dyDescent="0.35">
      <c r="A1689" t="s">
        <v>171</v>
      </c>
      <c r="B1689">
        <v>2359</v>
      </c>
      <c r="C1689">
        <v>253</v>
      </c>
      <c r="D1689">
        <v>96.8</v>
      </c>
      <c r="E1689" t="s">
        <v>172</v>
      </c>
      <c r="F1689">
        <v>0</v>
      </c>
      <c r="G1689">
        <v>0</v>
      </c>
      <c r="H1689" t="s">
        <v>320</v>
      </c>
      <c r="I1689" t="s">
        <v>2085</v>
      </c>
      <c r="J1689" t="s">
        <v>306</v>
      </c>
      <c r="P1689" t="s">
        <v>171</v>
      </c>
      <c r="Q1689">
        <v>2359</v>
      </c>
      <c r="R1689">
        <v>253</v>
      </c>
      <c r="S1689">
        <v>96.8</v>
      </c>
      <c r="T1689" t="s">
        <v>172</v>
      </c>
      <c r="U1689">
        <v>0</v>
      </c>
      <c r="V1689">
        <v>0</v>
      </c>
      <c r="W1689" t="s">
        <v>320</v>
      </c>
      <c r="X1689" t="s">
        <v>2085</v>
      </c>
      <c r="Y1689" t="s">
        <v>306</v>
      </c>
    </row>
    <row r="1690" spans="1:25" x14ac:dyDescent="0.35">
      <c r="A1690" t="s">
        <v>171</v>
      </c>
      <c r="B1690">
        <v>2359</v>
      </c>
      <c r="C1690">
        <v>253</v>
      </c>
      <c r="D1690">
        <v>96.8</v>
      </c>
      <c r="E1690" t="s">
        <v>172</v>
      </c>
      <c r="F1690">
        <v>0</v>
      </c>
      <c r="G1690">
        <v>0</v>
      </c>
      <c r="H1690" t="s">
        <v>320</v>
      </c>
      <c r="I1690" t="s">
        <v>2089</v>
      </c>
      <c r="J1690" t="s">
        <v>306</v>
      </c>
      <c r="P1690" t="s">
        <v>171</v>
      </c>
      <c r="Q1690">
        <v>2359</v>
      </c>
      <c r="R1690">
        <v>253</v>
      </c>
      <c r="S1690">
        <v>99.6</v>
      </c>
      <c r="T1690" t="s">
        <v>172</v>
      </c>
      <c r="U1690">
        <v>0</v>
      </c>
      <c r="V1690">
        <v>0</v>
      </c>
      <c r="W1690" t="s">
        <v>320</v>
      </c>
      <c r="X1690" t="s">
        <v>2089</v>
      </c>
      <c r="Y1690" t="s">
        <v>306</v>
      </c>
    </row>
    <row r="1691" spans="1:25" x14ac:dyDescent="0.35">
      <c r="A1691" t="s">
        <v>171</v>
      </c>
      <c r="B1691">
        <v>2359</v>
      </c>
      <c r="C1691">
        <v>253</v>
      </c>
      <c r="D1691">
        <v>96.8</v>
      </c>
      <c r="E1691" t="s">
        <v>172</v>
      </c>
      <c r="F1691">
        <v>0</v>
      </c>
      <c r="G1691">
        <v>0</v>
      </c>
      <c r="H1691" t="s">
        <v>320</v>
      </c>
      <c r="I1691" t="s">
        <v>2090</v>
      </c>
      <c r="J1691" t="s">
        <v>306</v>
      </c>
      <c r="P1691" t="s">
        <v>171</v>
      </c>
      <c r="Q1691">
        <v>2359</v>
      </c>
      <c r="R1691">
        <v>253</v>
      </c>
      <c r="S1691">
        <v>99.6</v>
      </c>
      <c r="T1691" t="s">
        <v>172</v>
      </c>
      <c r="U1691">
        <v>0</v>
      </c>
      <c r="V1691">
        <v>0</v>
      </c>
      <c r="W1691" t="s">
        <v>320</v>
      </c>
      <c r="X1691" t="s">
        <v>2090</v>
      </c>
      <c r="Y1691" t="s">
        <v>306</v>
      </c>
    </row>
    <row r="1692" spans="1:25" x14ac:dyDescent="0.35">
      <c r="A1692" t="s">
        <v>171</v>
      </c>
      <c r="B1692">
        <v>2359</v>
      </c>
      <c r="C1692">
        <v>253</v>
      </c>
      <c r="D1692">
        <v>96.8</v>
      </c>
      <c r="E1692" t="s">
        <v>172</v>
      </c>
      <c r="F1692">
        <v>0</v>
      </c>
      <c r="G1692">
        <v>0</v>
      </c>
      <c r="H1692" t="s">
        <v>320</v>
      </c>
      <c r="I1692" t="s">
        <v>2091</v>
      </c>
      <c r="J1692" t="s">
        <v>306</v>
      </c>
      <c r="P1692" t="s">
        <v>171</v>
      </c>
      <c r="Q1692">
        <v>2359</v>
      </c>
      <c r="R1692">
        <v>253</v>
      </c>
      <c r="S1692">
        <v>99.6</v>
      </c>
      <c r="T1692" t="s">
        <v>172</v>
      </c>
      <c r="U1692">
        <v>0</v>
      </c>
      <c r="V1692">
        <v>0</v>
      </c>
      <c r="W1692" t="s">
        <v>320</v>
      </c>
      <c r="X1692" t="s">
        <v>2091</v>
      </c>
      <c r="Y1692" t="s">
        <v>306</v>
      </c>
    </row>
    <row r="1693" spans="1:25" x14ac:dyDescent="0.35">
      <c r="A1693" t="s">
        <v>171</v>
      </c>
      <c r="B1693">
        <v>2359</v>
      </c>
      <c r="C1693">
        <v>253</v>
      </c>
      <c r="D1693">
        <v>96.8</v>
      </c>
      <c r="E1693" t="s">
        <v>172</v>
      </c>
      <c r="F1693">
        <v>0</v>
      </c>
      <c r="G1693">
        <v>0</v>
      </c>
      <c r="H1693" t="s">
        <v>320</v>
      </c>
      <c r="I1693" t="s">
        <v>2092</v>
      </c>
      <c r="J1693" t="s">
        <v>306</v>
      </c>
      <c r="P1693" t="s">
        <v>171</v>
      </c>
      <c r="Q1693">
        <v>2359</v>
      </c>
      <c r="R1693">
        <v>253</v>
      </c>
      <c r="S1693">
        <v>99.6</v>
      </c>
      <c r="T1693" t="s">
        <v>172</v>
      </c>
      <c r="U1693">
        <v>0</v>
      </c>
      <c r="V1693">
        <v>0</v>
      </c>
      <c r="W1693" t="s">
        <v>320</v>
      </c>
      <c r="X1693" t="s">
        <v>2092</v>
      </c>
      <c r="Y1693" t="s">
        <v>306</v>
      </c>
    </row>
    <row r="1694" spans="1:25" x14ac:dyDescent="0.35">
      <c r="A1694" t="s">
        <v>171</v>
      </c>
      <c r="B1694">
        <v>2359</v>
      </c>
      <c r="C1694">
        <v>253</v>
      </c>
      <c r="D1694">
        <v>96.8</v>
      </c>
      <c r="E1694" t="s">
        <v>172</v>
      </c>
      <c r="F1694">
        <v>0</v>
      </c>
      <c r="G1694">
        <v>0</v>
      </c>
      <c r="H1694" t="s">
        <v>320</v>
      </c>
      <c r="I1694" t="s">
        <v>2093</v>
      </c>
      <c r="J1694" t="s">
        <v>306</v>
      </c>
      <c r="P1694" t="s">
        <v>171</v>
      </c>
      <c r="Q1694">
        <v>2359</v>
      </c>
      <c r="R1694">
        <v>253</v>
      </c>
      <c r="S1694">
        <v>99.6</v>
      </c>
      <c r="T1694" t="s">
        <v>172</v>
      </c>
      <c r="U1694">
        <v>0</v>
      </c>
      <c r="V1694">
        <v>0</v>
      </c>
      <c r="W1694" t="s">
        <v>320</v>
      </c>
      <c r="X1694" t="s">
        <v>2093</v>
      </c>
      <c r="Y1694" t="s">
        <v>306</v>
      </c>
    </row>
    <row r="1695" spans="1:25" x14ac:dyDescent="0.35">
      <c r="A1695" t="s">
        <v>171</v>
      </c>
      <c r="B1695">
        <v>2359</v>
      </c>
      <c r="C1695">
        <v>253</v>
      </c>
      <c r="D1695">
        <v>96.8</v>
      </c>
      <c r="E1695" t="s">
        <v>172</v>
      </c>
      <c r="F1695">
        <v>0</v>
      </c>
      <c r="G1695">
        <v>0</v>
      </c>
      <c r="H1695" t="s">
        <v>320</v>
      </c>
      <c r="I1695" t="s">
        <v>2094</v>
      </c>
      <c r="J1695" t="s">
        <v>306</v>
      </c>
      <c r="P1695" t="s">
        <v>171</v>
      </c>
      <c r="Q1695">
        <v>2359</v>
      </c>
      <c r="R1695">
        <v>253</v>
      </c>
      <c r="S1695">
        <v>99.6</v>
      </c>
      <c r="T1695" t="s">
        <v>172</v>
      </c>
      <c r="U1695">
        <v>0</v>
      </c>
      <c r="V1695">
        <v>0</v>
      </c>
      <c r="W1695" t="s">
        <v>320</v>
      </c>
      <c r="X1695" t="s">
        <v>2094</v>
      </c>
      <c r="Y1695" t="s">
        <v>306</v>
      </c>
    </row>
    <row r="1696" spans="1:25" x14ac:dyDescent="0.35">
      <c r="A1696" t="s">
        <v>171</v>
      </c>
      <c r="B1696">
        <v>2359</v>
      </c>
      <c r="C1696">
        <v>253</v>
      </c>
      <c r="D1696">
        <v>96.8</v>
      </c>
      <c r="E1696" t="s">
        <v>172</v>
      </c>
      <c r="F1696">
        <v>0</v>
      </c>
      <c r="G1696">
        <v>0</v>
      </c>
      <c r="H1696" t="s">
        <v>320</v>
      </c>
      <c r="I1696" t="s">
        <v>2095</v>
      </c>
      <c r="J1696" t="s">
        <v>306</v>
      </c>
      <c r="P1696" t="s">
        <v>171</v>
      </c>
      <c r="Q1696">
        <v>2359</v>
      </c>
      <c r="R1696">
        <v>253</v>
      </c>
      <c r="S1696">
        <v>99.6</v>
      </c>
      <c r="T1696" t="s">
        <v>172</v>
      </c>
      <c r="U1696">
        <v>0</v>
      </c>
      <c r="V1696">
        <v>0</v>
      </c>
      <c r="W1696" t="s">
        <v>320</v>
      </c>
      <c r="X1696" t="s">
        <v>2095</v>
      </c>
      <c r="Y1696" t="s">
        <v>306</v>
      </c>
    </row>
    <row r="1697" spans="1:25" x14ac:dyDescent="0.35">
      <c r="A1697" t="s">
        <v>171</v>
      </c>
      <c r="B1697">
        <v>2359</v>
      </c>
      <c r="C1697">
        <v>253</v>
      </c>
      <c r="D1697">
        <v>96.8</v>
      </c>
      <c r="E1697" t="s">
        <v>172</v>
      </c>
      <c r="F1697">
        <v>0</v>
      </c>
      <c r="G1697">
        <v>0</v>
      </c>
      <c r="H1697" t="s">
        <v>320</v>
      </c>
      <c r="I1697" t="s">
        <v>2097</v>
      </c>
      <c r="J1697" t="s">
        <v>306</v>
      </c>
      <c r="P1697" t="s">
        <v>171</v>
      </c>
      <c r="Q1697">
        <v>2359</v>
      </c>
      <c r="R1697">
        <v>253</v>
      </c>
      <c r="S1697">
        <v>99.6</v>
      </c>
      <c r="T1697" t="s">
        <v>172</v>
      </c>
      <c r="U1697">
        <v>0</v>
      </c>
      <c r="V1697">
        <v>0</v>
      </c>
      <c r="W1697" t="s">
        <v>320</v>
      </c>
      <c r="X1697" t="s">
        <v>2096</v>
      </c>
      <c r="Y1697" t="s">
        <v>306</v>
      </c>
    </row>
    <row r="1698" spans="1:25" x14ac:dyDescent="0.35">
      <c r="A1698" t="s">
        <v>171</v>
      </c>
      <c r="B1698">
        <v>2359</v>
      </c>
      <c r="C1698">
        <v>253</v>
      </c>
      <c r="D1698">
        <v>96.8</v>
      </c>
      <c r="E1698" t="s">
        <v>172</v>
      </c>
      <c r="F1698">
        <v>0</v>
      </c>
      <c r="G1698">
        <v>0</v>
      </c>
      <c r="H1698" t="s">
        <v>320</v>
      </c>
      <c r="I1698" t="s">
        <v>2096</v>
      </c>
      <c r="J1698" t="s">
        <v>306</v>
      </c>
      <c r="P1698" t="s">
        <v>171</v>
      </c>
      <c r="Q1698">
        <v>2359</v>
      </c>
      <c r="R1698">
        <v>253</v>
      </c>
      <c r="S1698">
        <v>99.6</v>
      </c>
      <c r="T1698" t="s">
        <v>172</v>
      </c>
      <c r="U1698">
        <v>0</v>
      </c>
      <c r="V1698">
        <v>0</v>
      </c>
      <c r="W1698" t="s">
        <v>320</v>
      </c>
      <c r="X1698" t="s">
        <v>2097</v>
      </c>
      <c r="Y1698" t="s">
        <v>306</v>
      </c>
    </row>
    <row r="1699" spans="1:25" x14ac:dyDescent="0.35">
      <c r="A1699" t="s">
        <v>171</v>
      </c>
      <c r="B1699">
        <v>2359</v>
      </c>
      <c r="C1699">
        <v>253</v>
      </c>
      <c r="D1699">
        <v>96.8</v>
      </c>
      <c r="E1699" t="s">
        <v>172</v>
      </c>
      <c r="F1699">
        <v>0</v>
      </c>
      <c r="G1699">
        <v>0</v>
      </c>
      <c r="H1699" t="s">
        <v>320</v>
      </c>
      <c r="I1699" t="s">
        <v>2098</v>
      </c>
      <c r="J1699" t="s">
        <v>306</v>
      </c>
      <c r="P1699" t="s">
        <v>171</v>
      </c>
      <c r="Q1699">
        <v>2359</v>
      </c>
      <c r="R1699">
        <v>253</v>
      </c>
      <c r="S1699">
        <v>99.6</v>
      </c>
      <c r="T1699" t="s">
        <v>172</v>
      </c>
      <c r="U1699">
        <v>0</v>
      </c>
      <c r="V1699">
        <v>0</v>
      </c>
      <c r="W1699" t="s">
        <v>320</v>
      </c>
      <c r="X1699" t="s">
        <v>2098</v>
      </c>
      <c r="Y1699" t="s">
        <v>306</v>
      </c>
    </row>
    <row r="1700" spans="1:25" x14ac:dyDescent="0.35">
      <c r="A1700" t="s">
        <v>171</v>
      </c>
      <c r="B1700">
        <v>2359</v>
      </c>
      <c r="C1700">
        <v>253</v>
      </c>
      <c r="D1700">
        <v>96.8</v>
      </c>
      <c r="E1700" t="s">
        <v>172</v>
      </c>
      <c r="F1700">
        <v>0</v>
      </c>
      <c r="G1700">
        <v>0</v>
      </c>
      <c r="H1700" t="s">
        <v>320</v>
      </c>
      <c r="I1700" t="s">
        <v>2099</v>
      </c>
      <c r="J1700" t="s">
        <v>306</v>
      </c>
      <c r="P1700" t="s">
        <v>171</v>
      </c>
      <c r="Q1700">
        <v>2359</v>
      </c>
      <c r="R1700">
        <v>253</v>
      </c>
      <c r="S1700">
        <v>99.6</v>
      </c>
      <c r="T1700" t="s">
        <v>172</v>
      </c>
      <c r="U1700">
        <v>0</v>
      </c>
      <c r="V1700">
        <v>0</v>
      </c>
      <c r="W1700" t="s">
        <v>320</v>
      </c>
      <c r="X1700" t="s">
        <v>2099</v>
      </c>
      <c r="Y1700" t="s">
        <v>306</v>
      </c>
    </row>
    <row r="1701" spans="1:25" x14ac:dyDescent="0.35">
      <c r="A1701" t="s">
        <v>171</v>
      </c>
      <c r="B1701">
        <v>2359</v>
      </c>
      <c r="C1701">
        <v>253</v>
      </c>
      <c r="D1701">
        <v>96.8</v>
      </c>
      <c r="E1701" t="s">
        <v>172</v>
      </c>
      <c r="F1701">
        <v>0</v>
      </c>
      <c r="G1701">
        <v>0</v>
      </c>
      <c r="H1701" t="s">
        <v>320</v>
      </c>
      <c r="I1701" t="s">
        <v>2101</v>
      </c>
      <c r="J1701" t="s">
        <v>306</v>
      </c>
      <c r="P1701" t="s">
        <v>171</v>
      </c>
      <c r="Q1701">
        <v>13206</v>
      </c>
      <c r="R1701">
        <v>253</v>
      </c>
      <c r="S1701">
        <v>98.8</v>
      </c>
      <c r="T1701" t="s">
        <v>172</v>
      </c>
      <c r="U1701">
        <v>0</v>
      </c>
      <c r="V1701">
        <v>0</v>
      </c>
      <c r="W1701" t="s">
        <v>325</v>
      </c>
      <c r="X1701" t="s">
        <v>2100</v>
      </c>
      <c r="Y1701" t="s">
        <v>311</v>
      </c>
    </row>
    <row r="1702" spans="1:25" x14ac:dyDescent="0.35">
      <c r="A1702" t="s">
        <v>171</v>
      </c>
      <c r="B1702">
        <v>2359</v>
      </c>
      <c r="C1702">
        <v>253</v>
      </c>
      <c r="D1702">
        <v>96.8</v>
      </c>
      <c r="E1702" t="s">
        <v>172</v>
      </c>
      <c r="F1702">
        <v>0</v>
      </c>
      <c r="G1702">
        <v>0</v>
      </c>
      <c r="H1702" t="s">
        <v>320</v>
      </c>
      <c r="I1702" t="s">
        <v>2103</v>
      </c>
      <c r="J1702" t="s">
        <v>306</v>
      </c>
      <c r="P1702" t="s">
        <v>171</v>
      </c>
      <c r="Q1702">
        <v>13206</v>
      </c>
      <c r="R1702">
        <v>253</v>
      </c>
      <c r="S1702">
        <v>98.8</v>
      </c>
      <c r="T1702" t="s">
        <v>172</v>
      </c>
      <c r="U1702">
        <v>0</v>
      </c>
      <c r="V1702">
        <v>0</v>
      </c>
      <c r="W1702" t="s">
        <v>325</v>
      </c>
      <c r="X1702" t="s">
        <v>2101</v>
      </c>
      <c r="Y1702" t="s">
        <v>311</v>
      </c>
    </row>
    <row r="1703" spans="1:25" x14ac:dyDescent="0.35">
      <c r="A1703" t="s">
        <v>171</v>
      </c>
      <c r="B1703">
        <v>2359</v>
      </c>
      <c r="C1703">
        <v>253</v>
      </c>
      <c r="D1703">
        <v>96.8</v>
      </c>
      <c r="E1703" t="s">
        <v>172</v>
      </c>
      <c r="F1703">
        <v>0</v>
      </c>
      <c r="G1703">
        <v>0</v>
      </c>
      <c r="H1703" t="s">
        <v>320</v>
      </c>
      <c r="I1703" t="s">
        <v>2100</v>
      </c>
      <c r="J1703" t="s">
        <v>306</v>
      </c>
      <c r="P1703" t="s">
        <v>171</v>
      </c>
      <c r="Q1703">
        <v>13206</v>
      </c>
      <c r="R1703">
        <v>253</v>
      </c>
      <c r="S1703">
        <v>98.8</v>
      </c>
      <c r="T1703" t="s">
        <v>172</v>
      </c>
      <c r="U1703">
        <v>0</v>
      </c>
      <c r="V1703">
        <v>0</v>
      </c>
      <c r="W1703" t="s">
        <v>325</v>
      </c>
      <c r="X1703" t="s">
        <v>2103</v>
      </c>
      <c r="Y1703" t="s">
        <v>311</v>
      </c>
    </row>
    <row r="1704" spans="1:25" x14ac:dyDescent="0.35">
      <c r="A1704" t="s">
        <v>171</v>
      </c>
      <c r="B1704">
        <v>2359</v>
      </c>
      <c r="C1704">
        <v>253</v>
      </c>
      <c r="D1704">
        <v>96.8</v>
      </c>
      <c r="E1704" t="s">
        <v>172</v>
      </c>
      <c r="F1704">
        <v>0</v>
      </c>
      <c r="G1704">
        <v>0</v>
      </c>
      <c r="H1704" t="s">
        <v>320</v>
      </c>
      <c r="I1704" t="s">
        <v>2102</v>
      </c>
      <c r="J1704" t="s">
        <v>306</v>
      </c>
      <c r="P1704" t="s">
        <v>171</v>
      </c>
      <c r="Q1704">
        <v>13206</v>
      </c>
      <c r="R1704">
        <v>253</v>
      </c>
      <c r="S1704">
        <v>98.8</v>
      </c>
      <c r="T1704" t="s">
        <v>172</v>
      </c>
      <c r="U1704">
        <v>0</v>
      </c>
      <c r="V1704">
        <v>0</v>
      </c>
      <c r="W1704" t="s">
        <v>325</v>
      </c>
      <c r="X1704" t="s">
        <v>2102</v>
      </c>
      <c r="Y1704" t="s">
        <v>311</v>
      </c>
    </row>
    <row r="1705" spans="1:25" x14ac:dyDescent="0.35">
      <c r="A1705" t="s">
        <v>171</v>
      </c>
      <c r="B1705">
        <v>2359</v>
      </c>
      <c r="C1705">
        <v>253</v>
      </c>
      <c r="D1705">
        <v>96.8</v>
      </c>
      <c r="E1705" t="s">
        <v>172</v>
      </c>
      <c r="F1705">
        <v>0</v>
      </c>
      <c r="G1705">
        <v>0</v>
      </c>
      <c r="H1705" t="s">
        <v>320</v>
      </c>
      <c r="I1705" t="s">
        <v>2104</v>
      </c>
      <c r="J1705" t="s">
        <v>306</v>
      </c>
      <c r="P1705" t="s">
        <v>171</v>
      </c>
      <c r="Q1705">
        <v>8541</v>
      </c>
      <c r="R1705">
        <v>252</v>
      </c>
      <c r="S1705">
        <v>99.2</v>
      </c>
      <c r="T1705" t="s">
        <v>172</v>
      </c>
      <c r="U1705">
        <v>0</v>
      </c>
      <c r="V1705">
        <v>0</v>
      </c>
      <c r="W1705" t="s">
        <v>327</v>
      </c>
      <c r="X1705" t="s">
        <v>2104</v>
      </c>
      <c r="Y1705" t="s">
        <v>334</v>
      </c>
    </row>
    <row r="1706" spans="1:25" x14ac:dyDescent="0.35">
      <c r="A1706" t="s">
        <v>171</v>
      </c>
      <c r="B1706">
        <v>2359</v>
      </c>
      <c r="C1706">
        <v>253</v>
      </c>
      <c r="D1706">
        <v>96.8</v>
      </c>
      <c r="E1706" t="s">
        <v>172</v>
      </c>
      <c r="F1706">
        <v>0</v>
      </c>
      <c r="G1706">
        <v>0</v>
      </c>
      <c r="H1706" t="s">
        <v>320</v>
      </c>
      <c r="I1706" t="s">
        <v>2107</v>
      </c>
      <c r="J1706" t="s">
        <v>306</v>
      </c>
      <c r="P1706" t="s">
        <v>171</v>
      </c>
      <c r="Q1706">
        <v>8541</v>
      </c>
      <c r="R1706">
        <v>252</v>
      </c>
      <c r="S1706">
        <v>99.2</v>
      </c>
      <c r="T1706" t="s">
        <v>172</v>
      </c>
      <c r="U1706">
        <v>0</v>
      </c>
      <c r="V1706">
        <v>0</v>
      </c>
      <c r="W1706" t="s">
        <v>327</v>
      </c>
      <c r="X1706" t="s">
        <v>2107</v>
      </c>
      <c r="Y1706" t="s">
        <v>334</v>
      </c>
    </row>
    <row r="1707" spans="1:25" x14ac:dyDescent="0.35">
      <c r="A1707" t="s">
        <v>171</v>
      </c>
      <c r="B1707">
        <v>2359</v>
      </c>
      <c r="C1707">
        <v>253</v>
      </c>
      <c r="D1707">
        <v>96.8</v>
      </c>
      <c r="E1707" t="s">
        <v>172</v>
      </c>
      <c r="F1707">
        <v>0</v>
      </c>
      <c r="G1707">
        <v>0</v>
      </c>
      <c r="H1707" t="s">
        <v>320</v>
      </c>
      <c r="I1707" t="s">
        <v>2105</v>
      </c>
      <c r="J1707" t="s">
        <v>306</v>
      </c>
      <c r="P1707" t="s">
        <v>171</v>
      </c>
      <c r="Q1707">
        <v>8541</v>
      </c>
      <c r="R1707">
        <v>252</v>
      </c>
      <c r="S1707">
        <v>99.2</v>
      </c>
      <c r="T1707" t="s">
        <v>172</v>
      </c>
      <c r="U1707">
        <v>0</v>
      </c>
      <c r="V1707">
        <v>0</v>
      </c>
      <c r="W1707" t="s">
        <v>327</v>
      </c>
      <c r="X1707" t="s">
        <v>2105</v>
      </c>
      <c r="Y1707" t="s">
        <v>334</v>
      </c>
    </row>
    <row r="1708" spans="1:25" x14ac:dyDescent="0.35">
      <c r="A1708" t="s">
        <v>171</v>
      </c>
      <c r="B1708">
        <v>2359</v>
      </c>
      <c r="C1708">
        <v>253</v>
      </c>
      <c r="D1708">
        <v>96.8</v>
      </c>
      <c r="E1708" t="s">
        <v>172</v>
      </c>
      <c r="F1708">
        <v>0</v>
      </c>
      <c r="G1708">
        <v>0</v>
      </c>
      <c r="H1708" t="s">
        <v>320</v>
      </c>
      <c r="I1708" t="s">
        <v>2106</v>
      </c>
      <c r="J1708" t="s">
        <v>306</v>
      </c>
      <c r="P1708" t="s">
        <v>171</v>
      </c>
      <c r="Q1708">
        <v>8541</v>
      </c>
      <c r="R1708">
        <v>252</v>
      </c>
      <c r="S1708">
        <v>99.2</v>
      </c>
      <c r="T1708" t="s">
        <v>172</v>
      </c>
      <c r="U1708">
        <v>0</v>
      </c>
      <c r="V1708">
        <v>0</v>
      </c>
      <c r="W1708" t="s">
        <v>327</v>
      </c>
      <c r="X1708" t="s">
        <v>2106</v>
      </c>
      <c r="Y1708" t="s">
        <v>334</v>
      </c>
    </row>
    <row r="1709" spans="1:25" x14ac:dyDescent="0.35">
      <c r="A1709" t="s">
        <v>171</v>
      </c>
      <c r="B1709">
        <v>2359</v>
      </c>
      <c r="C1709">
        <v>253</v>
      </c>
      <c r="D1709">
        <v>96.8</v>
      </c>
      <c r="E1709" t="s">
        <v>172</v>
      </c>
      <c r="F1709">
        <v>0</v>
      </c>
      <c r="G1709">
        <v>0</v>
      </c>
      <c r="H1709" t="s">
        <v>320</v>
      </c>
      <c r="I1709" t="s">
        <v>2108</v>
      </c>
      <c r="J1709" t="s">
        <v>306</v>
      </c>
      <c r="P1709" t="s">
        <v>171</v>
      </c>
      <c r="Q1709">
        <v>8541</v>
      </c>
      <c r="R1709">
        <v>252</v>
      </c>
      <c r="S1709">
        <v>99.2</v>
      </c>
      <c r="T1709" t="s">
        <v>172</v>
      </c>
      <c r="U1709">
        <v>0</v>
      </c>
      <c r="V1709">
        <v>0</v>
      </c>
      <c r="W1709" t="s">
        <v>327</v>
      </c>
      <c r="X1709" t="s">
        <v>2109</v>
      </c>
      <c r="Y1709" t="s">
        <v>334</v>
      </c>
    </row>
    <row r="1710" spans="1:25" x14ac:dyDescent="0.35">
      <c r="A1710" t="s">
        <v>171</v>
      </c>
      <c r="B1710">
        <v>2359</v>
      </c>
      <c r="C1710">
        <v>253</v>
      </c>
      <c r="D1710">
        <v>96.8</v>
      </c>
      <c r="E1710" t="s">
        <v>172</v>
      </c>
      <c r="F1710">
        <v>0</v>
      </c>
      <c r="G1710">
        <v>0</v>
      </c>
      <c r="H1710" t="s">
        <v>320</v>
      </c>
      <c r="I1710" t="s">
        <v>2110</v>
      </c>
      <c r="J1710" t="s">
        <v>306</v>
      </c>
      <c r="P1710" t="s">
        <v>171</v>
      </c>
      <c r="Q1710">
        <v>8541</v>
      </c>
      <c r="R1710">
        <v>252</v>
      </c>
      <c r="S1710">
        <v>99.2</v>
      </c>
      <c r="T1710" t="s">
        <v>172</v>
      </c>
      <c r="U1710">
        <v>0</v>
      </c>
      <c r="V1710">
        <v>0</v>
      </c>
      <c r="W1710" t="s">
        <v>327</v>
      </c>
      <c r="X1710" t="s">
        <v>2108</v>
      </c>
      <c r="Y1710" t="s">
        <v>334</v>
      </c>
    </row>
    <row r="1711" spans="1:25" x14ac:dyDescent="0.35">
      <c r="A1711" t="s">
        <v>171</v>
      </c>
      <c r="B1711">
        <v>2359</v>
      </c>
      <c r="C1711">
        <v>253</v>
      </c>
      <c r="D1711">
        <v>96.8</v>
      </c>
      <c r="E1711" t="s">
        <v>172</v>
      </c>
      <c r="F1711">
        <v>0</v>
      </c>
      <c r="G1711">
        <v>0</v>
      </c>
      <c r="H1711" t="s">
        <v>320</v>
      </c>
      <c r="I1711" t="s">
        <v>2109</v>
      </c>
      <c r="J1711" t="s">
        <v>306</v>
      </c>
      <c r="P1711" t="s">
        <v>171</v>
      </c>
      <c r="Q1711">
        <v>8541</v>
      </c>
      <c r="R1711">
        <v>252</v>
      </c>
      <c r="S1711">
        <v>99.2</v>
      </c>
      <c r="T1711" t="s">
        <v>172</v>
      </c>
      <c r="U1711">
        <v>0</v>
      </c>
      <c r="V1711">
        <v>0</v>
      </c>
      <c r="W1711" t="s">
        <v>327</v>
      </c>
      <c r="X1711" t="s">
        <v>2110</v>
      </c>
      <c r="Y1711" t="s">
        <v>334</v>
      </c>
    </row>
    <row r="1712" spans="1:25" x14ac:dyDescent="0.35">
      <c r="A1712" t="s">
        <v>171</v>
      </c>
      <c r="B1712">
        <v>2359</v>
      </c>
      <c r="C1712">
        <v>253</v>
      </c>
      <c r="D1712">
        <v>96.8</v>
      </c>
      <c r="E1712" t="s">
        <v>172</v>
      </c>
      <c r="F1712">
        <v>0</v>
      </c>
      <c r="G1712">
        <v>0</v>
      </c>
      <c r="H1712" t="s">
        <v>320</v>
      </c>
      <c r="I1712" t="s">
        <v>2112</v>
      </c>
      <c r="J1712" t="s">
        <v>306</v>
      </c>
      <c r="P1712" t="s">
        <v>171</v>
      </c>
      <c r="Q1712">
        <v>8541</v>
      </c>
      <c r="R1712">
        <v>252</v>
      </c>
      <c r="S1712">
        <v>99.2</v>
      </c>
      <c r="T1712" t="s">
        <v>172</v>
      </c>
      <c r="U1712">
        <v>0</v>
      </c>
      <c r="V1712">
        <v>0</v>
      </c>
      <c r="W1712" t="s">
        <v>327</v>
      </c>
      <c r="X1712" t="s">
        <v>2111</v>
      </c>
      <c r="Y1712" t="s">
        <v>334</v>
      </c>
    </row>
    <row r="1713" spans="1:25" x14ac:dyDescent="0.35">
      <c r="A1713" t="s">
        <v>171</v>
      </c>
      <c r="B1713">
        <v>2359</v>
      </c>
      <c r="C1713">
        <v>253</v>
      </c>
      <c r="D1713">
        <v>96.8</v>
      </c>
      <c r="E1713" t="s">
        <v>172</v>
      </c>
      <c r="F1713">
        <v>0</v>
      </c>
      <c r="G1713">
        <v>0</v>
      </c>
      <c r="H1713" t="s">
        <v>320</v>
      </c>
      <c r="I1713" t="s">
        <v>2113</v>
      </c>
      <c r="J1713" t="s">
        <v>306</v>
      </c>
      <c r="P1713" t="s">
        <v>171</v>
      </c>
      <c r="Q1713">
        <v>4855</v>
      </c>
      <c r="R1713">
        <v>253</v>
      </c>
      <c r="S1713">
        <v>98.8</v>
      </c>
      <c r="T1713" t="s">
        <v>172</v>
      </c>
      <c r="U1713">
        <v>0</v>
      </c>
      <c r="V1713">
        <v>0</v>
      </c>
      <c r="W1713" t="s">
        <v>330</v>
      </c>
      <c r="X1713" t="s">
        <v>2115</v>
      </c>
      <c r="Y1713" t="s">
        <v>305</v>
      </c>
    </row>
    <row r="1714" spans="1:25" x14ac:dyDescent="0.35">
      <c r="A1714" t="s">
        <v>171</v>
      </c>
      <c r="B1714">
        <v>2359</v>
      </c>
      <c r="C1714">
        <v>253</v>
      </c>
      <c r="D1714">
        <v>96.8</v>
      </c>
      <c r="E1714" t="s">
        <v>172</v>
      </c>
      <c r="F1714">
        <v>0</v>
      </c>
      <c r="G1714">
        <v>0</v>
      </c>
      <c r="H1714" t="s">
        <v>320</v>
      </c>
      <c r="I1714" t="s">
        <v>2111</v>
      </c>
      <c r="J1714" t="s">
        <v>306</v>
      </c>
      <c r="P1714" t="s">
        <v>171</v>
      </c>
      <c r="Q1714">
        <v>8541</v>
      </c>
      <c r="R1714">
        <v>252</v>
      </c>
      <c r="S1714">
        <v>99.2</v>
      </c>
      <c r="T1714" t="s">
        <v>172</v>
      </c>
      <c r="U1714">
        <v>0</v>
      </c>
      <c r="V1714">
        <v>0</v>
      </c>
      <c r="W1714" t="s">
        <v>327</v>
      </c>
      <c r="X1714" t="s">
        <v>2112</v>
      </c>
      <c r="Y1714" t="s">
        <v>334</v>
      </c>
    </row>
    <row r="1715" spans="1:25" x14ac:dyDescent="0.35">
      <c r="A1715" t="s">
        <v>171</v>
      </c>
      <c r="B1715">
        <v>2359</v>
      </c>
      <c r="C1715">
        <v>253</v>
      </c>
      <c r="D1715">
        <v>96.8</v>
      </c>
      <c r="E1715" t="s">
        <v>172</v>
      </c>
      <c r="F1715">
        <v>0</v>
      </c>
      <c r="G1715">
        <v>0</v>
      </c>
      <c r="H1715" t="s">
        <v>320</v>
      </c>
      <c r="I1715" t="s">
        <v>2114</v>
      </c>
      <c r="J1715" t="s">
        <v>306</v>
      </c>
      <c r="P1715" t="s">
        <v>171</v>
      </c>
      <c r="Q1715">
        <v>8541</v>
      </c>
      <c r="R1715">
        <v>252</v>
      </c>
      <c r="S1715">
        <v>99.2</v>
      </c>
      <c r="T1715" t="s">
        <v>172</v>
      </c>
      <c r="U1715">
        <v>0</v>
      </c>
      <c r="V1715">
        <v>0</v>
      </c>
      <c r="W1715" t="s">
        <v>327</v>
      </c>
      <c r="X1715" t="s">
        <v>2114</v>
      </c>
      <c r="Y1715" t="s">
        <v>334</v>
      </c>
    </row>
    <row r="1716" spans="1:25" x14ac:dyDescent="0.35">
      <c r="A1716" t="s">
        <v>171</v>
      </c>
      <c r="B1716">
        <v>2359</v>
      </c>
      <c r="C1716">
        <v>253</v>
      </c>
      <c r="D1716">
        <v>96.8</v>
      </c>
      <c r="E1716" t="s">
        <v>172</v>
      </c>
      <c r="F1716">
        <v>0</v>
      </c>
      <c r="G1716">
        <v>0</v>
      </c>
      <c r="H1716" t="s">
        <v>320</v>
      </c>
      <c r="I1716" t="s">
        <v>2115</v>
      </c>
      <c r="J1716" t="s">
        <v>306</v>
      </c>
      <c r="P1716" t="s">
        <v>171</v>
      </c>
      <c r="Q1716">
        <v>4855</v>
      </c>
      <c r="R1716">
        <v>253</v>
      </c>
      <c r="S1716">
        <v>98.8</v>
      </c>
      <c r="T1716" t="s">
        <v>172</v>
      </c>
      <c r="U1716">
        <v>0</v>
      </c>
      <c r="V1716">
        <v>0</v>
      </c>
      <c r="W1716" t="s">
        <v>330</v>
      </c>
      <c r="X1716" t="s">
        <v>2116</v>
      </c>
      <c r="Y1716" t="s">
        <v>305</v>
      </c>
    </row>
    <row r="1717" spans="1:25" x14ac:dyDescent="0.35">
      <c r="A1717" t="s">
        <v>171</v>
      </c>
      <c r="B1717">
        <v>2359</v>
      </c>
      <c r="C1717">
        <v>253</v>
      </c>
      <c r="D1717">
        <v>96.8</v>
      </c>
      <c r="E1717" t="s">
        <v>172</v>
      </c>
      <c r="F1717">
        <v>0</v>
      </c>
      <c r="G1717">
        <v>0</v>
      </c>
      <c r="H1717" t="s">
        <v>320</v>
      </c>
      <c r="I1717" t="s">
        <v>2116</v>
      </c>
      <c r="J1717" t="s">
        <v>306</v>
      </c>
      <c r="P1717" t="s">
        <v>171</v>
      </c>
      <c r="Q1717">
        <v>8541</v>
      </c>
      <c r="R1717">
        <v>252</v>
      </c>
      <c r="S1717">
        <v>99.2</v>
      </c>
      <c r="T1717" t="s">
        <v>172</v>
      </c>
      <c r="U1717">
        <v>0</v>
      </c>
      <c r="V1717">
        <v>0</v>
      </c>
      <c r="W1717" t="s">
        <v>327</v>
      </c>
      <c r="X1717" t="s">
        <v>2113</v>
      </c>
      <c r="Y1717" t="s">
        <v>334</v>
      </c>
    </row>
    <row r="1718" spans="1:25" x14ac:dyDescent="0.35">
      <c r="A1718" t="s">
        <v>171</v>
      </c>
      <c r="B1718">
        <v>2359</v>
      </c>
      <c r="C1718">
        <v>253</v>
      </c>
      <c r="D1718">
        <v>96.8</v>
      </c>
      <c r="E1718" t="s">
        <v>172</v>
      </c>
      <c r="F1718">
        <v>0</v>
      </c>
      <c r="G1718">
        <v>0</v>
      </c>
      <c r="H1718" t="s">
        <v>320</v>
      </c>
      <c r="I1718" t="s">
        <v>2117</v>
      </c>
      <c r="J1718" t="s">
        <v>306</v>
      </c>
      <c r="P1718" t="s">
        <v>171</v>
      </c>
      <c r="Q1718">
        <v>2359</v>
      </c>
      <c r="R1718">
        <v>253</v>
      </c>
      <c r="S1718">
        <v>98.8</v>
      </c>
      <c r="T1718" t="s">
        <v>172</v>
      </c>
      <c r="U1718">
        <v>0</v>
      </c>
      <c r="V1718">
        <v>0</v>
      </c>
      <c r="W1718" t="s">
        <v>320</v>
      </c>
      <c r="X1718" t="s">
        <v>2117</v>
      </c>
      <c r="Y1718" t="s">
        <v>306</v>
      </c>
    </row>
    <row r="1719" spans="1:25" x14ac:dyDescent="0.35">
      <c r="A1719" t="s">
        <v>171</v>
      </c>
      <c r="B1719">
        <v>2359</v>
      </c>
      <c r="C1719">
        <v>253</v>
      </c>
      <c r="D1719">
        <v>96.8</v>
      </c>
      <c r="E1719" t="s">
        <v>172</v>
      </c>
      <c r="F1719">
        <v>0</v>
      </c>
      <c r="G1719">
        <v>0</v>
      </c>
      <c r="H1719" t="s">
        <v>320</v>
      </c>
      <c r="I1719" t="s">
        <v>2118</v>
      </c>
      <c r="J1719" t="s">
        <v>306</v>
      </c>
      <c r="P1719" t="s">
        <v>171</v>
      </c>
      <c r="Q1719">
        <v>2359</v>
      </c>
      <c r="R1719">
        <v>253</v>
      </c>
      <c r="S1719">
        <v>98.8</v>
      </c>
      <c r="T1719" t="s">
        <v>172</v>
      </c>
      <c r="U1719">
        <v>0</v>
      </c>
      <c r="V1719">
        <v>0</v>
      </c>
      <c r="W1719" t="s">
        <v>320</v>
      </c>
      <c r="X1719" t="s">
        <v>2118</v>
      </c>
      <c r="Y1719" t="s">
        <v>306</v>
      </c>
    </row>
    <row r="1720" spans="1:25" x14ac:dyDescent="0.35">
      <c r="A1720" t="s">
        <v>171</v>
      </c>
      <c r="B1720">
        <v>2359</v>
      </c>
      <c r="C1720">
        <v>253</v>
      </c>
      <c r="D1720">
        <v>96.8</v>
      </c>
      <c r="E1720" t="s">
        <v>172</v>
      </c>
      <c r="F1720">
        <v>0</v>
      </c>
      <c r="G1720">
        <v>0</v>
      </c>
      <c r="H1720" t="s">
        <v>320</v>
      </c>
      <c r="I1720" t="s">
        <v>2120</v>
      </c>
      <c r="J1720" t="s">
        <v>306</v>
      </c>
      <c r="P1720" t="s">
        <v>171</v>
      </c>
      <c r="Q1720">
        <v>2359</v>
      </c>
      <c r="R1720">
        <v>253</v>
      </c>
      <c r="S1720">
        <v>98.8</v>
      </c>
      <c r="T1720" t="s">
        <v>172</v>
      </c>
      <c r="U1720">
        <v>0</v>
      </c>
      <c r="V1720">
        <v>0</v>
      </c>
      <c r="W1720" t="s">
        <v>320</v>
      </c>
      <c r="X1720" t="s">
        <v>2120</v>
      </c>
      <c r="Y1720" t="s">
        <v>306</v>
      </c>
    </row>
    <row r="1721" spans="1:25" x14ac:dyDescent="0.35">
      <c r="A1721" t="s">
        <v>171</v>
      </c>
      <c r="B1721">
        <v>2359</v>
      </c>
      <c r="C1721">
        <v>253</v>
      </c>
      <c r="D1721">
        <v>96.8</v>
      </c>
      <c r="E1721" t="s">
        <v>172</v>
      </c>
      <c r="F1721">
        <v>0</v>
      </c>
      <c r="G1721">
        <v>0</v>
      </c>
      <c r="H1721" t="s">
        <v>320</v>
      </c>
      <c r="I1721" t="s">
        <v>2119</v>
      </c>
      <c r="J1721" t="s">
        <v>306</v>
      </c>
      <c r="P1721" t="s">
        <v>171</v>
      </c>
      <c r="Q1721">
        <v>2359</v>
      </c>
      <c r="R1721">
        <v>253</v>
      </c>
      <c r="S1721">
        <v>98.8</v>
      </c>
      <c r="T1721" t="s">
        <v>172</v>
      </c>
      <c r="U1721">
        <v>0</v>
      </c>
      <c r="V1721">
        <v>0</v>
      </c>
      <c r="W1721" t="s">
        <v>320</v>
      </c>
      <c r="X1721" t="s">
        <v>2119</v>
      </c>
      <c r="Y1721" t="s">
        <v>306</v>
      </c>
    </row>
    <row r="1722" spans="1:25" x14ac:dyDescent="0.35">
      <c r="A1722" t="s">
        <v>171</v>
      </c>
      <c r="B1722">
        <v>2359</v>
      </c>
      <c r="C1722">
        <v>253</v>
      </c>
      <c r="D1722">
        <v>96.8</v>
      </c>
      <c r="E1722" t="s">
        <v>172</v>
      </c>
      <c r="F1722">
        <v>0</v>
      </c>
      <c r="G1722">
        <v>0</v>
      </c>
      <c r="H1722" t="s">
        <v>320</v>
      </c>
      <c r="I1722" t="s">
        <v>2121</v>
      </c>
      <c r="J1722" t="s">
        <v>306</v>
      </c>
      <c r="P1722" t="s">
        <v>171</v>
      </c>
      <c r="Q1722">
        <v>2359</v>
      </c>
      <c r="R1722">
        <v>253</v>
      </c>
      <c r="S1722">
        <v>98.8</v>
      </c>
      <c r="T1722" t="s">
        <v>172</v>
      </c>
      <c r="U1722">
        <v>0</v>
      </c>
      <c r="V1722">
        <v>0</v>
      </c>
      <c r="W1722" t="s">
        <v>320</v>
      </c>
      <c r="X1722" t="s">
        <v>2121</v>
      </c>
      <c r="Y1722" t="s">
        <v>306</v>
      </c>
    </row>
    <row r="1723" spans="1:25" x14ac:dyDescent="0.35">
      <c r="A1723" t="s">
        <v>171</v>
      </c>
      <c r="B1723">
        <v>2359</v>
      </c>
      <c r="C1723">
        <v>253</v>
      </c>
      <c r="D1723">
        <v>96.8</v>
      </c>
      <c r="E1723" t="s">
        <v>172</v>
      </c>
      <c r="F1723">
        <v>0</v>
      </c>
      <c r="G1723">
        <v>0</v>
      </c>
      <c r="H1723" t="s">
        <v>320</v>
      </c>
      <c r="I1723" t="s">
        <v>2122</v>
      </c>
      <c r="J1723" t="s">
        <v>306</v>
      </c>
      <c r="P1723" t="s">
        <v>171</v>
      </c>
      <c r="Q1723">
        <v>2359</v>
      </c>
      <c r="R1723">
        <v>253</v>
      </c>
      <c r="S1723">
        <v>98.8</v>
      </c>
      <c r="T1723" t="s">
        <v>172</v>
      </c>
      <c r="U1723">
        <v>0</v>
      </c>
      <c r="V1723">
        <v>0</v>
      </c>
      <c r="W1723" t="s">
        <v>320</v>
      </c>
      <c r="X1723" t="s">
        <v>2122</v>
      </c>
      <c r="Y1723" t="s">
        <v>306</v>
      </c>
    </row>
    <row r="1724" spans="1:25" x14ac:dyDescent="0.35">
      <c r="A1724" t="s">
        <v>171</v>
      </c>
      <c r="B1724">
        <v>2359</v>
      </c>
      <c r="C1724">
        <v>253</v>
      </c>
      <c r="D1724">
        <v>96.8</v>
      </c>
      <c r="E1724" t="s">
        <v>172</v>
      </c>
      <c r="F1724">
        <v>0</v>
      </c>
      <c r="G1724">
        <v>0</v>
      </c>
      <c r="H1724" t="s">
        <v>320</v>
      </c>
      <c r="I1724" t="s">
        <v>2123</v>
      </c>
      <c r="J1724" t="s">
        <v>306</v>
      </c>
      <c r="P1724" t="s">
        <v>171</v>
      </c>
      <c r="Q1724">
        <v>2359</v>
      </c>
      <c r="R1724">
        <v>253</v>
      </c>
      <c r="S1724">
        <v>98.8</v>
      </c>
      <c r="T1724" t="s">
        <v>172</v>
      </c>
      <c r="U1724">
        <v>0</v>
      </c>
      <c r="V1724">
        <v>0</v>
      </c>
      <c r="W1724" t="s">
        <v>320</v>
      </c>
      <c r="X1724" t="s">
        <v>2123</v>
      </c>
      <c r="Y1724" t="s">
        <v>306</v>
      </c>
    </row>
    <row r="1725" spans="1:25" x14ac:dyDescent="0.35">
      <c r="A1725" t="s">
        <v>171</v>
      </c>
      <c r="B1725">
        <v>2359</v>
      </c>
      <c r="C1725">
        <v>253</v>
      </c>
      <c r="D1725">
        <v>96.8</v>
      </c>
      <c r="E1725" t="s">
        <v>172</v>
      </c>
      <c r="F1725">
        <v>0</v>
      </c>
      <c r="G1725">
        <v>0</v>
      </c>
      <c r="H1725" t="s">
        <v>320</v>
      </c>
      <c r="I1725" t="s">
        <v>2124</v>
      </c>
      <c r="J1725" t="s">
        <v>306</v>
      </c>
      <c r="P1725" t="s">
        <v>171</v>
      </c>
      <c r="Q1725">
        <v>2359</v>
      </c>
      <c r="R1725">
        <v>253</v>
      </c>
      <c r="S1725">
        <v>98.8</v>
      </c>
      <c r="T1725" t="s">
        <v>172</v>
      </c>
      <c r="U1725">
        <v>0</v>
      </c>
      <c r="V1725">
        <v>0</v>
      </c>
      <c r="W1725" t="s">
        <v>320</v>
      </c>
      <c r="X1725" t="s">
        <v>2124</v>
      </c>
      <c r="Y1725" t="s">
        <v>306</v>
      </c>
    </row>
    <row r="1726" spans="1:25" x14ac:dyDescent="0.35">
      <c r="A1726" t="s">
        <v>171</v>
      </c>
      <c r="B1726">
        <v>2359</v>
      </c>
      <c r="C1726">
        <v>253</v>
      </c>
      <c r="D1726">
        <v>96.8</v>
      </c>
      <c r="E1726" t="s">
        <v>172</v>
      </c>
      <c r="F1726">
        <v>0</v>
      </c>
      <c r="G1726">
        <v>0</v>
      </c>
      <c r="H1726" t="s">
        <v>320</v>
      </c>
      <c r="I1726" t="s">
        <v>2125</v>
      </c>
      <c r="J1726" t="s">
        <v>306</v>
      </c>
      <c r="P1726" t="s">
        <v>171</v>
      </c>
      <c r="Q1726">
        <v>2359</v>
      </c>
      <c r="R1726">
        <v>253</v>
      </c>
      <c r="S1726">
        <v>98.8</v>
      </c>
      <c r="T1726" t="s">
        <v>172</v>
      </c>
      <c r="U1726">
        <v>0</v>
      </c>
      <c r="V1726">
        <v>0</v>
      </c>
      <c r="W1726" t="s">
        <v>320</v>
      </c>
      <c r="X1726" t="s">
        <v>2125</v>
      </c>
      <c r="Y1726" t="s">
        <v>306</v>
      </c>
    </row>
    <row r="1727" spans="1:25" x14ac:dyDescent="0.35">
      <c r="A1727" t="s">
        <v>171</v>
      </c>
      <c r="B1727">
        <v>2359</v>
      </c>
      <c r="C1727">
        <v>253</v>
      </c>
      <c r="D1727">
        <v>96.8</v>
      </c>
      <c r="E1727" t="s">
        <v>172</v>
      </c>
      <c r="F1727">
        <v>0</v>
      </c>
      <c r="G1727">
        <v>0</v>
      </c>
      <c r="H1727" t="s">
        <v>320</v>
      </c>
      <c r="I1727" t="s">
        <v>2128</v>
      </c>
      <c r="J1727" t="s">
        <v>306</v>
      </c>
      <c r="P1727" t="s">
        <v>171</v>
      </c>
      <c r="Q1727">
        <v>2359</v>
      </c>
      <c r="R1727">
        <v>253</v>
      </c>
      <c r="S1727">
        <v>98.8</v>
      </c>
      <c r="T1727" t="s">
        <v>172</v>
      </c>
      <c r="U1727">
        <v>0</v>
      </c>
      <c r="V1727">
        <v>0</v>
      </c>
      <c r="W1727" t="s">
        <v>320</v>
      </c>
      <c r="X1727" t="s">
        <v>2128</v>
      </c>
      <c r="Y1727" t="s">
        <v>306</v>
      </c>
    </row>
    <row r="1728" spans="1:25" x14ac:dyDescent="0.35">
      <c r="A1728" t="s">
        <v>171</v>
      </c>
      <c r="B1728">
        <v>2359</v>
      </c>
      <c r="C1728">
        <v>253</v>
      </c>
      <c r="D1728">
        <v>96.8</v>
      </c>
      <c r="E1728" t="s">
        <v>172</v>
      </c>
      <c r="F1728">
        <v>0</v>
      </c>
      <c r="G1728">
        <v>0</v>
      </c>
      <c r="H1728" t="s">
        <v>320</v>
      </c>
      <c r="I1728" t="s">
        <v>2126</v>
      </c>
      <c r="J1728" t="s">
        <v>306</v>
      </c>
      <c r="P1728" t="s">
        <v>171</v>
      </c>
      <c r="Q1728">
        <v>2359</v>
      </c>
      <c r="R1728">
        <v>253</v>
      </c>
      <c r="S1728">
        <v>98.8</v>
      </c>
      <c r="T1728" t="s">
        <v>172</v>
      </c>
      <c r="U1728">
        <v>0</v>
      </c>
      <c r="V1728">
        <v>0</v>
      </c>
      <c r="W1728" t="s">
        <v>320</v>
      </c>
      <c r="X1728" t="s">
        <v>2126</v>
      </c>
      <c r="Y1728" t="s">
        <v>306</v>
      </c>
    </row>
    <row r="1729" spans="1:25" x14ac:dyDescent="0.35">
      <c r="A1729" t="s">
        <v>171</v>
      </c>
      <c r="B1729">
        <v>2359</v>
      </c>
      <c r="C1729">
        <v>253</v>
      </c>
      <c r="D1729">
        <v>96.8</v>
      </c>
      <c r="E1729" t="s">
        <v>172</v>
      </c>
      <c r="F1729">
        <v>0</v>
      </c>
      <c r="G1729">
        <v>0</v>
      </c>
      <c r="H1729" t="s">
        <v>320</v>
      </c>
      <c r="I1729" t="s">
        <v>2127</v>
      </c>
      <c r="J1729" t="s">
        <v>306</v>
      </c>
      <c r="P1729" t="s">
        <v>171</v>
      </c>
      <c r="Q1729">
        <v>2359</v>
      </c>
      <c r="R1729">
        <v>253</v>
      </c>
      <c r="S1729">
        <v>98.8</v>
      </c>
      <c r="T1729" t="s">
        <v>172</v>
      </c>
      <c r="U1729">
        <v>0</v>
      </c>
      <c r="V1729">
        <v>0</v>
      </c>
      <c r="W1729" t="s">
        <v>320</v>
      </c>
      <c r="X1729" t="s">
        <v>2127</v>
      </c>
      <c r="Y1729" t="s">
        <v>306</v>
      </c>
    </row>
    <row r="1730" spans="1:25" x14ac:dyDescent="0.35">
      <c r="A1730" t="s">
        <v>171</v>
      </c>
      <c r="B1730">
        <v>2359</v>
      </c>
      <c r="C1730">
        <v>253</v>
      </c>
      <c r="D1730">
        <v>96.8</v>
      </c>
      <c r="E1730" t="s">
        <v>172</v>
      </c>
      <c r="F1730">
        <v>0</v>
      </c>
      <c r="G1730">
        <v>0</v>
      </c>
      <c r="H1730" t="s">
        <v>320</v>
      </c>
      <c r="I1730" t="s">
        <v>2129</v>
      </c>
      <c r="J1730" t="s">
        <v>306</v>
      </c>
      <c r="P1730" t="s">
        <v>171</v>
      </c>
      <c r="Q1730">
        <v>2359</v>
      </c>
      <c r="R1730">
        <v>253</v>
      </c>
      <c r="S1730">
        <v>98.8</v>
      </c>
      <c r="T1730" t="s">
        <v>172</v>
      </c>
      <c r="U1730">
        <v>0</v>
      </c>
      <c r="V1730">
        <v>0</v>
      </c>
      <c r="W1730" t="s">
        <v>320</v>
      </c>
      <c r="X1730" t="s">
        <v>2129</v>
      </c>
      <c r="Y1730" t="s">
        <v>306</v>
      </c>
    </row>
    <row r="1731" spans="1:25" x14ac:dyDescent="0.35">
      <c r="A1731" t="s">
        <v>171</v>
      </c>
      <c r="B1731">
        <v>2359</v>
      </c>
      <c r="C1731">
        <v>253</v>
      </c>
      <c r="D1731">
        <v>96.8</v>
      </c>
      <c r="E1731" t="s">
        <v>172</v>
      </c>
      <c r="F1731">
        <v>0</v>
      </c>
      <c r="G1731">
        <v>0</v>
      </c>
      <c r="H1731" t="s">
        <v>320</v>
      </c>
      <c r="I1731" t="s">
        <v>2130</v>
      </c>
      <c r="J1731" t="s">
        <v>306</v>
      </c>
      <c r="P1731" t="s">
        <v>171</v>
      </c>
      <c r="Q1731">
        <v>2359</v>
      </c>
      <c r="R1731">
        <v>253</v>
      </c>
      <c r="S1731">
        <v>98.8</v>
      </c>
      <c r="T1731" t="s">
        <v>172</v>
      </c>
      <c r="U1731">
        <v>0</v>
      </c>
      <c r="V1731">
        <v>0</v>
      </c>
      <c r="W1731" t="s">
        <v>320</v>
      </c>
      <c r="X1731" t="s">
        <v>2130</v>
      </c>
      <c r="Y1731" t="s">
        <v>306</v>
      </c>
    </row>
    <row r="1732" spans="1:25" x14ac:dyDescent="0.35">
      <c r="A1732" t="s">
        <v>171</v>
      </c>
      <c r="B1732">
        <v>2359</v>
      </c>
      <c r="C1732">
        <v>253</v>
      </c>
      <c r="D1732">
        <v>96.8</v>
      </c>
      <c r="E1732" t="s">
        <v>172</v>
      </c>
      <c r="F1732">
        <v>0</v>
      </c>
      <c r="G1732">
        <v>0</v>
      </c>
      <c r="H1732" t="s">
        <v>320</v>
      </c>
      <c r="I1732" t="s">
        <v>2131</v>
      </c>
      <c r="J1732" t="s">
        <v>306</v>
      </c>
      <c r="P1732" t="s">
        <v>171</v>
      </c>
      <c r="Q1732">
        <v>2359</v>
      </c>
      <c r="R1732">
        <v>253</v>
      </c>
      <c r="S1732">
        <v>98.8</v>
      </c>
      <c r="T1732" t="s">
        <v>172</v>
      </c>
      <c r="U1732">
        <v>0</v>
      </c>
      <c r="V1732">
        <v>0</v>
      </c>
      <c r="W1732" t="s">
        <v>320</v>
      </c>
      <c r="X1732" t="s">
        <v>2131</v>
      </c>
      <c r="Y1732" t="s">
        <v>306</v>
      </c>
    </row>
    <row r="1733" spans="1:25" x14ac:dyDescent="0.35">
      <c r="A1733" t="s">
        <v>171</v>
      </c>
      <c r="B1733">
        <v>2359</v>
      </c>
      <c r="C1733">
        <v>253</v>
      </c>
      <c r="D1733">
        <v>96.8</v>
      </c>
      <c r="E1733" t="s">
        <v>172</v>
      </c>
      <c r="F1733">
        <v>0</v>
      </c>
      <c r="G1733">
        <v>0</v>
      </c>
      <c r="H1733" t="s">
        <v>320</v>
      </c>
      <c r="I1733" t="s">
        <v>2133</v>
      </c>
      <c r="J1733" t="s">
        <v>306</v>
      </c>
      <c r="P1733" t="s">
        <v>171</v>
      </c>
      <c r="Q1733">
        <v>2359</v>
      </c>
      <c r="R1733">
        <v>253</v>
      </c>
      <c r="S1733">
        <v>98.8</v>
      </c>
      <c r="T1733" t="s">
        <v>172</v>
      </c>
      <c r="U1733">
        <v>0</v>
      </c>
      <c r="V1733">
        <v>0</v>
      </c>
      <c r="W1733" t="s">
        <v>320</v>
      </c>
      <c r="X1733" t="s">
        <v>2132</v>
      </c>
      <c r="Y1733" t="s">
        <v>306</v>
      </c>
    </row>
    <row r="1734" spans="1:25" x14ac:dyDescent="0.35">
      <c r="A1734" t="s">
        <v>171</v>
      </c>
      <c r="B1734">
        <v>2359</v>
      </c>
      <c r="C1734">
        <v>253</v>
      </c>
      <c r="D1734">
        <v>96.8</v>
      </c>
      <c r="E1734" t="s">
        <v>172</v>
      </c>
      <c r="F1734">
        <v>0</v>
      </c>
      <c r="G1734">
        <v>0</v>
      </c>
      <c r="H1734" t="s">
        <v>320</v>
      </c>
      <c r="I1734" t="s">
        <v>2134</v>
      </c>
      <c r="J1734" t="s">
        <v>306</v>
      </c>
      <c r="P1734" t="s">
        <v>171</v>
      </c>
      <c r="Q1734">
        <v>2359</v>
      </c>
      <c r="R1734">
        <v>253</v>
      </c>
      <c r="S1734">
        <v>98.8</v>
      </c>
      <c r="T1734" t="s">
        <v>172</v>
      </c>
      <c r="U1734">
        <v>0</v>
      </c>
      <c r="V1734">
        <v>0</v>
      </c>
      <c r="W1734" t="s">
        <v>320</v>
      </c>
      <c r="X1734" t="s">
        <v>2133</v>
      </c>
      <c r="Y1734" t="s">
        <v>306</v>
      </c>
    </row>
    <row r="1735" spans="1:25" x14ac:dyDescent="0.35">
      <c r="A1735" t="s">
        <v>171</v>
      </c>
      <c r="B1735">
        <v>2359</v>
      </c>
      <c r="C1735">
        <v>253</v>
      </c>
      <c r="D1735">
        <v>96.8</v>
      </c>
      <c r="E1735" t="s">
        <v>172</v>
      </c>
      <c r="F1735">
        <v>0</v>
      </c>
      <c r="G1735">
        <v>0</v>
      </c>
      <c r="H1735" t="s">
        <v>320</v>
      </c>
      <c r="I1735" t="s">
        <v>2137</v>
      </c>
      <c r="J1735" t="s">
        <v>306</v>
      </c>
      <c r="P1735" t="s">
        <v>171</v>
      </c>
      <c r="Q1735">
        <v>2359</v>
      </c>
      <c r="R1735">
        <v>253</v>
      </c>
      <c r="S1735">
        <v>96</v>
      </c>
      <c r="T1735" t="s">
        <v>172</v>
      </c>
      <c r="U1735">
        <v>0</v>
      </c>
      <c r="V1735">
        <v>0</v>
      </c>
      <c r="W1735" t="s">
        <v>320</v>
      </c>
      <c r="X1735" t="s">
        <v>2134</v>
      </c>
      <c r="Y1735" t="s">
        <v>306</v>
      </c>
    </row>
    <row r="1736" spans="1:25" x14ac:dyDescent="0.35">
      <c r="A1736" t="s">
        <v>171</v>
      </c>
      <c r="B1736">
        <v>2359</v>
      </c>
      <c r="C1736">
        <v>253</v>
      </c>
      <c r="D1736">
        <v>96.8</v>
      </c>
      <c r="E1736" t="s">
        <v>172</v>
      </c>
      <c r="F1736">
        <v>0</v>
      </c>
      <c r="G1736">
        <v>0</v>
      </c>
      <c r="H1736" t="s">
        <v>320</v>
      </c>
      <c r="I1736" t="s">
        <v>2135</v>
      </c>
      <c r="J1736" t="s">
        <v>306</v>
      </c>
      <c r="P1736" t="s">
        <v>171</v>
      </c>
      <c r="Q1736">
        <v>2359</v>
      </c>
      <c r="R1736">
        <v>253</v>
      </c>
      <c r="S1736">
        <v>96</v>
      </c>
      <c r="T1736" t="s">
        <v>172</v>
      </c>
      <c r="U1736">
        <v>0</v>
      </c>
      <c r="V1736">
        <v>0</v>
      </c>
      <c r="W1736" t="s">
        <v>320</v>
      </c>
      <c r="X1736" t="s">
        <v>2135</v>
      </c>
      <c r="Y1736" t="s">
        <v>306</v>
      </c>
    </row>
    <row r="1737" spans="1:25" x14ac:dyDescent="0.35">
      <c r="A1737" t="s">
        <v>171</v>
      </c>
      <c r="B1737">
        <v>2359</v>
      </c>
      <c r="C1737">
        <v>253</v>
      </c>
      <c r="D1737">
        <v>96.8</v>
      </c>
      <c r="E1737" t="s">
        <v>172</v>
      </c>
      <c r="F1737">
        <v>0</v>
      </c>
      <c r="G1737">
        <v>0</v>
      </c>
      <c r="H1737" t="s">
        <v>320</v>
      </c>
      <c r="I1737" t="s">
        <v>2136</v>
      </c>
      <c r="J1737" t="s">
        <v>306</v>
      </c>
      <c r="P1737" t="s">
        <v>171</v>
      </c>
      <c r="Q1737">
        <v>6505</v>
      </c>
      <c r="R1737">
        <v>253</v>
      </c>
      <c r="S1737">
        <v>99.6</v>
      </c>
      <c r="T1737" t="s">
        <v>172</v>
      </c>
      <c r="U1737">
        <v>0</v>
      </c>
      <c r="V1737">
        <v>0</v>
      </c>
      <c r="W1737" t="s">
        <v>331</v>
      </c>
      <c r="X1737" t="s">
        <v>2137</v>
      </c>
      <c r="Y1737" t="s">
        <v>312</v>
      </c>
    </row>
    <row r="1738" spans="1:25" x14ac:dyDescent="0.35">
      <c r="A1738" t="s">
        <v>171</v>
      </c>
      <c r="B1738">
        <v>2359</v>
      </c>
      <c r="C1738">
        <v>253</v>
      </c>
      <c r="D1738">
        <v>96.8</v>
      </c>
      <c r="E1738" t="s">
        <v>172</v>
      </c>
      <c r="F1738">
        <v>0</v>
      </c>
      <c r="G1738">
        <v>0</v>
      </c>
      <c r="H1738" t="s">
        <v>320</v>
      </c>
      <c r="I1738" t="s">
        <v>2132</v>
      </c>
      <c r="J1738" t="s">
        <v>306</v>
      </c>
      <c r="P1738" t="s">
        <v>171</v>
      </c>
      <c r="Q1738">
        <v>6505</v>
      </c>
      <c r="R1738">
        <v>253</v>
      </c>
      <c r="S1738">
        <v>99.6</v>
      </c>
      <c r="T1738" t="s">
        <v>172</v>
      </c>
      <c r="U1738">
        <v>0</v>
      </c>
      <c r="V1738">
        <v>0</v>
      </c>
      <c r="W1738" t="s">
        <v>331</v>
      </c>
      <c r="X1738" t="s">
        <v>2136</v>
      </c>
      <c r="Y1738" t="s">
        <v>312</v>
      </c>
    </row>
    <row r="1739" spans="1:25" x14ac:dyDescent="0.35">
      <c r="A1739" t="s">
        <v>171</v>
      </c>
      <c r="B1739">
        <v>2359</v>
      </c>
      <c r="C1739">
        <v>253</v>
      </c>
      <c r="D1739">
        <v>96.8</v>
      </c>
      <c r="E1739" t="s">
        <v>172</v>
      </c>
      <c r="F1739">
        <v>0</v>
      </c>
      <c r="G1739">
        <v>0</v>
      </c>
      <c r="H1739" t="s">
        <v>320</v>
      </c>
      <c r="I1739" t="s">
        <v>2138</v>
      </c>
      <c r="J1739" t="s">
        <v>306</v>
      </c>
      <c r="P1739" t="s">
        <v>171</v>
      </c>
      <c r="Q1739">
        <v>2359</v>
      </c>
      <c r="R1739">
        <v>253</v>
      </c>
      <c r="S1739">
        <v>96.4</v>
      </c>
      <c r="T1739" t="s">
        <v>172</v>
      </c>
      <c r="U1739">
        <v>0</v>
      </c>
      <c r="V1739">
        <v>0</v>
      </c>
      <c r="W1739" t="s">
        <v>320</v>
      </c>
      <c r="X1739" t="s">
        <v>2140</v>
      </c>
      <c r="Y1739" t="s">
        <v>306</v>
      </c>
    </row>
    <row r="1740" spans="1:25" x14ac:dyDescent="0.35">
      <c r="A1740" t="s">
        <v>171</v>
      </c>
      <c r="B1740">
        <v>2359</v>
      </c>
      <c r="C1740">
        <v>253</v>
      </c>
      <c r="D1740">
        <v>96.8</v>
      </c>
      <c r="E1740" t="s">
        <v>172</v>
      </c>
      <c r="F1740">
        <v>0</v>
      </c>
      <c r="G1740">
        <v>0</v>
      </c>
      <c r="H1740" t="s">
        <v>320</v>
      </c>
      <c r="I1740" t="s">
        <v>2140</v>
      </c>
      <c r="J1740" t="s">
        <v>306</v>
      </c>
      <c r="P1740" t="s">
        <v>171</v>
      </c>
      <c r="Q1740">
        <v>2359</v>
      </c>
      <c r="R1740">
        <v>253</v>
      </c>
      <c r="S1740">
        <v>96.4</v>
      </c>
      <c r="T1740" t="s">
        <v>172</v>
      </c>
      <c r="U1740">
        <v>0</v>
      </c>
      <c r="V1740">
        <v>0</v>
      </c>
      <c r="W1740" t="s">
        <v>320</v>
      </c>
      <c r="X1740" t="s">
        <v>2139</v>
      </c>
      <c r="Y1740" t="s">
        <v>306</v>
      </c>
    </row>
    <row r="1741" spans="1:25" x14ac:dyDescent="0.35">
      <c r="A1741" t="s">
        <v>171</v>
      </c>
      <c r="B1741">
        <v>2359</v>
      </c>
      <c r="C1741">
        <v>253</v>
      </c>
      <c r="D1741">
        <v>96.8</v>
      </c>
      <c r="E1741" t="s">
        <v>172</v>
      </c>
      <c r="F1741">
        <v>0</v>
      </c>
      <c r="G1741">
        <v>0</v>
      </c>
      <c r="H1741" t="s">
        <v>320</v>
      </c>
      <c r="I1741" t="s">
        <v>2142</v>
      </c>
      <c r="J1741" t="s">
        <v>306</v>
      </c>
      <c r="P1741" t="s">
        <v>171</v>
      </c>
      <c r="Q1741">
        <v>6505</v>
      </c>
      <c r="R1741">
        <v>253</v>
      </c>
      <c r="S1741">
        <v>99.6</v>
      </c>
      <c r="T1741" t="s">
        <v>172</v>
      </c>
      <c r="U1741">
        <v>0</v>
      </c>
      <c r="V1741">
        <v>0</v>
      </c>
      <c r="W1741" t="s">
        <v>331</v>
      </c>
      <c r="X1741" t="s">
        <v>2138</v>
      </c>
      <c r="Y1741" t="s">
        <v>312</v>
      </c>
    </row>
    <row r="1742" spans="1:25" x14ac:dyDescent="0.35">
      <c r="A1742" t="s">
        <v>171</v>
      </c>
      <c r="B1742">
        <v>2359</v>
      </c>
      <c r="C1742">
        <v>253</v>
      </c>
      <c r="D1742">
        <v>96.8</v>
      </c>
      <c r="E1742" t="s">
        <v>172</v>
      </c>
      <c r="F1742">
        <v>0</v>
      </c>
      <c r="G1742">
        <v>0</v>
      </c>
      <c r="H1742" t="s">
        <v>320</v>
      </c>
      <c r="I1742" t="s">
        <v>2141</v>
      </c>
      <c r="J1742" t="s">
        <v>306</v>
      </c>
      <c r="P1742" t="s">
        <v>171</v>
      </c>
      <c r="Q1742">
        <v>16242</v>
      </c>
      <c r="R1742">
        <v>253</v>
      </c>
      <c r="S1742">
        <v>99.6</v>
      </c>
      <c r="T1742" t="s">
        <v>172</v>
      </c>
      <c r="U1742">
        <v>0</v>
      </c>
      <c r="V1742">
        <v>0</v>
      </c>
      <c r="W1742" t="s">
        <v>326</v>
      </c>
      <c r="X1742" t="s">
        <v>2141</v>
      </c>
      <c r="Y1742" t="s">
        <v>332</v>
      </c>
    </row>
    <row r="1743" spans="1:25" x14ac:dyDescent="0.35">
      <c r="A1743" t="s">
        <v>171</v>
      </c>
      <c r="B1743">
        <v>2359</v>
      </c>
      <c r="C1743">
        <v>253</v>
      </c>
      <c r="D1743">
        <v>96.8</v>
      </c>
      <c r="E1743" t="s">
        <v>172</v>
      </c>
      <c r="F1743">
        <v>0</v>
      </c>
      <c r="G1743">
        <v>0</v>
      </c>
      <c r="H1743" t="s">
        <v>320</v>
      </c>
      <c r="I1743" t="s">
        <v>2143</v>
      </c>
      <c r="J1743" t="s">
        <v>306</v>
      </c>
      <c r="P1743" t="s">
        <v>171</v>
      </c>
      <c r="Q1743">
        <v>3469</v>
      </c>
      <c r="R1743">
        <v>253</v>
      </c>
      <c r="S1743">
        <v>95.7</v>
      </c>
      <c r="T1743" t="s">
        <v>172</v>
      </c>
      <c r="U1743">
        <v>0</v>
      </c>
      <c r="V1743">
        <v>0</v>
      </c>
      <c r="W1743" t="s">
        <v>1483</v>
      </c>
      <c r="X1743" t="s">
        <v>2142</v>
      </c>
      <c r="Y1743" t="s">
        <v>346</v>
      </c>
    </row>
    <row r="1744" spans="1:25" x14ac:dyDescent="0.35">
      <c r="A1744" t="s">
        <v>171</v>
      </c>
      <c r="B1744">
        <v>2359</v>
      </c>
      <c r="C1744">
        <v>253</v>
      </c>
      <c r="D1744">
        <v>96.8</v>
      </c>
      <c r="E1744" t="s">
        <v>172</v>
      </c>
      <c r="F1744">
        <v>0</v>
      </c>
      <c r="G1744">
        <v>0</v>
      </c>
      <c r="H1744" t="s">
        <v>320</v>
      </c>
      <c r="I1744" t="s">
        <v>2144</v>
      </c>
      <c r="J1744" t="s">
        <v>306</v>
      </c>
      <c r="P1744" t="s">
        <v>171</v>
      </c>
      <c r="Q1744">
        <v>3469</v>
      </c>
      <c r="R1744">
        <v>253</v>
      </c>
      <c r="S1744">
        <v>95.7</v>
      </c>
      <c r="T1744" t="s">
        <v>172</v>
      </c>
      <c r="U1744">
        <v>0</v>
      </c>
      <c r="V1744">
        <v>0</v>
      </c>
      <c r="W1744" t="s">
        <v>1483</v>
      </c>
      <c r="X1744" t="s">
        <v>2143</v>
      </c>
      <c r="Y1744" t="s">
        <v>346</v>
      </c>
    </row>
    <row r="1745" spans="1:25" x14ac:dyDescent="0.35">
      <c r="A1745" t="s">
        <v>171</v>
      </c>
      <c r="B1745">
        <v>2359</v>
      </c>
      <c r="C1745">
        <v>253</v>
      </c>
      <c r="D1745">
        <v>96.8</v>
      </c>
      <c r="E1745" t="s">
        <v>172</v>
      </c>
      <c r="F1745">
        <v>0</v>
      </c>
      <c r="G1745">
        <v>0</v>
      </c>
      <c r="H1745" t="s">
        <v>320</v>
      </c>
      <c r="I1745" t="s">
        <v>2145</v>
      </c>
      <c r="J1745" t="s">
        <v>306</v>
      </c>
      <c r="P1745" t="s">
        <v>171</v>
      </c>
      <c r="Q1745">
        <v>3469</v>
      </c>
      <c r="R1745">
        <v>253</v>
      </c>
      <c r="S1745">
        <v>95.7</v>
      </c>
      <c r="T1745" t="s">
        <v>172</v>
      </c>
      <c r="U1745">
        <v>0</v>
      </c>
      <c r="V1745">
        <v>0</v>
      </c>
      <c r="W1745" t="s">
        <v>1483</v>
      </c>
      <c r="X1745" t="s">
        <v>2144</v>
      </c>
      <c r="Y1745" t="s">
        <v>346</v>
      </c>
    </row>
    <row r="1746" spans="1:25" x14ac:dyDescent="0.35">
      <c r="A1746" t="s">
        <v>171</v>
      </c>
      <c r="B1746">
        <v>2359</v>
      </c>
      <c r="C1746">
        <v>253</v>
      </c>
      <c r="D1746">
        <v>96.8</v>
      </c>
      <c r="E1746" t="s">
        <v>172</v>
      </c>
      <c r="F1746">
        <v>0</v>
      </c>
      <c r="G1746">
        <v>0</v>
      </c>
      <c r="H1746" t="s">
        <v>320</v>
      </c>
      <c r="I1746" t="s">
        <v>2139</v>
      </c>
      <c r="J1746" t="s">
        <v>306</v>
      </c>
      <c r="P1746" t="s">
        <v>171</v>
      </c>
      <c r="Q1746">
        <v>3469</v>
      </c>
      <c r="R1746">
        <v>253</v>
      </c>
      <c r="S1746">
        <v>95.7</v>
      </c>
      <c r="T1746" t="s">
        <v>172</v>
      </c>
      <c r="U1746">
        <v>0</v>
      </c>
      <c r="V1746">
        <v>0</v>
      </c>
      <c r="W1746" t="s">
        <v>1483</v>
      </c>
      <c r="X1746" t="s">
        <v>2145</v>
      </c>
      <c r="Y1746" t="s">
        <v>346</v>
      </c>
    </row>
    <row r="1747" spans="1:25" x14ac:dyDescent="0.35">
      <c r="A1747" t="s">
        <v>171</v>
      </c>
      <c r="B1747">
        <v>2359</v>
      </c>
      <c r="C1747">
        <v>253</v>
      </c>
      <c r="D1747">
        <v>96.8</v>
      </c>
      <c r="E1747" t="s">
        <v>172</v>
      </c>
      <c r="F1747">
        <v>0</v>
      </c>
      <c r="G1747">
        <v>0</v>
      </c>
      <c r="H1747" t="s">
        <v>320</v>
      </c>
      <c r="I1747" t="s">
        <v>2146</v>
      </c>
      <c r="J1747" t="s">
        <v>306</v>
      </c>
      <c r="P1747" t="s">
        <v>171</v>
      </c>
      <c r="Q1747">
        <v>3469</v>
      </c>
      <c r="R1747">
        <v>253</v>
      </c>
      <c r="S1747">
        <v>95.7</v>
      </c>
      <c r="T1747" t="s">
        <v>172</v>
      </c>
      <c r="U1747">
        <v>0</v>
      </c>
      <c r="V1747">
        <v>0</v>
      </c>
      <c r="W1747" t="s">
        <v>1483</v>
      </c>
      <c r="X1747" t="s">
        <v>2146</v>
      </c>
      <c r="Y1747" t="s">
        <v>346</v>
      </c>
    </row>
    <row r="1748" spans="1:25" x14ac:dyDescent="0.35">
      <c r="A1748" t="s">
        <v>171</v>
      </c>
      <c r="B1748">
        <v>2359</v>
      </c>
      <c r="C1748">
        <v>253</v>
      </c>
      <c r="D1748">
        <v>96.8</v>
      </c>
      <c r="E1748" t="s">
        <v>172</v>
      </c>
      <c r="F1748">
        <v>0</v>
      </c>
      <c r="G1748">
        <v>0</v>
      </c>
      <c r="H1748" t="s">
        <v>320</v>
      </c>
      <c r="I1748" t="s">
        <v>2147</v>
      </c>
      <c r="J1748" t="s">
        <v>306</v>
      </c>
      <c r="P1748" t="s">
        <v>171</v>
      </c>
      <c r="Q1748">
        <v>3469</v>
      </c>
      <c r="R1748">
        <v>253</v>
      </c>
      <c r="S1748">
        <v>95.7</v>
      </c>
      <c r="T1748" t="s">
        <v>172</v>
      </c>
      <c r="U1748">
        <v>0</v>
      </c>
      <c r="V1748">
        <v>0</v>
      </c>
      <c r="W1748" t="s">
        <v>1483</v>
      </c>
      <c r="X1748" t="s">
        <v>2147</v>
      </c>
      <c r="Y1748" t="s">
        <v>346</v>
      </c>
    </row>
    <row r="1749" spans="1:25" x14ac:dyDescent="0.35">
      <c r="A1749" t="s">
        <v>171</v>
      </c>
      <c r="B1749">
        <v>2359</v>
      </c>
      <c r="C1749">
        <v>253</v>
      </c>
      <c r="D1749">
        <v>96.8</v>
      </c>
      <c r="E1749" t="s">
        <v>172</v>
      </c>
      <c r="F1749">
        <v>0</v>
      </c>
      <c r="G1749">
        <v>0</v>
      </c>
      <c r="H1749" t="s">
        <v>320</v>
      </c>
      <c r="I1749" t="s">
        <v>2150</v>
      </c>
      <c r="J1749" t="s">
        <v>306</v>
      </c>
      <c r="P1749" t="s">
        <v>171</v>
      </c>
      <c r="Q1749">
        <v>3469</v>
      </c>
      <c r="R1749">
        <v>253</v>
      </c>
      <c r="S1749">
        <v>95.7</v>
      </c>
      <c r="T1749" t="s">
        <v>172</v>
      </c>
      <c r="U1749">
        <v>0</v>
      </c>
      <c r="V1749">
        <v>0</v>
      </c>
      <c r="W1749" t="s">
        <v>1483</v>
      </c>
      <c r="X1749" t="s">
        <v>2150</v>
      </c>
      <c r="Y1749" t="s">
        <v>346</v>
      </c>
    </row>
    <row r="1750" spans="1:25" x14ac:dyDescent="0.35">
      <c r="A1750" t="s">
        <v>171</v>
      </c>
      <c r="B1750">
        <v>2359</v>
      </c>
      <c r="C1750">
        <v>253</v>
      </c>
      <c r="D1750">
        <v>96.8</v>
      </c>
      <c r="E1750" t="s">
        <v>172</v>
      </c>
      <c r="F1750">
        <v>0</v>
      </c>
      <c r="G1750">
        <v>0</v>
      </c>
      <c r="H1750" t="s">
        <v>320</v>
      </c>
      <c r="I1750" t="s">
        <v>2148</v>
      </c>
      <c r="J1750" t="s">
        <v>306</v>
      </c>
      <c r="P1750" t="s">
        <v>171</v>
      </c>
      <c r="Q1750">
        <v>3469</v>
      </c>
      <c r="R1750">
        <v>253</v>
      </c>
      <c r="S1750">
        <v>95.7</v>
      </c>
      <c r="T1750" t="s">
        <v>172</v>
      </c>
      <c r="U1750">
        <v>0</v>
      </c>
      <c r="V1750">
        <v>0</v>
      </c>
      <c r="W1750" t="s">
        <v>1483</v>
      </c>
      <c r="X1750" t="s">
        <v>2148</v>
      </c>
      <c r="Y1750" t="s">
        <v>346</v>
      </c>
    </row>
    <row r="1751" spans="1:25" x14ac:dyDescent="0.35">
      <c r="A1751" t="s">
        <v>171</v>
      </c>
      <c r="B1751">
        <v>2359</v>
      </c>
      <c r="C1751">
        <v>253</v>
      </c>
      <c r="D1751">
        <v>96.8</v>
      </c>
      <c r="E1751" t="s">
        <v>172</v>
      </c>
      <c r="F1751">
        <v>0</v>
      </c>
      <c r="G1751">
        <v>0</v>
      </c>
      <c r="H1751" t="s">
        <v>320</v>
      </c>
      <c r="I1751" t="s">
        <v>2149</v>
      </c>
      <c r="J1751" t="s">
        <v>306</v>
      </c>
      <c r="P1751" t="s">
        <v>171</v>
      </c>
      <c r="Q1751">
        <v>3469</v>
      </c>
      <c r="R1751">
        <v>253</v>
      </c>
      <c r="S1751">
        <v>95.7</v>
      </c>
      <c r="T1751" t="s">
        <v>172</v>
      </c>
      <c r="U1751">
        <v>0</v>
      </c>
      <c r="V1751">
        <v>0</v>
      </c>
      <c r="W1751" t="s">
        <v>1483</v>
      </c>
      <c r="X1751" t="s">
        <v>2149</v>
      </c>
      <c r="Y1751" t="s">
        <v>346</v>
      </c>
    </row>
    <row r="1752" spans="1:25" x14ac:dyDescent="0.35">
      <c r="A1752" t="s">
        <v>171</v>
      </c>
      <c r="B1752">
        <v>2359</v>
      </c>
      <c r="C1752">
        <v>253</v>
      </c>
      <c r="D1752">
        <v>96.8</v>
      </c>
      <c r="E1752" t="s">
        <v>172</v>
      </c>
      <c r="F1752">
        <v>0</v>
      </c>
      <c r="G1752">
        <v>0</v>
      </c>
      <c r="H1752" t="s">
        <v>320</v>
      </c>
      <c r="I1752" t="s">
        <v>2151</v>
      </c>
      <c r="J1752" t="s">
        <v>306</v>
      </c>
      <c r="P1752" t="s">
        <v>171</v>
      </c>
      <c r="Q1752">
        <v>3469</v>
      </c>
      <c r="R1752">
        <v>253</v>
      </c>
      <c r="S1752">
        <v>95.7</v>
      </c>
      <c r="T1752" t="s">
        <v>172</v>
      </c>
      <c r="U1752">
        <v>0</v>
      </c>
      <c r="V1752">
        <v>0</v>
      </c>
      <c r="W1752" t="s">
        <v>1483</v>
      </c>
      <c r="X1752" t="s">
        <v>2151</v>
      </c>
      <c r="Y1752" t="s">
        <v>346</v>
      </c>
    </row>
    <row r="1753" spans="1:25" x14ac:dyDescent="0.35">
      <c r="A1753" t="s">
        <v>171</v>
      </c>
      <c r="B1753">
        <v>2359</v>
      </c>
      <c r="C1753">
        <v>253</v>
      </c>
      <c r="D1753">
        <v>96.8</v>
      </c>
      <c r="E1753" t="s">
        <v>172</v>
      </c>
      <c r="F1753">
        <v>0</v>
      </c>
      <c r="G1753">
        <v>0</v>
      </c>
      <c r="H1753" t="s">
        <v>320</v>
      </c>
      <c r="I1753" t="s">
        <v>2152</v>
      </c>
      <c r="J1753" t="s">
        <v>306</v>
      </c>
      <c r="P1753" t="s">
        <v>171</v>
      </c>
      <c r="Q1753">
        <v>3469</v>
      </c>
      <c r="R1753">
        <v>253</v>
      </c>
      <c r="S1753">
        <v>95.7</v>
      </c>
      <c r="T1753" t="s">
        <v>172</v>
      </c>
      <c r="U1753">
        <v>0</v>
      </c>
      <c r="V1753">
        <v>0</v>
      </c>
      <c r="W1753" t="s">
        <v>1483</v>
      </c>
      <c r="X1753" t="s">
        <v>2152</v>
      </c>
      <c r="Y1753" t="s">
        <v>346</v>
      </c>
    </row>
    <row r="1754" spans="1:25" x14ac:dyDescent="0.35">
      <c r="A1754" t="s">
        <v>171</v>
      </c>
      <c r="B1754">
        <v>2359</v>
      </c>
      <c r="C1754">
        <v>253</v>
      </c>
      <c r="D1754">
        <v>96.8</v>
      </c>
      <c r="E1754" t="s">
        <v>172</v>
      </c>
      <c r="F1754">
        <v>0</v>
      </c>
      <c r="G1754">
        <v>0</v>
      </c>
      <c r="H1754" t="s">
        <v>320</v>
      </c>
      <c r="I1754" t="s">
        <v>2154</v>
      </c>
      <c r="J1754" t="s">
        <v>306</v>
      </c>
      <c r="P1754" t="s">
        <v>171</v>
      </c>
      <c r="Q1754">
        <v>3469</v>
      </c>
      <c r="R1754">
        <v>253</v>
      </c>
      <c r="S1754">
        <v>95.7</v>
      </c>
      <c r="T1754" t="s">
        <v>172</v>
      </c>
      <c r="U1754">
        <v>0</v>
      </c>
      <c r="V1754">
        <v>0</v>
      </c>
      <c r="W1754" t="s">
        <v>1483</v>
      </c>
      <c r="X1754" t="s">
        <v>2153</v>
      </c>
      <c r="Y1754" t="s">
        <v>346</v>
      </c>
    </row>
    <row r="1755" spans="1:25" x14ac:dyDescent="0.35">
      <c r="A1755" t="s">
        <v>171</v>
      </c>
      <c r="B1755">
        <v>2359</v>
      </c>
      <c r="C1755">
        <v>253</v>
      </c>
      <c r="D1755">
        <v>96.8</v>
      </c>
      <c r="E1755" t="s">
        <v>172</v>
      </c>
      <c r="F1755">
        <v>0</v>
      </c>
      <c r="G1755">
        <v>0</v>
      </c>
      <c r="H1755" t="s">
        <v>320</v>
      </c>
      <c r="I1755" t="s">
        <v>2155</v>
      </c>
      <c r="J1755" t="s">
        <v>306</v>
      </c>
      <c r="P1755" t="s">
        <v>171</v>
      </c>
      <c r="Q1755">
        <v>3469</v>
      </c>
      <c r="R1755">
        <v>253</v>
      </c>
      <c r="S1755">
        <v>95.7</v>
      </c>
      <c r="T1755" t="s">
        <v>172</v>
      </c>
      <c r="U1755">
        <v>0</v>
      </c>
      <c r="V1755">
        <v>0</v>
      </c>
      <c r="W1755" t="s">
        <v>1483</v>
      </c>
      <c r="X1755" t="s">
        <v>2155</v>
      </c>
      <c r="Y1755" t="s">
        <v>346</v>
      </c>
    </row>
    <row r="1756" spans="1:25" x14ac:dyDescent="0.35">
      <c r="A1756" t="s">
        <v>171</v>
      </c>
      <c r="B1756">
        <v>2359</v>
      </c>
      <c r="C1756">
        <v>253</v>
      </c>
      <c r="D1756">
        <v>96.8</v>
      </c>
      <c r="E1756" t="s">
        <v>172</v>
      </c>
      <c r="F1756">
        <v>0</v>
      </c>
      <c r="G1756">
        <v>0</v>
      </c>
      <c r="H1756" t="s">
        <v>320</v>
      </c>
      <c r="I1756" t="s">
        <v>2153</v>
      </c>
      <c r="J1756" t="s">
        <v>306</v>
      </c>
      <c r="P1756" t="s">
        <v>171</v>
      </c>
      <c r="Q1756">
        <v>3469</v>
      </c>
      <c r="R1756">
        <v>253</v>
      </c>
      <c r="S1756">
        <v>95.7</v>
      </c>
      <c r="T1756" t="s">
        <v>172</v>
      </c>
      <c r="U1756">
        <v>0</v>
      </c>
      <c r="V1756">
        <v>0</v>
      </c>
      <c r="W1756" t="s">
        <v>1483</v>
      </c>
      <c r="X1756" t="s">
        <v>2154</v>
      </c>
      <c r="Y1756" t="s">
        <v>346</v>
      </c>
    </row>
    <row r="1757" spans="1:25" x14ac:dyDescent="0.35">
      <c r="A1757" t="s">
        <v>171</v>
      </c>
      <c r="B1757">
        <v>2359</v>
      </c>
      <c r="C1757">
        <v>253</v>
      </c>
      <c r="D1757">
        <v>96.8</v>
      </c>
      <c r="E1757" t="s">
        <v>172</v>
      </c>
      <c r="F1757">
        <v>0</v>
      </c>
      <c r="G1757">
        <v>0</v>
      </c>
      <c r="H1757" t="s">
        <v>320</v>
      </c>
      <c r="I1757" t="s">
        <v>2158</v>
      </c>
      <c r="J1757" t="s">
        <v>306</v>
      </c>
      <c r="P1757" t="s">
        <v>171</v>
      </c>
      <c r="Q1757">
        <v>3469</v>
      </c>
      <c r="R1757">
        <v>253</v>
      </c>
      <c r="S1757">
        <v>95.7</v>
      </c>
      <c r="T1757" t="s">
        <v>172</v>
      </c>
      <c r="U1757">
        <v>0</v>
      </c>
      <c r="V1757">
        <v>0</v>
      </c>
      <c r="W1757" t="s">
        <v>1483</v>
      </c>
      <c r="X1757" t="s">
        <v>2158</v>
      </c>
      <c r="Y1757" t="s">
        <v>346</v>
      </c>
    </row>
    <row r="1758" spans="1:25" x14ac:dyDescent="0.35">
      <c r="A1758" t="s">
        <v>171</v>
      </c>
      <c r="B1758">
        <v>2359</v>
      </c>
      <c r="C1758">
        <v>253</v>
      </c>
      <c r="D1758">
        <v>96.8</v>
      </c>
      <c r="E1758" t="s">
        <v>172</v>
      </c>
      <c r="F1758">
        <v>0</v>
      </c>
      <c r="G1758">
        <v>0</v>
      </c>
      <c r="H1758" t="s">
        <v>320</v>
      </c>
      <c r="I1758" t="s">
        <v>2157</v>
      </c>
      <c r="J1758" t="s">
        <v>306</v>
      </c>
      <c r="P1758" t="s">
        <v>171</v>
      </c>
      <c r="Q1758">
        <v>3469</v>
      </c>
      <c r="R1758">
        <v>253</v>
      </c>
      <c r="S1758">
        <v>95.7</v>
      </c>
      <c r="T1758" t="s">
        <v>172</v>
      </c>
      <c r="U1758">
        <v>0</v>
      </c>
      <c r="V1758">
        <v>0</v>
      </c>
      <c r="W1758" t="s">
        <v>1483</v>
      </c>
      <c r="X1758" t="s">
        <v>2156</v>
      </c>
      <c r="Y1758" t="s">
        <v>346</v>
      </c>
    </row>
    <row r="1759" spans="1:25" x14ac:dyDescent="0.35">
      <c r="A1759" t="s">
        <v>171</v>
      </c>
      <c r="B1759">
        <v>2359</v>
      </c>
      <c r="C1759">
        <v>253</v>
      </c>
      <c r="D1759">
        <v>96.8</v>
      </c>
      <c r="E1759" t="s">
        <v>172</v>
      </c>
      <c r="F1759">
        <v>0</v>
      </c>
      <c r="G1759">
        <v>0</v>
      </c>
      <c r="H1759" t="s">
        <v>320</v>
      </c>
      <c r="I1759" t="s">
        <v>2156</v>
      </c>
      <c r="J1759" t="s">
        <v>306</v>
      </c>
      <c r="P1759" t="s">
        <v>171</v>
      </c>
      <c r="Q1759">
        <v>3469</v>
      </c>
      <c r="R1759">
        <v>253</v>
      </c>
      <c r="S1759">
        <v>95.7</v>
      </c>
      <c r="T1759" t="s">
        <v>172</v>
      </c>
      <c r="U1759">
        <v>0</v>
      </c>
      <c r="V1759">
        <v>0</v>
      </c>
      <c r="W1759" t="s">
        <v>1483</v>
      </c>
      <c r="X1759" t="s">
        <v>2157</v>
      </c>
      <c r="Y1759" t="s">
        <v>346</v>
      </c>
    </row>
    <row r="1760" spans="1:25" x14ac:dyDescent="0.35">
      <c r="A1760" t="s">
        <v>171</v>
      </c>
      <c r="B1760">
        <v>2359</v>
      </c>
      <c r="C1760">
        <v>253</v>
      </c>
      <c r="D1760">
        <v>96.8</v>
      </c>
      <c r="E1760" t="s">
        <v>172</v>
      </c>
      <c r="F1760">
        <v>0</v>
      </c>
      <c r="G1760">
        <v>0</v>
      </c>
      <c r="H1760" t="s">
        <v>320</v>
      </c>
      <c r="I1760" t="s">
        <v>2159</v>
      </c>
      <c r="J1760" t="s">
        <v>306</v>
      </c>
      <c r="P1760" t="s">
        <v>171</v>
      </c>
      <c r="Q1760">
        <v>12987</v>
      </c>
      <c r="R1760">
        <v>253</v>
      </c>
      <c r="S1760">
        <v>99.2</v>
      </c>
      <c r="T1760" t="s">
        <v>172</v>
      </c>
      <c r="U1760">
        <v>0</v>
      </c>
      <c r="V1760">
        <v>0</v>
      </c>
      <c r="W1760" t="s">
        <v>2004</v>
      </c>
      <c r="X1760" t="s">
        <v>2159</v>
      </c>
      <c r="Y1760" t="s">
        <v>2006</v>
      </c>
    </row>
    <row r="1761" spans="1:25" x14ac:dyDescent="0.35">
      <c r="A1761" t="s">
        <v>171</v>
      </c>
      <c r="B1761">
        <v>2359</v>
      </c>
      <c r="C1761">
        <v>253</v>
      </c>
      <c r="D1761">
        <v>96.8</v>
      </c>
      <c r="E1761" t="s">
        <v>172</v>
      </c>
      <c r="F1761">
        <v>0</v>
      </c>
      <c r="G1761">
        <v>0</v>
      </c>
      <c r="H1761" t="s">
        <v>320</v>
      </c>
      <c r="I1761" t="s">
        <v>2161</v>
      </c>
      <c r="J1761" t="s">
        <v>306</v>
      </c>
      <c r="P1761" t="s">
        <v>171</v>
      </c>
      <c r="Q1761">
        <v>12987</v>
      </c>
      <c r="R1761">
        <v>253</v>
      </c>
      <c r="S1761">
        <v>99.2</v>
      </c>
      <c r="T1761" t="s">
        <v>172</v>
      </c>
      <c r="U1761">
        <v>0</v>
      </c>
      <c r="V1761">
        <v>0</v>
      </c>
      <c r="W1761" t="s">
        <v>2004</v>
      </c>
      <c r="X1761" t="s">
        <v>2160</v>
      </c>
      <c r="Y1761" t="s">
        <v>2006</v>
      </c>
    </row>
    <row r="1762" spans="1:25" x14ac:dyDescent="0.35">
      <c r="A1762" t="s">
        <v>171</v>
      </c>
      <c r="B1762">
        <v>2359</v>
      </c>
      <c r="C1762">
        <v>253</v>
      </c>
      <c r="D1762">
        <v>96.8</v>
      </c>
      <c r="E1762" t="s">
        <v>172</v>
      </c>
      <c r="F1762">
        <v>0</v>
      </c>
      <c r="G1762">
        <v>0</v>
      </c>
      <c r="H1762" t="s">
        <v>320</v>
      </c>
      <c r="I1762" t="s">
        <v>2162</v>
      </c>
      <c r="J1762" t="s">
        <v>306</v>
      </c>
      <c r="P1762" t="s">
        <v>171</v>
      </c>
      <c r="Q1762">
        <v>12987</v>
      </c>
      <c r="R1762">
        <v>253</v>
      </c>
      <c r="S1762">
        <v>99.2</v>
      </c>
      <c r="T1762" t="s">
        <v>172</v>
      </c>
      <c r="U1762">
        <v>0</v>
      </c>
      <c r="V1762">
        <v>0</v>
      </c>
      <c r="W1762" t="s">
        <v>2004</v>
      </c>
      <c r="X1762" t="s">
        <v>2162</v>
      </c>
      <c r="Y1762" t="s">
        <v>2006</v>
      </c>
    </row>
    <row r="1763" spans="1:25" x14ac:dyDescent="0.35">
      <c r="A1763" t="s">
        <v>171</v>
      </c>
      <c r="B1763">
        <v>2359</v>
      </c>
      <c r="C1763">
        <v>253</v>
      </c>
      <c r="D1763">
        <v>96.8</v>
      </c>
      <c r="E1763" t="s">
        <v>172</v>
      </c>
      <c r="F1763">
        <v>0</v>
      </c>
      <c r="G1763">
        <v>0</v>
      </c>
      <c r="H1763" t="s">
        <v>320</v>
      </c>
      <c r="I1763" t="s">
        <v>2163</v>
      </c>
      <c r="J1763" t="s">
        <v>306</v>
      </c>
      <c r="P1763" t="s">
        <v>171</v>
      </c>
      <c r="Q1763">
        <v>12987</v>
      </c>
      <c r="R1763">
        <v>253</v>
      </c>
      <c r="S1763">
        <v>99.2</v>
      </c>
      <c r="T1763" t="s">
        <v>172</v>
      </c>
      <c r="U1763">
        <v>0</v>
      </c>
      <c r="V1763">
        <v>0</v>
      </c>
      <c r="W1763" t="s">
        <v>2004</v>
      </c>
      <c r="X1763" t="s">
        <v>2163</v>
      </c>
      <c r="Y1763" t="s">
        <v>2006</v>
      </c>
    </row>
    <row r="1764" spans="1:25" x14ac:dyDescent="0.35">
      <c r="A1764" t="s">
        <v>171</v>
      </c>
      <c r="B1764">
        <v>2359</v>
      </c>
      <c r="C1764">
        <v>253</v>
      </c>
      <c r="D1764">
        <v>96.8</v>
      </c>
      <c r="E1764" t="s">
        <v>172</v>
      </c>
      <c r="F1764">
        <v>0</v>
      </c>
      <c r="G1764">
        <v>0</v>
      </c>
      <c r="H1764" t="s">
        <v>320</v>
      </c>
      <c r="I1764" t="s">
        <v>2164</v>
      </c>
      <c r="J1764" t="s">
        <v>306</v>
      </c>
      <c r="P1764" t="s">
        <v>171</v>
      </c>
      <c r="Q1764">
        <v>12987</v>
      </c>
      <c r="R1764">
        <v>253</v>
      </c>
      <c r="S1764">
        <v>99.2</v>
      </c>
      <c r="T1764" t="s">
        <v>172</v>
      </c>
      <c r="U1764">
        <v>0</v>
      </c>
      <c r="V1764">
        <v>0</v>
      </c>
      <c r="W1764" t="s">
        <v>2004</v>
      </c>
      <c r="X1764" t="s">
        <v>2164</v>
      </c>
      <c r="Y1764" t="s">
        <v>2006</v>
      </c>
    </row>
    <row r="1765" spans="1:25" x14ac:dyDescent="0.35">
      <c r="A1765" t="s">
        <v>171</v>
      </c>
      <c r="B1765">
        <v>2359</v>
      </c>
      <c r="C1765">
        <v>253</v>
      </c>
      <c r="D1765">
        <v>96.8</v>
      </c>
      <c r="E1765" t="s">
        <v>172</v>
      </c>
      <c r="F1765">
        <v>0</v>
      </c>
      <c r="G1765">
        <v>0</v>
      </c>
      <c r="H1765" t="s">
        <v>320</v>
      </c>
      <c r="I1765" t="s">
        <v>2160</v>
      </c>
      <c r="J1765" t="s">
        <v>306</v>
      </c>
      <c r="P1765" t="s">
        <v>171</v>
      </c>
      <c r="Q1765">
        <v>12987</v>
      </c>
      <c r="R1765">
        <v>253</v>
      </c>
      <c r="S1765">
        <v>99.2</v>
      </c>
      <c r="T1765" t="s">
        <v>172</v>
      </c>
      <c r="U1765">
        <v>0</v>
      </c>
      <c r="V1765">
        <v>0</v>
      </c>
      <c r="W1765" t="s">
        <v>2004</v>
      </c>
      <c r="X1765" t="s">
        <v>2161</v>
      </c>
      <c r="Y1765" t="s">
        <v>2006</v>
      </c>
    </row>
    <row r="1766" spans="1:25" x14ac:dyDescent="0.35">
      <c r="A1766" t="s">
        <v>171</v>
      </c>
      <c r="B1766">
        <v>2359</v>
      </c>
      <c r="C1766">
        <v>253</v>
      </c>
      <c r="D1766">
        <v>96.8</v>
      </c>
      <c r="E1766" t="s">
        <v>172</v>
      </c>
      <c r="F1766">
        <v>0</v>
      </c>
      <c r="G1766">
        <v>0</v>
      </c>
      <c r="H1766" t="s">
        <v>320</v>
      </c>
      <c r="I1766" t="s">
        <v>2165</v>
      </c>
      <c r="J1766" t="s">
        <v>306</v>
      </c>
      <c r="P1766" t="s">
        <v>171</v>
      </c>
      <c r="Q1766">
        <v>12987</v>
      </c>
      <c r="R1766">
        <v>253</v>
      </c>
      <c r="S1766">
        <v>99.2</v>
      </c>
      <c r="T1766" t="s">
        <v>172</v>
      </c>
      <c r="U1766">
        <v>0</v>
      </c>
      <c r="V1766">
        <v>0</v>
      </c>
      <c r="W1766" t="s">
        <v>2004</v>
      </c>
      <c r="X1766" t="s">
        <v>2165</v>
      </c>
      <c r="Y1766" t="s">
        <v>2006</v>
      </c>
    </row>
    <row r="1767" spans="1:25" x14ac:dyDescent="0.35">
      <c r="A1767" t="s">
        <v>171</v>
      </c>
      <c r="B1767">
        <v>2359</v>
      </c>
      <c r="C1767">
        <v>253</v>
      </c>
      <c r="D1767">
        <v>96.8</v>
      </c>
      <c r="E1767" t="s">
        <v>172</v>
      </c>
      <c r="F1767">
        <v>0</v>
      </c>
      <c r="G1767">
        <v>0</v>
      </c>
      <c r="H1767" t="s">
        <v>320</v>
      </c>
      <c r="I1767" t="s">
        <v>2166</v>
      </c>
      <c r="J1767" t="s">
        <v>306</v>
      </c>
      <c r="P1767" t="s">
        <v>171</v>
      </c>
      <c r="Q1767">
        <v>12987</v>
      </c>
      <c r="R1767">
        <v>253</v>
      </c>
      <c r="S1767">
        <v>99.2</v>
      </c>
      <c r="T1767" t="s">
        <v>172</v>
      </c>
      <c r="U1767">
        <v>0</v>
      </c>
      <c r="V1767">
        <v>0</v>
      </c>
      <c r="W1767" t="s">
        <v>2004</v>
      </c>
      <c r="X1767" t="s">
        <v>2166</v>
      </c>
      <c r="Y1767" t="s">
        <v>2006</v>
      </c>
    </row>
    <row r="1768" spans="1:25" x14ac:dyDescent="0.35">
      <c r="A1768" t="s">
        <v>171</v>
      </c>
      <c r="B1768">
        <v>2359</v>
      </c>
      <c r="C1768">
        <v>253</v>
      </c>
      <c r="D1768">
        <v>96.8</v>
      </c>
      <c r="E1768" t="s">
        <v>172</v>
      </c>
      <c r="F1768">
        <v>0</v>
      </c>
      <c r="G1768">
        <v>0</v>
      </c>
      <c r="H1768" t="s">
        <v>320</v>
      </c>
      <c r="I1768" t="s">
        <v>2167</v>
      </c>
      <c r="J1768" t="s">
        <v>306</v>
      </c>
      <c r="P1768" t="s">
        <v>171</v>
      </c>
      <c r="Q1768">
        <v>12987</v>
      </c>
      <c r="R1768">
        <v>253</v>
      </c>
      <c r="S1768">
        <v>99.2</v>
      </c>
      <c r="T1768" t="s">
        <v>172</v>
      </c>
      <c r="U1768">
        <v>0</v>
      </c>
      <c r="V1768">
        <v>0</v>
      </c>
      <c r="W1768" t="s">
        <v>2004</v>
      </c>
      <c r="X1768" t="s">
        <v>2167</v>
      </c>
      <c r="Y1768" t="s">
        <v>2006</v>
      </c>
    </row>
    <row r="1769" spans="1:25" x14ac:dyDescent="0.35">
      <c r="A1769" t="s">
        <v>171</v>
      </c>
      <c r="B1769">
        <v>2359</v>
      </c>
      <c r="C1769">
        <v>253</v>
      </c>
      <c r="D1769">
        <v>96.8</v>
      </c>
      <c r="E1769" t="s">
        <v>172</v>
      </c>
      <c r="F1769">
        <v>0</v>
      </c>
      <c r="G1769">
        <v>0</v>
      </c>
      <c r="H1769" t="s">
        <v>320</v>
      </c>
      <c r="I1769" t="s">
        <v>2169</v>
      </c>
      <c r="J1769" t="s">
        <v>306</v>
      </c>
      <c r="P1769" t="s">
        <v>171</v>
      </c>
      <c r="Q1769">
        <v>12987</v>
      </c>
      <c r="R1769">
        <v>253</v>
      </c>
      <c r="S1769">
        <v>99.2</v>
      </c>
      <c r="T1769" t="s">
        <v>172</v>
      </c>
      <c r="U1769">
        <v>0</v>
      </c>
      <c r="V1769">
        <v>0</v>
      </c>
      <c r="W1769" t="s">
        <v>2004</v>
      </c>
      <c r="X1769" t="s">
        <v>2169</v>
      </c>
      <c r="Y1769" t="s">
        <v>2006</v>
      </c>
    </row>
    <row r="1770" spans="1:25" x14ac:dyDescent="0.35">
      <c r="A1770" t="s">
        <v>171</v>
      </c>
      <c r="B1770">
        <v>2359</v>
      </c>
      <c r="C1770">
        <v>253</v>
      </c>
      <c r="D1770">
        <v>96.8</v>
      </c>
      <c r="E1770" t="s">
        <v>172</v>
      </c>
      <c r="F1770">
        <v>0</v>
      </c>
      <c r="G1770">
        <v>0</v>
      </c>
      <c r="H1770" t="s">
        <v>320</v>
      </c>
      <c r="I1770" t="s">
        <v>2168</v>
      </c>
      <c r="J1770" t="s">
        <v>306</v>
      </c>
      <c r="P1770" t="s">
        <v>171</v>
      </c>
      <c r="Q1770">
        <v>2359</v>
      </c>
      <c r="R1770">
        <v>253</v>
      </c>
      <c r="S1770">
        <v>96.4</v>
      </c>
      <c r="T1770" t="s">
        <v>172</v>
      </c>
      <c r="U1770">
        <v>0</v>
      </c>
      <c r="V1770">
        <v>0</v>
      </c>
      <c r="W1770" t="s">
        <v>320</v>
      </c>
      <c r="X1770" t="s">
        <v>2168</v>
      </c>
      <c r="Y1770" t="s">
        <v>306</v>
      </c>
    </row>
    <row r="1771" spans="1:25" x14ac:dyDescent="0.35">
      <c r="A1771" t="s">
        <v>171</v>
      </c>
      <c r="B1771">
        <v>2359</v>
      </c>
      <c r="C1771">
        <v>253</v>
      </c>
      <c r="D1771">
        <v>96.8</v>
      </c>
      <c r="E1771" t="s">
        <v>172</v>
      </c>
      <c r="F1771">
        <v>0</v>
      </c>
      <c r="G1771">
        <v>0</v>
      </c>
      <c r="H1771" t="s">
        <v>320</v>
      </c>
      <c r="I1771" t="s">
        <v>2170</v>
      </c>
      <c r="J1771" t="s">
        <v>306</v>
      </c>
      <c r="P1771" t="s">
        <v>171</v>
      </c>
      <c r="Q1771">
        <v>2359</v>
      </c>
      <c r="R1771">
        <v>253</v>
      </c>
      <c r="S1771">
        <v>96.4</v>
      </c>
      <c r="T1771" t="s">
        <v>172</v>
      </c>
      <c r="U1771">
        <v>0</v>
      </c>
      <c r="V1771">
        <v>0</v>
      </c>
      <c r="W1771" t="s">
        <v>320</v>
      </c>
      <c r="X1771" t="s">
        <v>2170</v>
      </c>
      <c r="Y1771" t="s">
        <v>306</v>
      </c>
    </row>
    <row r="1772" spans="1:25" x14ac:dyDescent="0.35">
      <c r="A1772" t="s">
        <v>171</v>
      </c>
      <c r="B1772">
        <v>2359</v>
      </c>
      <c r="C1772">
        <v>253</v>
      </c>
      <c r="D1772">
        <v>96.8</v>
      </c>
      <c r="E1772" t="s">
        <v>172</v>
      </c>
      <c r="F1772">
        <v>0</v>
      </c>
      <c r="G1772">
        <v>0</v>
      </c>
      <c r="H1772" t="s">
        <v>320</v>
      </c>
      <c r="I1772" t="s">
        <v>2172</v>
      </c>
      <c r="J1772" t="s">
        <v>306</v>
      </c>
      <c r="P1772" t="s">
        <v>171</v>
      </c>
      <c r="Q1772">
        <v>6235</v>
      </c>
      <c r="R1772">
        <v>253</v>
      </c>
      <c r="S1772">
        <v>100</v>
      </c>
      <c r="T1772" t="s">
        <v>172</v>
      </c>
      <c r="U1772">
        <v>0</v>
      </c>
      <c r="V1772">
        <v>0</v>
      </c>
      <c r="W1772" t="s">
        <v>329</v>
      </c>
      <c r="X1772" t="s">
        <v>2172</v>
      </c>
      <c r="Y1772" t="s">
        <v>316</v>
      </c>
    </row>
    <row r="1773" spans="1:25" x14ac:dyDescent="0.35">
      <c r="A1773" t="s">
        <v>171</v>
      </c>
      <c r="B1773">
        <v>2359</v>
      </c>
      <c r="C1773">
        <v>253</v>
      </c>
      <c r="D1773">
        <v>96.8</v>
      </c>
      <c r="E1773" t="s">
        <v>172</v>
      </c>
      <c r="F1773">
        <v>0</v>
      </c>
      <c r="G1773">
        <v>0</v>
      </c>
      <c r="H1773" t="s">
        <v>320</v>
      </c>
      <c r="I1773" t="s">
        <v>2171</v>
      </c>
      <c r="J1773" t="s">
        <v>306</v>
      </c>
      <c r="P1773" t="s">
        <v>171</v>
      </c>
      <c r="Q1773">
        <v>6235</v>
      </c>
      <c r="R1773">
        <v>253</v>
      </c>
      <c r="S1773">
        <v>100</v>
      </c>
      <c r="T1773" t="s">
        <v>172</v>
      </c>
      <c r="U1773">
        <v>0</v>
      </c>
      <c r="V1773">
        <v>0</v>
      </c>
      <c r="W1773" t="s">
        <v>329</v>
      </c>
      <c r="X1773" t="s">
        <v>2171</v>
      </c>
      <c r="Y1773" t="s">
        <v>316</v>
      </c>
    </row>
    <row r="1774" spans="1:25" x14ac:dyDescent="0.35">
      <c r="A1774" t="s">
        <v>171</v>
      </c>
      <c r="B1774">
        <v>2359</v>
      </c>
      <c r="C1774">
        <v>253</v>
      </c>
      <c r="D1774">
        <v>96.8</v>
      </c>
      <c r="E1774" t="s">
        <v>172</v>
      </c>
      <c r="F1774">
        <v>0</v>
      </c>
      <c r="G1774">
        <v>0</v>
      </c>
      <c r="H1774" t="s">
        <v>320</v>
      </c>
      <c r="I1774" t="s">
        <v>2173</v>
      </c>
      <c r="J1774" t="s">
        <v>306</v>
      </c>
      <c r="P1774" t="s">
        <v>171</v>
      </c>
      <c r="Q1774">
        <v>6235</v>
      </c>
      <c r="R1774">
        <v>253</v>
      </c>
      <c r="S1774">
        <v>100</v>
      </c>
      <c r="T1774" t="s">
        <v>172</v>
      </c>
      <c r="U1774">
        <v>0</v>
      </c>
      <c r="V1774">
        <v>0</v>
      </c>
      <c r="W1774" t="s">
        <v>329</v>
      </c>
      <c r="X1774" t="s">
        <v>2173</v>
      </c>
      <c r="Y1774" t="s">
        <v>316</v>
      </c>
    </row>
    <row r="1775" spans="1:25" x14ac:dyDescent="0.35">
      <c r="A1775" t="s">
        <v>171</v>
      </c>
      <c r="B1775">
        <v>2359</v>
      </c>
      <c r="C1775">
        <v>253</v>
      </c>
      <c r="D1775">
        <v>96.8</v>
      </c>
      <c r="E1775" t="s">
        <v>172</v>
      </c>
      <c r="F1775">
        <v>0</v>
      </c>
      <c r="G1775">
        <v>0</v>
      </c>
      <c r="H1775" t="s">
        <v>320</v>
      </c>
      <c r="I1775" t="s">
        <v>2174</v>
      </c>
      <c r="J1775" t="s">
        <v>306</v>
      </c>
      <c r="P1775" t="s">
        <v>171</v>
      </c>
      <c r="Q1775">
        <v>6235</v>
      </c>
      <c r="R1775">
        <v>253</v>
      </c>
      <c r="S1775">
        <v>100</v>
      </c>
      <c r="T1775" t="s">
        <v>172</v>
      </c>
      <c r="U1775">
        <v>0</v>
      </c>
      <c r="V1775">
        <v>0</v>
      </c>
      <c r="W1775" t="s">
        <v>329</v>
      </c>
      <c r="X1775" t="s">
        <v>2174</v>
      </c>
      <c r="Y1775" t="s">
        <v>316</v>
      </c>
    </row>
    <row r="1776" spans="1:25" x14ac:dyDescent="0.35">
      <c r="A1776" t="s">
        <v>171</v>
      </c>
      <c r="B1776">
        <v>2359</v>
      </c>
      <c r="C1776">
        <v>253</v>
      </c>
      <c r="D1776">
        <v>96.8</v>
      </c>
      <c r="E1776" t="s">
        <v>172</v>
      </c>
      <c r="F1776">
        <v>0</v>
      </c>
      <c r="G1776">
        <v>0</v>
      </c>
      <c r="H1776" t="s">
        <v>320</v>
      </c>
      <c r="I1776" t="s">
        <v>2175</v>
      </c>
      <c r="J1776" t="s">
        <v>306</v>
      </c>
      <c r="P1776" t="s">
        <v>171</v>
      </c>
      <c r="Q1776">
        <v>6235</v>
      </c>
      <c r="R1776">
        <v>253</v>
      </c>
      <c r="S1776">
        <v>100</v>
      </c>
      <c r="T1776" t="s">
        <v>172</v>
      </c>
      <c r="U1776">
        <v>0</v>
      </c>
      <c r="V1776">
        <v>0</v>
      </c>
      <c r="W1776" t="s">
        <v>329</v>
      </c>
      <c r="X1776" t="s">
        <v>2175</v>
      </c>
      <c r="Y1776" t="s">
        <v>316</v>
      </c>
    </row>
    <row r="1777" spans="1:25" x14ac:dyDescent="0.35">
      <c r="A1777" t="s">
        <v>171</v>
      </c>
      <c r="B1777">
        <v>2359</v>
      </c>
      <c r="C1777">
        <v>253</v>
      </c>
      <c r="D1777">
        <v>96.8</v>
      </c>
      <c r="E1777" t="s">
        <v>172</v>
      </c>
      <c r="F1777">
        <v>0</v>
      </c>
      <c r="G1777">
        <v>0</v>
      </c>
      <c r="H1777" t="s">
        <v>320</v>
      </c>
      <c r="I1777" t="s">
        <v>2176</v>
      </c>
      <c r="J1777" t="s">
        <v>306</v>
      </c>
      <c r="P1777" t="s">
        <v>171</v>
      </c>
      <c r="Q1777">
        <v>6235</v>
      </c>
      <c r="R1777">
        <v>253</v>
      </c>
      <c r="S1777">
        <v>100</v>
      </c>
      <c r="T1777" t="s">
        <v>172</v>
      </c>
      <c r="U1777">
        <v>0</v>
      </c>
      <c r="V1777">
        <v>0</v>
      </c>
      <c r="W1777" t="s">
        <v>329</v>
      </c>
      <c r="X1777" t="s">
        <v>2177</v>
      </c>
      <c r="Y1777" t="s">
        <v>316</v>
      </c>
    </row>
    <row r="1778" spans="1:25" x14ac:dyDescent="0.35">
      <c r="A1778" t="s">
        <v>171</v>
      </c>
      <c r="B1778">
        <v>2359</v>
      </c>
      <c r="C1778">
        <v>253</v>
      </c>
      <c r="D1778">
        <v>96.8</v>
      </c>
      <c r="E1778" t="s">
        <v>172</v>
      </c>
      <c r="F1778">
        <v>0</v>
      </c>
      <c r="G1778">
        <v>0</v>
      </c>
      <c r="H1778" t="s">
        <v>320</v>
      </c>
      <c r="I1778" t="s">
        <v>2177</v>
      </c>
      <c r="J1778" t="s">
        <v>306</v>
      </c>
      <c r="P1778" t="s">
        <v>171</v>
      </c>
      <c r="Q1778">
        <v>6235</v>
      </c>
      <c r="R1778">
        <v>253</v>
      </c>
      <c r="S1778">
        <v>100</v>
      </c>
      <c r="T1778" t="s">
        <v>172</v>
      </c>
      <c r="U1778">
        <v>0</v>
      </c>
      <c r="V1778">
        <v>0</v>
      </c>
      <c r="W1778" t="s">
        <v>329</v>
      </c>
      <c r="X1778" t="s">
        <v>2176</v>
      </c>
      <c r="Y1778" t="s">
        <v>316</v>
      </c>
    </row>
    <row r="1779" spans="1:25" x14ac:dyDescent="0.35">
      <c r="A1779" t="s">
        <v>171</v>
      </c>
      <c r="B1779">
        <v>2359</v>
      </c>
      <c r="C1779">
        <v>253</v>
      </c>
      <c r="D1779">
        <v>96.8</v>
      </c>
      <c r="E1779" t="s">
        <v>172</v>
      </c>
      <c r="F1779">
        <v>0</v>
      </c>
      <c r="G1779">
        <v>0</v>
      </c>
      <c r="H1779" t="s">
        <v>320</v>
      </c>
      <c r="I1779" t="s">
        <v>2178</v>
      </c>
      <c r="J1779" t="s">
        <v>306</v>
      </c>
      <c r="P1779" t="s">
        <v>171</v>
      </c>
      <c r="Q1779">
        <v>6235</v>
      </c>
      <c r="R1779">
        <v>253</v>
      </c>
      <c r="S1779">
        <v>100</v>
      </c>
      <c r="T1779" t="s">
        <v>172</v>
      </c>
      <c r="U1779">
        <v>0</v>
      </c>
      <c r="V1779">
        <v>0</v>
      </c>
      <c r="W1779" t="s">
        <v>329</v>
      </c>
      <c r="X1779" t="s">
        <v>2178</v>
      </c>
      <c r="Y1779" t="s">
        <v>316</v>
      </c>
    </row>
    <row r="1780" spans="1:25" x14ac:dyDescent="0.35">
      <c r="A1780" t="s">
        <v>171</v>
      </c>
      <c r="B1780">
        <v>2359</v>
      </c>
      <c r="C1780">
        <v>253</v>
      </c>
      <c r="D1780">
        <v>96.8</v>
      </c>
      <c r="E1780" t="s">
        <v>172</v>
      </c>
      <c r="F1780">
        <v>0</v>
      </c>
      <c r="G1780">
        <v>0</v>
      </c>
      <c r="H1780" t="s">
        <v>320</v>
      </c>
      <c r="I1780" t="s">
        <v>2179</v>
      </c>
      <c r="J1780" t="s">
        <v>306</v>
      </c>
      <c r="P1780" t="s">
        <v>171</v>
      </c>
      <c r="Q1780">
        <v>6235</v>
      </c>
      <c r="R1780">
        <v>253</v>
      </c>
      <c r="S1780">
        <v>100</v>
      </c>
      <c r="T1780" t="s">
        <v>172</v>
      </c>
      <c r="U1780">
        <v>0</v>
      </c>
      <c r="V1780">
        <v>0</v>
      </c>
      <c r="W1780" t="s">
        <v>329</v>
      </c>
      <c r="X1780" t="s">
        <v>2179</v>
      </c>
      <c r="Y1780" t="s">
        <v>316</v>
      </c>
    </row>
    <row r="1781" spans="1:25" x14ac:dyDescent="0.35">
      <c r="A1781" t="s">
        <v>171</v>
      </c>
      <c r="B1781">
        <v>2359</v>
      </c>
      <c r="C1781">
        <v>253</v>
      </c>
      <c r="D1781">
        <v>96.8</v>
      </c>
      <c r="E1781" t="s">
        <v>172</v>
      </c>
      <c r="F1781">
        <v>0</v>
      </c>
      <c r="G1781">
        <v>0</v>
      </c>
      <c r="H1781" t="s">
        <v>320</v>
      </c>
      <c r="I1781" t="s">
        <v>2180</v>
      </c>
      <c r="J1781" t="s">
        <v>306</v>
      </c>
      <c r="P1781" t="s">
        <v>171</v>
      </c>
      <c r="Q1781">
        <v>6235</v>
      </c>
      <c r="R1781">
        <v>253</v>
      </c>
      <c r="S1781">
        <v>100</v>
      </c>
      <c r="T1781" t="s">
        <v>172</v>
      </c>
      <c r="U1781">
        <v>0</v>
      </c>
      <c r="V1781">
        <v>0</v>
      </c>
      <c r="W1781" t="s">
        <v>329</v>
      </c>
      <c r="X1781" t="s">
        <v>2180</v>
      </c>
      <c r="Y1781" t="s">
        <v>316</v>
      </c>
    </row>
    <row r="1782" spans="1:25" x14ac:dyDescent="0.35">
      <c r="A1782" t="s">
        <v>171</v>
      </c>
      <c r="B1782">
        <v>2359</v>
      </c>
      <c r="C1782">
        <v>253</v>
      </c>
      <c r="D1782">
        <v>96.8</v>
      </c>
      <c r="E1782" t="s">
        <v>172</v>
      </c>
      <c r="F1782">
        <v>0</v>
      </c>
      <c r="G1782">
        <v>0</v>
      </c>
      <c r="H1782" t="s">
        <v>320</v>
      </c>
      <c r="I1782" t="s">
        <v>2181</v>
      </c>
      <c r="J1782" t="s">
        <v>306</v>
      </c>
      <c r="P1782" t="s">
        <v>171</v>
      </c>
      <c r="Q1782">
        <v>6235</v>
      </c>
      <c r="R1782">
        <v>253</v>
      </c>
      <c r="S1782">
        <v>100</v>
      </c>
      <c r="T1782" t="s">
        <v>172</v>
      </c>
      <c r="U1782">
        <v>0</v>
      </c>
      <c r="V1782">
        <v>0</v>
      </c>
      <c r="W1782" t="s">
        <v>329</v>
      </c>
      <c r="X1782" t="s">
        <v>2181</v>
      </c>
      <c r="Y1782" t="s">
        <v>316</v>
      </c>
    </row>
    <row r="1783" spans="1:25" x14ac:dyDescent="0.35">
      <c r="A1783" t="s">
        <v>171</v>
      </c>
      <c r="B1783">
        <v>2359</v>
      </c>
      <c r="C1783">
        <v>253</v>
      </c>
      <c r="D1783">
        <v>96.8</v>
      </c>
      <c r="E1783" t="s">
        <v>172</v>
      </c>
      <c r="F1783">
        <v>0</v>
      </c>
      <c r="G1783">
        <v>0</v>
      </c>
      <c r="H1783" t="s">
        <v>320</v>
      </c>
      <c r="I1783" t="s">
        <v>2182</v>
      </c>
      <c r="J1783" t="s">
        <v>306</v>
      </c>
      <c r="P1783" t="s">
        <v>171</v>
      </c>
      <c r="Q1783">
        <v>6235</v>
      </c>
      <c r="R1783">
        <v>253</v>
      </c>
      <c r="S1783">
        <v>100</v>
      </c>
      <c r="T1783" t="s">
        <v>172</v>
      </c>
      <c r="U1783">
        <v>0</v>
      </c>
      <c r="V1783">
        <v>0</v>
      </c>
      <c r="W1783" t="s">
        <v>329</v>
      </c>
      <c r="X1783" t="s">
        <v>2182</v>
      </c>
      <c r="Y1783" t="s">
        <v>316</v>
      </c>
    </row>
    <row r="1784" spans="1:25" x14ac:dyDescent="0.35">
      <c r="A1784" t="s">
        <v>171</v>
      </c>
      <c r="B1784">
        <v>2359</v>
      </c>
      <c r="C1784">
        <v>253</v>
      </c>
      <c r="D1784">
        <v>96.8</v>
      </c>
      <c r="E1784" t="s">
        <v>172</v>
      </c>
      <c r="F1784">
        <v>0</v>
      </c>
      <c r="G1784">
        <v>0</v>
      </c>
      <c r="H1784" t="s">
        <v>320</v>
      </c>
      <c r="I1784" t="s">
        <v>2184</v>
      </c>
      <c r="J1784" t="s">
        <v>306</v>
      </c>
      <c r="P1784" t="s">
        <v>171</v>
      </c>
      <c r="Q1784">
        <v>2359</v>
      </c>
      <c r="R1784">
        <v>253</v>
      </c>
      <c r="S1784">
        <v>98.8</v>
      </c>
      <c r="T1784" t="s">
        <v>172</v>
      </c>
      <c r="U1784">
        <v>0</v>
      </c>
      <c r="V1784">
        <v>0</v>
      </c>
      <c r="W1784" t="s">
        <v>320</v>
      </c>
      <c r="X1784" t="s">
        <v>2183</v>
      </c>
      <c r="Y1784" t="s">
        <v>306</v>
      </c>
    </row>
    <row r="1785" spans="1:25" x14ac:dyDescent="0.35">
      <c r="A1785" t="s">
        <v>171</v>
      </c>
      <c r="B1785">
        <v>2359</v>
      </c>
      <c r="C1785">
        <v>253</v>
      </c>
      <c r="D1785">
        <v>96.8</v>
      </c>
      <c r="E1785" t="s">
        <v>172</v>
      </c>
      <c r="F1785">
        <v>0</v>
      </c>
      <c r="G1785">
        <v>0</v>
      </c>
      <c r="H1785" t="s">
        <v>320</v>
      </c>
      <c r="I1785" t="s">
        <v>2185</v>
      </c>
      <c r="J1785" t="s">
        <v>306</v>
      </c>
      <c r="P1785" t="s">
        <v>171</v>
      </c>
      <c r="Q1785">
        <v>2359</v>
      </c>
      <c r="R1785">
        <v>253</v>
      </c>
      <c r="S1785">
        <v>98.8</v>
      </c>
      <c r="T1785" t="s">
        <v>172</v>
      </c>
      <c r="U1785">
        <v>0</v>
      </c>
      <c r="V1785">
        <v>0</v>
      </c>
      <c r="W1785" t="s">
        <v>320</v>
      </c>
      <c r="X1785" t="s">
        <v>2184</v>
      </c>
      <c r="Y1785" t="s">
        <v>306</v>
      </c>
    </row>
    <row r="1786" spans="1:25" x14ac:dyDescent="0.35">
      <c r="A1786" t="s">
        <v>171</v>
      </c>
      <c r="B1786">
        <v>2359</v>
      </c>
      <c r="C1786">
        <v>253</v>
      </c>
      <c r="D1786">
        <v>96.8</v>
      </c>
      <c r="E1786" t="s">
        <v>172</v>
      </c>
      <c r="F1786">
        <v>0</v>
      </c>
      <c r="G1786">
        <v>0</v>
      </c>
      <c r="H1786" t="s">
        <v>320</v>
      </c>
      <c r="I1786" t="s">
        <v>2183</v>
      </c>
      <c r="J1786" t="s">
        <v>306</v>
      </c>
      <c r="P1786" t="s">
        <v>171</v>
      </c>
      <c r="Q1786">
        <v>8319</v>
      </c>
      <c r="R1786">
        <v>252</v>
      </c>
      <c r="S1786">
        <v>99.6</v>
      </c>
      <c r="T1786" t="s">
        <v>172</v>
      </c>
      <c r="U1786">
        <v>0</v>
      </c>
      <c r="V1786">
        <v>0</v>
      </c>
      <c r="W1786" t="s">
        <v>322</v>
      </c>
      <c r="X1786" t="s">
        <v>2187</v>
      </c>
      <c r="Y1786" t="s">
        <v>308</v>
      </c>
    </row>
    <row r="1787" spans="1:25" x14ac:dyDescent="0.35">
      <c r="A1787" t="s">
        <v>171</v>
      </c>
      <c r="B1787">
        <v>2359</v>
      </c>
      <c r="C1787">
        <v>253</v>
      </c>
      <c r="D1787">
        <v>96.8</v>
      </c>
      <c r="E1787" t="s">
        <v>172</v>
      </c>
      <c r="F1787">
        <v>0</v>
      </c>
      <c r="G1787">
        <v>0</v>
      </c>
      <c r="H1787" t="s">
        <v>320</v>
      </c>
      <c r="I1787" t="s">
        <v>2186</v>
      </c>
      <c r="J1787" t="s">
        <v>306</v>
      </c>
      <c r="P1787" t="s">
        <v>171</v>
      </c>
      <c r="Q1787">
        <v>2359</v>
      </c>
      <c r="R1787">
        <v>253</v>
      </c>
      <c r="S1787">
        <v>98.8</v>
      </c>
      <c r="T1787" t="s">
        <v>172</v>
      </c>
      <c r="U1787">
        <v>0</v>
      </c>
      <c r="V1787">
        <v>0</v>
      </c>
      <c r="W1787" t="s">
        <v>320</v>
      </c>
      <c r="X1787" t="s">
        <v>2186</v>
      </c>
      <c r="Y1787" t="s">
        <v>306</v>
      </c>
    </row>
    <row r="1788" spans="1:25" x14ac:dyDescent="0.35">
      <c r="A1788" t="s">
        <v>171</v>
      </c>
      <c r="B1788">
        <v>2359</v>
      </c>
      <c r="C1788">
        <v>253</v>
      </c>
      <c r="D1788">
        <v>96.8</v>
      </c>
      <c r="E1788" t="s">
        <v>172</v>
      </c>
      <c r="F1788">
        <v>0</v>
      </c>
      <c r="G1788">
        <v>0</v>
      </c>
      <c r="H1788" t="s">
        <v>320</v>
      </c>
      <c r="I1788" t="s">
        <v>2187</v>
      </c>
      <c r="J1788" t="s">
        <v>306</v>
      </c>
      <c r="P1788" t="s">
        <v>171</v>
      </c>
      <c r="Q1788">
        <v>8319</v>
      </c>
      <c r="R1788">
        <v>252</v>
      </c>
      <c r="S1788">
        <v>99.6</v>
      </c>
      <c r="T1788" t="s">
        <v>172</v>
      </c>
      <c r="U1788">
        <v>0</v>
      </c>
      <c r="V1788">
        <v>0</v>
      </c>
      <c r="W1788" t="s">
        <v>322</v>
      </c>
      <c r="X1788" t="s">
        <v>2188</v>
      </c>
      <c r="Y1788" t="s">
        <v>308</v>
      </c>
    </row>
    <row r="1789" spans="1:25" x14ac:dyDescent="0.35">
      <c r="A1789" t="s">
        <v>171</v>
      </c>
      <c r="B1789">
        <v>2359</v>
      </c>
      <c r="C1789">
        <v>253</v>
      </c>
      <c r="D1789">
        <v>96.8</v>
      </c>
      <c r="E1789" t="s">
        <v>172</v>
      </c>
      <c r="F1789">
        <v>0</v>
      </c>
      <c r="G1789">
        <v>0</v>
      </c>
      <c r="H1789" t="s">
        <v>320</v>
      </c>
      <c r="I1789" t="s">
        <v>2188</v>
      </c>
      <c r="J1789" t="s">
        <v>306</v>
      </c>
      <c r="P1789" t="s">
        <v>171</v>
      </c>
      <c r="Q1789">
        <v>2359</v>
      </c>
      <c r="R1789">
        <v>253</v>
      </c>
      <c r="S1789">
        <v>98.8</v>
      </c>
      <c r="T1789" t="s">
        <v>172</v>
      </c>
      <c r="U1789">
        <v>0</v>
      </c>
      <c r="V1789">
        <v>0</v>
      </c>
      <c r="W1789" t="s">
        <v>320</v>
      </c>
      <c r="X1789" t="s">
        <v>2185</v>
      </c>
      <c r="Y1789" t="s">
        <v>306</v>
      </c>
    </row>
    <row r="1790" spans="1:25" x14ac:dyDescent="0.35">
      <c r="A1790" t="s">
        <v>171</v>
      </c>
      <c r="B1790">
        <v>2359</v>
      </c>
      <c r="C1790">
        <v>253</v>
      </c>
      <c r="D1790">
        <v>96.8</v>
      </c>
      <c r="E1790" t="s">
        <v>172</v>
      </c>
      <c r="F1790">
        <v>0</v>
      </c>
      <c r="G1790">
        <v>0</v>
      </c>
      <c r="H1790" t="s">
        <v>320</v>
      </c>
      <c r="I1790" t="s">
        <v>2190</v>
      </c>
      <c r="J1790" t="s">
        <v>306</v>
      </c>
      <c r="P1790" t="s">
        <v>171</v>
      </c>
      <c r="Q1790">
        <v>8319</v>
      </c>
      <c r="R1790">
        <v>252</v>
      </c>
      <c r="S1790">
        <v>99.6</v>
      </c>
      <c r="T1790" t="s">
        <v>172</v>
      </c>
      <c r="U1790">
        <v>0</v>
      </c>
      <c r="V1790">
        <v>0</v>
      </c>
      <c r="W1790" t="s">
        <v>322</v>
      </c>
      <c r="X1790" t="s">
        <v>2189</v>
      </c>
      <c r="Y1790" t="s">
        <v>308</v>
      </c>
    </row>
    <row r="1791" spans="1:25" x14ac:dyDescent="0.35">
      <c r="A1791" t="s">
        <v>171</v>
      </c>
      <c r="B1791">
        <v>2359</v>
      </c>
      <c r="C1791">
        <v>253</v>
      </c>
      <c r="D1791">
        <v>96.8</v>
      </c>
      <c r="E1791" t="s">
        <v>172</v>
      </c>
      <c r="F1791">
        <v>0</v>
      </c>
      <c r="G1791">
        <v>0</v>
      </c>
      <c r="H1791" t="s">
        <v>320</v>
      </c>
      <c r="I1791" t="s">
        <v>2189</v>
      </c>
      <c r="J1791" t="s">
        <v>306</v>
      </c>
      <c r="P1791" t="s">
        <v>171</v>
      </c>
      <c r="Q1791">
        <v>2359</v>
      </c>
      <c r="R1791">
        <v>253</v>
      </c>
      <c r="S1791">
        <v>99.6</v>
      </c>
      <c r="T1791" t="s">
        <v>172</v>
      </c>
      <c r="U1791">
        <v>0</v>
      </c>
      <c r="V1791">
        <v>0</v>
      </c>
      <c r="W1791" t="s">
        <v>320</v>
      </c>
      <c r="X1791" t="s">
        <v>2190</v>
      </c>
      <c r="Y1791" t="s">
        <v>306</v>
      </c>
    </row>
    <row r="1792" spans="1:25" x14ac:dyDescent="0.35">
      <c r="A1792" t="s">
        <v>171</v>
      </c>
      <c r="B1792">
        <v>2359</v>
      </c>
      <c r="C1792">
        <v>253</v>
      </c>
      <c r="D1792">
        <v>96.8</v>
      </c>
      <c r="E1792" t="s">
        <v>172</v>
      </c>
      <c r="F1792">
        <v>0</v>
      </c>
      <c r="G1792">
        <v>0</v>
      </c>
      <c r="H1792" t="s">
        <v>320</v>
      </c>
      <c r="I1792" t="s">
        <v>2191</v>
      </c>
      <c r="J1792" t="s">
        <v>306</v>
      </c>
      <c r="P1792" t="s">
        <v>171</v>
      </c>
      <c r="Q1792">
        <v>2359</v>
      </c>
      <c r="R1792">
        <v>253</v>
      </c>
      <c r="S1792">
        <v>99.6</v>
      </c>
      <c r="T1792" t="s">
        <v>172</v>
      </c>
      <c r="U1792">
        <v>0</v>
      </c>
      <c r="V1792">
        <v>0</v>
      </c>
      <c r="W1792" t="s">
        <v>320</v>
      </c>
      <c r="X1792" t="s">
        <v>2191</v>
      </c>
      <c r="Y1792" t="s">
        <v>306</v>
      </c>
    </row>
    <row r="1793" spans="1:25" x14ac:dyDescent="0.35">
      <c r="A1793" t="s">
        <v>171</v>
      </c>
      <c r="B1793">
        <v>2359</v>
      </c>
      <c r="C1793">
        <v>253</v>
      </c>
      <c r="D1793">
        <v>96.8</v>
      </c>
      <c r="E1793" t="s">
        <v>172</v>
      </c>
      <c r="F1793">
        <v>0</v>
      </c>
      <c r="G1793">
        <v>0</v>
      </c>
      <c r="H1793" t="s">
        <v>320</v>
      </c>
      <c r="I1793" t="s">
        <v>2192</v>
      </c>
      <c r="J1793" t="s">
        <v>306</v>
      </c>
      <c r="P1793" t="s">
        <v>171</v>
      </c>
      <c r="Q1793">
        <v>13206</v>
      </c>
      <c r="R1793">
        <v>253</v>
      </c>
      <c r="S1793">
        <v>99.2</v>
      </c>
      <c r="T1793" t="s">
        <v>172</v>
      </c>
      <c r="U1793">
        <v>0</v>
      </c>
      <c r="V1793">
        <v>0</v>
      </c>
      <c r="W1793" t="s">
        <v>325</v>
      </c>
      <c r="X1793" t="s">
        <v>2192</v>
      </c>
      <c r="Y1793" t="s">
        <v>311</v>
      </c>
    </row>
    <row r="1794" spans="1:25" x14ac:dyDescent="0.35">
      <c r="A1794" t="s">
        <v>171</v>
      </c>
      <c r="B1794">
        <v>2359</v>
      </c>
      <c r="C1794">
        <v>253</v>
      </c>
      <c r="D1794">
        <v>96.8</v>
      </c>
      <c r="E1794" t="s">
        <v>172</v>
      </c>
      <c r="F1794">
        <v>0</v>
      </c>
      <c r="G1794">
        <v>0</v>
      </c>
      <c r="H1794" t="s">
        <v>320</v>
      </c>
      <c r="I1794" t="s">
        <v>2193</v>
      </c>
      <c r="J1794" t="s">
        <v>306</v>
      </c>
      <c r="P1794" t="s">
        <v>171</v>
      </c>
      <c r="Q1794">
        <v>13206</v>
      </c>
      <c r="R1794">
        <v>253</v>
      </c>
      <c r="S1794">
        <v>99.2</v>
      </c>
      <c r="T1794" t="s">
        <v>172</v>
      </c>
      <c r="U1794">
        <v>0</v>
      </c>
      <c r="V1794">
        <v>0</v>
      </c>
      <c r="W1794" t="s">
        <v>325</v>
      </c>
      <c r="X1794" t="s">
        <v>2193</v>
      </c>
      <c r="Y1794" t="s">
        <v>311</v>
      </c>
    </row>
    <row r="1795" spans="1:25" x14ac:dyDescent="0.35">
      <c r="A1795" t="s">
        <v>171</v>
      </c>
      <c r="B1795">
        <v>2359</v>
      </c>
      <c r="C1795">
        <v>253</v>
      </c>
      <c r="D1795">
        <v>96.8</v>
      </c>
      <c r="E1795" t="s">
        <v>172</v>
      </c>
      <c r="F1795">
        <v>0</v>
      </c>
      <c r="G1795">
        <v>0</v>
      </c>
      <c r="H1795" t="s">
        <v>320</v>
      </c>
      <c r="I1795" t="s">
        <v>2194</v>
      </c>
      <c r="J1795" t="s">
        <v>306</v>
      </c>
      <c r="P1795" t="s">
        <v>171</v>
      </c>
      <c r="Q1795">
        <v>6505</v>
      </c>
      <c r="R1795">
        <v>253</v>
      </c>
      <c r="S1795">
        <v>99.6</v>
      </c>
      <c r="T1795" t="s">
        <v>172</v>
      </c>
      <c r="U1795">
        <v>0</v>
      </c>
      <c r="V1795">
        <v>0</v>
      </c>
      <c r="W1795" t="s">
        <v>331</v>
      </c>
      <c r="X1795" t="s">
        <v>2194</v>
      </c>
      <c r="Y1795" t="s">
        <v>312</v>
      </c>
    </row>
    <row r="1796" spans="1:25" x14ac:dyDescent="0.35">
      <c r="A1796" t="s">
        <v>171</v>
      </c>
      <c r="B1796">
        <v>2359</v>
      </c>
      <c r="C1796">
        <v>253</v>
      </c>
      <c r="D1796">
        <v>96.8</v>
      </c>
      <c r="E1796" t="s">
        <v>172</v>
      </c>
      <c r="F1796">
        <v>0</v>
      </c>
      <c r="G1796">
        <v>0</v>
      </c>
      <c r="H1796" t="s">
        <v>320</v>
      </c>
      <c r="I1796" t="s">
        <v>2195</v>
      </c>
      <c r="J1796" t="s">
        <v>306</v>
      </c>
      <c r="P1796" t="s">
        <v>171</v>
      </c>
      <c r="Q1796">
        <v>2359</v>
      </c>
      <c r="R1796">
        <v>253</v>
      </c>
      <c r="S1796">
        <v>96.4</v>
      </c>
      <c r="T1796" t="s">
        <v>172</v>
      </c>
      <c r="U1796">
        <v>0</v>
      </c>
      <c r="V1796">
        <v>0</v>
      </c>
      <c r="W1796" t="s">
        <v>320</v>
      </c>
      <c r="X1796" t="s">
        <v>2195</v>
      </c>
      <c r="Y1796" t="s">
        <v>306</v>
      </c>
    </row>
    <row r="1797" spans="1:25" x14ac:dyDescent="0.35">
      <c r="A1797" t="s">
        <v>171</v>
      </c>
      <c r="B1797">
        <v>2359</v>
      </c>
      <c r="C1797">
        <v>253</v>
      </c>
      <c r="D1797">
        <v>96.8</v>
      </c>
      <c r="E1797" t="s">
        <v>172</v>
      </c>
      <c r="F1797">
        <v>0</v>
      </c>
      <c r="G1797">
        <v>0</v>
      </c>
      <c r="H1797" t="s">
        <v>320</v>
      </c>
      <c r="I1797" t="s">
        <v>2196</v>
      </c>
      <c r="J1797" t="s">
        <v>306</v>
      </c>
      <c r="P1797" t="s">
        <v>171</v>
      </c>
      <c r="Q1797">
        <v>8319</v>
      </c>
      <c r="R1797">
        <v>252</v>
      </c>
      <c r="S1797">
        <v>98.8</v>
      </c>
      <c r="T1797" t="s">
        <v>172</v>
      </c>
      <c r="U1797">
        <v>0</v>
      </c>
      <c r="V1797">
        <v>0</v>
      </c>
      <c r="W1797" t="s">
        <v>322</v>
      </c>
      <c r="X1797" t="s">
        <v>2196</v>
      </c>
      <c r="Y1797" t="s">
        <v>308</v>
      </c>
    </row>
    <row r="1798" spans="1:25" x14ac:dyDescent="0.35">
      <c r="A1798" t="s">
        <v>171</v>
      </c>
      <c r="B1798">
        <v>2359</v>
      </c>
      <c r="C1798">
        <v>253</v>
      </c>
      <c r="D1798">
        <v>96.8</v>
      </c>
      <c r="E1798" t="s">
        <v>172</v>
      </c>
      <c r="F1798">
        <v>0</v>
      </c>
      <c r="G1798">
        <v>0</v>
      </c>
      <c r="H1798" t="s">
        <v>320</v>
      </c>
      <c r="I1798" t="s">
        <v>2197</v>
      </c>
      <c r="J1798" t="s">
        <v>306</v>
      </c>
      <c r="P1798" t="s">
        <v>171</v>
      </c>
      <c r="Q1798">
        <v>8319</v>
      </c>
      <c r="R1798">
        <v>252</v>
      </c>
      <c r="S1798">
        <v>99.2</v>
      </c>
      <c r="T1798" t="s">
        <v>172</v>
      </c>
      <c r="U1798">
        <v>0</v>
      </c>
      <c r="V1798">
        <v>0</v>
      </c>
      <c r="W1798" t="s">
        <v>322</v>
      </c>
      <c r="X1798" t="s">
        <v>2199</v>
      </c>
      <c r="Y1798" t="s">
        <v>308</v>
      </c>
    </row>
    <row r="1799" spans="1:25" x14ac:dyDescent="0.35">
      <c r="A1799" t="s">
        <v>171</v>
      </c>
      <c r="B1799">
        <v>2359</v>
      </c>
      <c r="C1799">
        <v>253</v>
      </c>
      <c r="D1799">
        <v>96.8</v>
      </c>
      <c r="E1799" t="s">
        <v>172</v>
      </c>
      <c r="F1799">
        <v>0</v>
      </c>
      <c r="G1799">
        <v>0</v>
      </c>
      <c r="H1799" t="s">
        <v>320</v>
      </c>
      <c r="I1799" t="s">
        <v>2199</v>
      </c>
      <c r="J1799" t="s">
        <v>306</v>
      </c>
      <c r="P1799" t="s">
        <v>171</v>
      </c>
      <c r="Q1799">
        <v>8319</v>
      </c>
      <c r="R1799">
        <v>252</v>
      </c>
      <c r="S1799">
        <v>98.8</v>
      </c>
      <c r="T1799" t="s">
        <v>172</v>
      </c>
      <c r="U1799">
        <v>0</v>
      </c>
      <c r="V1799">
        <v>0</v>
      </c>
      <c r="W1799" t="s">
        <v>322</v>
      </c>
      <c r="X1799" t="s">
        <v>2197</v>
      </c>
      <c r="Y1799" t="s">
        <v>308</v>
      </c>
    </row>
    <row r="1800" spans="1:25" x14ac:dyDescent="0.35">
      <c r="A1800" t="s">
        <v>171</v>
      </c>
      <c r="B1800">
        <v>2359</v>
      </c>
      <c r="C1800">
        <v>253</v>
      </c>
      <c r="D1800">
        <v>96.8</v>
      </c>
      <c r="E1800" t="s">
        <v>172</v>
      </c>
      <c r="F1800">
        <v>0</v>
      </c>
      <c r="G1800">
        <v>0</v>
      </c>
      <c r="H1800" t="s">
        <v>320</v>
      </c>
      <c r="I1800" t="s">
        <v>2198</v>
      </c>
      <c r="J1800" t="s">
        <v>306</v>
      </c>
      <c r="P1800" t="s">
        <v>171</v>
      </c>
      <c r="Q1800">
        <v>8319</v>
      </c>
      <c r="R1800">
        <v>252</v>
      </c>
      <c r="S1800">
        <v>99.2</v>
      </c>
      <c r="T1800" t="s">
        <v>172</v>
      </c>
      <c r="U1800">
        <v>0</v>
      </c>
      <c r="V1800">
        <v>0</v>
      </c>
      <c r="W1800" t="s">
        <v>322</v>
      </c>
      <c r="X1800" t="s">
        <v>2198</v>
      </c>
      <c r="Y1800" t="s">
        <v>308</v>
      </c>
    </row>
    <row r="1801" spans="1:25" x14ac:dyDescent="0.35">
      <c r="A1801" t="s">
        <v>171</v>
      </c>
      <c r="B1801">
        <v>2359</v>
      </c>
      <c r="C1801">
        <v>253</v>
      </c>
      <c r="D1801">
        <v>96.8</v>
      </c>
      <c r="E1801" t="s">
        <v>172</v>
      </c>
      <c r="F1801">
        <v>0</v>
      </c>
      <c r="G1801">
        <v>0</v>
      </c>
      <c r="H1801" t="s">
        <v>320</v>
      </c>
      <c r="I1801" t="s">
        <v>2200</v>
      </c>
      <c r="J1801" t="s">
        <v>306</v>
      </c>
      <c r="P1801" t="s">
        <v>171</v>
      </c>
      <c r="Q1801">
        <v>8319</v>
      </c>
      <c r="R1801">
        <v>252</v>
      </c>
      <c r="S1801">
        <v>99.2</v>
      </c>
      <c r="T1801" t="s">
        <v>172</v>
      </c>
      <c r="U1801">
        <v>0</v>
      </c>
      <c r="V1801">
        <v>0</v>
      </c>
      <c r="W1801" t="s">
        <v>322</v>
      </c>
      <c r="X1801" t="s">
        <v>2201</v>
      </c>
      <c r="Y1801" t="s">
        <v>308</v>
      </c>
    </row>
    <row r="1802" spans="1:25" x14ac:dyDescent="0.35">
      <c r="A1802" t="s">
        <v>171</v>
      </c>
      <c r="B1802">
        <v>2359</v>
      </c>
      <c r="C1802">
        <v>253</v>
      </c>
      <c r="D1802">
        <v>96.8</v>
      </c>
      <c r="E1802" t="s">
        <v>172</v>
      </c>
      <c r="F1802">
        <v>0</v>
      </c>
      <c r="G1802">
        <v>0</v>
      </c>
      <c r="H1802" t="s">
        <v>320</v>
      </c>
      <c r="I1802" t="s">
        <v>2201</v>
      </c>
      <c r="J1802" t="s">
        <v>306</v>
      </c>
      <c r="P1802" t="s">
        <v>171</v>
      </c>
      <c r="Q1802">
        <v>8319</v>
      </c>
      <c r="R1802">
        <v>252</v>
      </c>
      <c r="S1802">
        <v>99.2</v>
      </c>
      <c r="T1802" t="s">
        <v>172</v>
      </c>
      <c r="U1802">
        <v>0</v>
      </c>
      <c r="V1802">
        <v>0</v>
      </c>
      <c r="W1802" t="s">
        <v>322</v>
      </c>
      <c r="X1802" t="s">
        <v>2203</v>
      </c>
      <c r="Y1802" t="s">
        <v>308</v>
      </c>
    </row>
    <row r="1803" spans="1:25" x14ac:dyDescent="0.35">
      <c r="A1803" t="s">
        <v>171</v>
      </c>
      <c r="B1803">
        <v>2359</v>
      </c>
      <c r="C1803">
        <v>253</v>
      </c>
      <c r="D1803">
        <v>96.8</v>
      </c>
      <c r="E1803" t="s">
        <v>172</v>
      </c>
      <c r="F1803">
        <v>0</v>
      </c>
      <c r="G1803">
        <v>0</v>
      </c>
      <c r="H1803" t="s">
        <v>320</v>
      </c>
      <c r="I1803" t="s">
        <v>2202</v>
      </c>
      <c r="J1803" t="s">
        <v>306</v>
      </c>
      <c r="P1803" t="s">
        <v>171</v>
      </c>
      <c r="Q1803">
        <v>8319</v>
      </c>
      <c r="R1803">
        <v>252</v>
      </c>
      <c r="S1803">
        <v>99.2</v>
      </c>
      <c r="T1803" t="s">
        <v>172</v>
      </c>
      <c r="U1803">
        <v>0</v>
      </c>
      <c r="V1803">
        <v>0</v>
      </c>
      <c r="W1803" t="s">
        <v>322</v>
      </c>
      <c r="X1803" t="s">
        <v>2200</v>
      </c>
      <c r="Y1803" t="s">
        <v>308</v>
      </c>
    </row>
    <row r="1804" spans="1:25" x14ac:dyDescent="0.35">
      <c r="A1804" t="s">
        <v>171</v>
      </c>
      <c r="B1804">
        <v>2359</v>
      </c>
      <c r="C1804">
        <v>253</v>
      </c>
      <c r="D1804">
        <v>96.8</v>
      </c>
      <c r="E1804" t="s">
        <v>172</v>
      </c>
      <c r="F1804">
        <v>0</v>
      </c>
      <c r="G1804">
        <v>0</v>
      </c>
      <c r="H1804" t="s">
        <v>320</v>
      </c>
      <c r="I1804" t="s">
        <v>2203</v>
      </c>
      <c r="J1804" t="s">
        <v>306</v>
      </c>
      <c r="P1804" t="s">
        <v>171</v>
      </c>
      <c r="Q1804">
        <v>8319</v>
      </c>
      <c r="R1804">
        <v>252</v>
      </c>
      <c r="S1804">
        <v>99.2</v>
      </c>
      <c r="T1804" t="s">
        <v>172</v>
      </c>
      <c r="U1804">
        <v>0</v>
      </c>
      <c r="V1804">
        <v>0</v>
      </c>
      <c r="W1804" t="s">
        <v>322</v>
      </c>
      <c r="X1804" t="s">
        <v>2202</v>
      </c>
      <c r="Y1804" t="s">
        <v>308</v>
      </c>
    </row>
    <row r="1805" spans="1:25" x14ac:dyDescent="0.35">
      <c r="A1805" t="s">
        <v>171</v>
      </c>
      <c r="B1805">
        <v>2359</v>
      </c>
      <c r="C1805">
        <v>253</v>
      </c>
      <c r="D1805">
        <v>96.8</v>
      </c>
      <c r="E1805" t="s">
        <v>172</v>
      </c>
      <c r="F1805">
        <v>0</v>
      </c>
      <c r="G1805">
        <v>0</v>
      </c>
      <c r="H1805" t="s">
        <v>320</v>
      </c>
      <c r="I1805" t="s">
        <v>2205</v>
      </c>
      <c r="J1805" t="s">
        <v>306</v>
      </c>
      <c r="P1805" t="s">
        <v>171</v>
      </c>
      <c r="Q1805">
        <v>8319</v>
      </c>
      <c r="R1805">
        <v>252</v>
      </c>
      <c r="S1805">
        <v>99.6</v>
      </c>
      <c r="T1805" t="s">
        <v>172</v>
      </c>
      <c r="U1805">
        <v>0</v>
      </c>
      <c r="V1805">
        <v>0</v>
      </c>
      <c r="W1805" t="s">
        <v>322</v>
      </c>
      <c r="X1805" t="s">
        <v>2204</v>
      </c>
      <c r="Y1805" t="s">
        <v>308</v>
      </c>
    </row>
    <row r="1806" spans="1:25" x14ac:dyDescent="0.35">
      <c r="A1806" t="s">
        <v>171</v>
      </c>
      <c r="B1806">
        <v>2359</v>
      </c>
      <c r="C1806">
        <v>253</v>
      </c>
      <c r="D1806">
        <v>96.8</v>
      </c>
      <c r="E1806" t="s">
        <v>172</v>
      </c>
      <c r="F1806">
        <v>0</v>
      </c>
      <c r="G1806">
        <v>0</v>
      </c>
      <c r="H1806" t="s">
        <v>320</v>
      </c>
      <c r="I1806" t="s">
        <v>2204</v>
      </c>
      <c r="J1806" t="s">
        <v>306</v>
      </c>
      <c r="P1806" t="s">
        <v>171</v>
      </c>
      <c r="Q1806">
        <v>8319</v>
      </c>
      <c r="R1806">
        <v>252</v>
      </c>
      <c r="S1806">
        <v>99.6</v>
      </c>
      <c r="T1806" t="s">
        <v>172</v>
      </c>
      <c r="U1806">
        <v>0</v>
      </c>
      <c r="V1806">
        <v>0</v>
      </c>
      <c r="W1806" t="s">
        <v>322</v>
      </c>
      <c r="X1806" t="s">
        <v>2206</v>
      </c>
      <c r="Y1806" t="s">
        <v>308</v>
      </c>
    </row>
    <row r="1807" spans="1:25" x14ac:dyDescent="0.35">
      <c r="A1807" t="s">
        <v>171</v>
      </c>
      <c r="B1807">
        <v>2359</v>
      </c>
      <c r="C1807">
        <v>253</v>
      </c>
      <c r="D1807">
        <v>96.8</v>
      </c>
      <c r="E1807" t="s">
        <v>172</v>
      </c>
      <c r="F1807">
        <v>0</v>
      </c>
      <c r="G1807">
        <v>0</v>
      </c>
      <c r="H1807" t="s">
        <v>320</v>
      </c>
      <c r="I1807" t="s">
        <v>2208</v>
      </c>
      <c r="J1807" t="s">
        <v>306</v>
      </c>
      <c r="P1807" t="s">
        <v>171</v>
      </c>
      <c r="Q1807">
        <v>8319</v>
      </c>
      <c r="R1807">
        <v>252</v>
      </c>
      <c r="S1807">
        <v>99.6</v>
      </c>
      <c r="T1807" t="s">
        <v>172</v>
      </c>
      <c r="U1807">
        <v>0</v>
      </c>
      <c r="V1807">
        <v>0</v>
      </c>
      <c r="W1807" t="s">
        <v>322</v>
      </c>
      <c r="X1807" t="s">
        <v>2208</v>
      </c>
      <c r="Y1807" t="s">
        <v>308</v>
      </c>
    </row>
    <row r="1808" spans="1:25" x14ac:dyDescent="0.35">
      <c r="A1808" t="s">
        <v>171</v>
      </c>
      <c r="B1808">
        <v>2359</v>
      </c>
      <c r="C1808">
        <v>253</v>
      </c>
      <c r="D1808">
        <v>96.8</v>
      </c>
      <c r="E1808" t="s">
        <v>172</v>
      </c>
      <c r="F1808">
        <v>0</v>
      </c>
      <c r="G1808">
        <v>0</v>
      </c>
      <c r="H1808" t="s">
        <v>320</v>
      </c>
      <c r="I1808" t="s">
        <v>2206</v>
      </c>
      <c r="J1808" t="s">
        <v>306</v>
      </c>
      <c r="P1808" t="s">
        <v>171</v>
      </c>
      <c r="Q1808">
        <v>8319</v>
      </c>
      <c r="R1808">
        <v>252</v>
      </c>
      <c r="S1808">
        <v>99.6</v>
      </c>
      <c r="T1808" t="s">
        <v>172</v>
      </c>
      <c r="U1808">
        <v>0</v>
      </c>
      <c r="V1808">
        <v>0</v>
      </c>
      <c r="W1808" t="s">
        <v>322</v>
      </c>
      <c r="X1808" t="s">
        <v>2205</v>
      </c>
      <c r="Y1808" t="s">
        <v>308</v>
      </c>
    </row>
    <row r="1809" spans="1:25" x14ac:dyDescent="0.35">
      <c r="A1809" t="s">
        <v>171</v>
      </c>
      <c r="B1809">
        <v>2359</v>
      </c>
      <c r="C1809">
        <v>253</v>
      </c>
      <c r="D1809">
        <v>96.8</v>
      </c>
      <c r="E1809" t="s">
        <v>172</v>
      </c>
      <c r="F1809">
        <v>0</v>
      </c>
      <c r="G1809">
        <v>0</v>
      </c>
      <c r="H1809" t="s">
        <v>320</v>
      </c>
      <c r="I1809" t="s">
        <v>2210</v>
      </c>
      <c r="J1809" t="s">
        <v>306</v>
      </c>
      <c r="P1809" t="s">
        <v>171</v>
      </c>
      <c r="Q1809">
        <v>8319</v>
      </c>
      <c r="R1809">
        <v>252</v>
      </c>
      <c r="S1809">
        <v>99.6</v>
      </c>
      <c r="T1809" t="s">
        <v>172</v>
      </c>
      <c r="U1809">
        <v>0</v>
      </c>
      <c r="V1809">
        <v>0</v>
      </c>
      <c r="W1809" t="s">
        <v>322</v>
      </c>
      <c r="X1809" t="s">
        <v>2207</v>
      </c>
      <c r="Y1809" t="s">
        <v>308</v>
      </c>
    </row>
    <row r="1810" spans="1:25" x14ac:dyDescent="0.35">
      <c r="A1810" t="s">
        <v>171</v>
      </c>
      <c r="B1810">
        <v>2359</v>
      </c>
      <c r="C1810">
        <v>253</v>
      </c>
      <c r="D1810">
        <v>96.8</v>
      </c>
      <c r="E1810" t="s">
        <v>172</v>
      </c>
      <c r="F1810">
        <v>0</v>
      </c>
      <c r="G1810">
        <v>0</v>
      </c>
      <c r="H1810" t="s">
        <v>320</v>
      </c>
      <c r="I1810" t="s">
        <v>2207</v>
      </c>
      <c r="J1810" t="s">
        <v>306</v>
      </c>
      <c r="P1810" t="s">
        <v>171</v>
      </c>
      <c r="Q1810">
        <v>4855</v>
      </c>
      <c r="R1810">
        <v>253</v>
      </c>
      <c r="S1810">
        <v>98.8</v>
      </c>
      <c r="T1810" t="s">
        <v>172</v>
      </c>
      <c r="U1810">
        <v>0</v>
      </c>
      <c r="V1810">
        <v>0</v>
      </c>
      <c r="W1810" t="s">
        <v>330</v>
      </c>
      <c r="X1810" t="s">
        <v>2210</v>
      </c>
      <c r="Y1810" t="s">
        <v>305</v>
      </c>
    </row>
    <row r="1811" spans="1:25" x14ac:dyDescent="0.35">
      <c r="A1811" t="s">
        <v>171</v>
      </c>
      <c r="B1811">
        <v>2359</v>
      </c>
      <c r="C1811">
        <v>253</v>
      </c>
      <c r="D1811">
        <v>96.8</v>
      </c>
      <c r="E1811" t="s">
        <v>172</v>
      </c>
      <c r="F1811">
        <v>0</v>
      </c>
      <c r="G1811">
        <v>0</v>
      </c>
      <c r="H1811" t="s">
        <v>320</v>
      </c>
      <c r="I1811" t="s">
        <v>2209</v>
      </c>
      <c r="J1811" t="s">
        <v>306</v>
      </c>
      <c r="P1811" t="s">
        <v>171</v>
      </c>
      <c r="Q1811">
        <v>4855</v>
      </c>
      <c r="R1811">
        <v>253</v>
      </c>
      <c r="S1811">
        <v>98.8</v>
      </c>
      <c r="T1811" t="s">
        <v>172</v>
      </c>
      <c r="U1811">
        <v>0</v>
      </c>
      <c r="V1811">
        <v>0</v>
      </c>
      <c r="W1811" t="s">
        <v>330</v>
      </c>
      <c r="X1811" t="s">
        <v>2209</v>
      </c>
      <c r="Y1811" t="s">
        <v>305</v>
      </c>
    </row>
    <row r="1812" spans="1:25" x14ac:dyDescent="0.35">
      <c r="A1812" t="s">
        <v>171</v>
      </c>
      <c r="B1812">
        <v>2359</v>
      </c>
      <c r="C1812">
        <v>253</v>
      </c>
      <c r="D1812">
        <v>96.8</v>
      </c>
      <c r="E1812" t="s">
        <v>172</v>
      </c>
      <c r="F1812">
        <v>0</v>
      </c>
      <c r="G1812">
        <v>0</v>
      </c>
      <c r="H1812" t="s">
        <v>320</v>
      </c>
      <c r="I1812" t="s">
        <v>2211</v>
      </c>
      <c r="J1812" t="s">
        <v>306</v>
      </c>
      <c r="P1812" t="s">
        <v>171</v>
      </c>
      <c r="Q1812">
        <v>4855</v>
      </c>
      <c r="R1812">
        <v>253</v>
      </c>
      <c r="S1812">
        <v>98.8</v>
      </c>
      <c r="T1812" t="s">
        <v>172</v>
      </c>
      <c r="U1812">
        <v>0</v>
      </c>
      <c r="V1812">
        <v>0</v>
      </c>
      <c r="W1812" t="s">
        <v>330</v>
      </c>
      <c r="X1812" t="s">
        <v>2211</v>
      </c>
      <c r="Y1812" t="s">
        <v>305</v>
      </c>
    </row>
    <row r="1813" spans="1:25" x14ac:dyDescent="0.35">
      <c r="A1813" t="s">
        <v>171</v>
      </c>
      <c r="B1813">
        <v>2359</v>
      </c>
      <c r="C1813">
        <v>253</v>
      </c>
      <c r="D1813">
        <v>96.8</v>
      </c>
      <c r="E1813" t="s">
        <v>172</v>
      </c>
      <c r="F1813">
        <v>0</v>
      </c>
      <c r="G1813">
        <v>0</v>
      </c>
      <c r="H1813" t="s">
        <v>320</v>
      </c>
      <c r="I1813" t="s">
        <v>2212</v>
      </c>
      <c r="J1813" t="s">
        <v>306</v>
      </c>
      <c r="P1813" t="s">
        <v>171</v>
      </c>
      <c r="Q1813">
        <v>4855</v>
      </c>
      <c r="R1813">
        <v>253</v>
      </c>
      <c r="S1813">
        <v>98.8</v>
      </c>
      <c r="T1813" t="s">
        <v>172</v>
      </c>
      <c r="U1813">
        <v>0</v>
      </c>
      <c r="V1813">
        <v>0</v>
      </c>
      <c r="W1813" t="s">
        <v>330</v>
      </c>
      <c r="X1813" t="s">
        <v>2212</v>
      </c>
      <c r="Y1813" t="s">
        <v>305</v>
      </c>
    </row>
    <row r="1814" spans="1:25" x14ac:dyDescent="0.35">
      <c r="A1814" t="s">
        <v>171</v>
      </c>
      <c r="B1814">
        <v>2359</v>
      </c>
      <c r="C1814">
        <v>253</v>
      </c>
      <c r="D1814">
        <v>96.8</v>
      </c>
      <c r="E1814" t="s">
        <v>172</v>
      </c>
      <c r="F1814">
        <v>0</v>
      </c>
      <c r="G1814">
        <v>0</v>
      </c>
      <c r="H1814" t="s">
        <v>320</v>
      </c>
      <c r="I1814" t="s">
        <v>2213</v>
      </c>
      <c r="J1814" t="s">
        <v>306</v>
      </c>
      <c r="P1814" t="s">
        <v>171</v>
      </c>
      <c r="Q1814">
        <v>4855</v>
      </c>
      <c r="R1814">
        <v>253</v>
      </c>
      <c r="S1814">
        <v>98.8</v>
      </c>
      <c r="T1814" t="s">
        <v>172</v>
      </c>
      <c r="U1814">
        <v>0</v>
      </c>
      <c r="V1814">
        <v>0</v>
      </c>
      <c r="W1814" t="s">
        <v>330</v>
      </c>
      <c r="X1814" t="s">
        <v>2213</v>
      </c>
      <c r="Y1814" t="s">
        <v>305</v>
      </c>
    </row>
    <row r="1815" spans="1:25" x14ac:dyDescent="0.35">
      <c r="A1815" t="s">
        <v>171</v>
      </c>
      <c r="B1815">
        <v>2359</v>
      </c>
      <c r="C1815">
        <v>253</v>
      </c>
      <c r="D1815">
        <v>96.8</v>
      </c>
      <c r="E1815" t="s">
        <v>172</v>
      </c>
      <c r="F1815">
        <v>0</v>
      </c>
      <c r="G1815">
        <v>0</v>
      </c>
      <c r="H1815" t="s">
        <v>320</v>
      </c>
      <c r="I1815" t="s">
        <v>2214</v>
      </c>
      <c r="J1815" t="s">
        <v>306</v>
      </c>
      <c r="P1815" t="s">
        <v>171</v>
      </c>
      <c r="Q1815">
        <v>4855</v>
      </c>
      <c r="R1815">
        <v>253</v>
      </c>
      <c r="S1815">
        <v>98.8</v>
      </c>
      <c r="T1815" t="s">
        <v>172</v>
      </c>
      <c r="U1815">
        <v>0</v>
      </c>
      <c r="V1815">
        <v>0</v>
      </c>
      <c r="W1815" t="s">
        <v>330</v>
      </c>
      <c r="X1815" t="s">
        <v>2214</v>
      </c>
      <c r="Y1815" t="s">
        <v>305</v>
      </c>
    </row>
    <row r="1816" spans="1:25" x14ac:dyDescent="0.35">
      <c r="A1816" t="s">
        <v>171</v>
      </c>
      <c r="B1816">
        <v>2359</v>
      </c>
      <c r="C1816">
        <v>253</v>
      </c>
      <c r="D1816">
        <v>96.8</v>
      </c>
      <c r="E1816" t="s">
        <v>172</v>
      </c>
      <c r="F1816">
        <v>0</v>
      </c>
      <c r="G1816">
        <v>0</v>
      </c>
      <c r="H1816" t="s">
        <v>320</v>
      </c>
      <c r="I1816" t="s">
        <v>2215</v>
      </c>
      <c r="J1816" t="s">
        <v>306</v>
      </c>
      <c r="P1816" t="s">
        <v>171</v>
      </c>
      <c r="Q1816">
        <v>4855</v>
      </c>
      <c r="R1816">
        <v>253</v>
      </c>
      <c r="S1816">
        <v>98.8</v>
      </c>
      <c r="T1816" t="s">
        <v>172</v>
      </c>
      <c r="U1816">
        <v>0</v>
      </c>
      <c r="V1816">
        <v>0</v>
      </c>
      <c r="W1816" t="s">
        <v>330</v>
      </c>
      <c r="X1816" t="s">
        <v>2215</v>
      </c>
      <c r="Y1816" t="s">
        <v>305</v>
      </c>
    </row>
    <row r="1817" spans="1:25" x14ac:dyDescent="0.35">
      <c r="A1817" t="s">
        <v>171</v>
      </c>
      <c r="B1817">
        <v>2359</v>
      </c>
      <c r="C1817">
        <v>253</v>
      </c>
      <c r="D1817">
        <v>96.8</v>
      </c>
      <c r="E1817" t="s">
        <v>172</v>
      </c>
      <c r="F1817">
        <v>0</v>
      </c>
      <c r="G1817">
        <v>0</v>
      </c>
      <c r="H1817" t="s">
        <v>320</v>
      </c>
      <c r="I1817" t="s">
        <v>2217</v>
      </c>
      <c r="J1817" t="s">
        <v>306</v>
      </c>
      <c r="P1817" t="s">
        <v>171</v>
      </c>
      <c r="Q1817">
        <v>4855</v>
      </c>
      <c r="R1817">
        <v>253</v>
      </c>
      <c r="S1817">
        <v>98.8</v>
      </c>
      <c r="T1817" t="s">
        <v>172</v>
      </c>
      <c r="U1817">
        <v>0</v>
      </c>
      <c r="V1817">
        <v>0</v>
      </c>
      <c r="W1817" t="s">
        <v>330</v>
      </c>
      <c r="X1817" t="s">
        <v>2217</v>
      </c>
      <c r="Y1817" t="s">
        <v>305</v>
      </c>
    </row>
    <row r="1818" spans="1:25" x14ac:dyDescent="0.35">
      <c r="A1818" t="s">
        <v>171</v>
      </c>
      <c r="B1818">
        <v>2359</v>
      </c>
      <c r="C1818">
        <v>253</v>
      </c>
      <c r="D1818">
        <v>96.4</v>
      </c>
      <c r="E1818" t="s">
        <v>172</v>
      </c>
      <c r="F1818">
        <v>0</v>
      </c>
      <c r="G1818">
        <v>0</v>
      </c>
      <c r="H1818" t="s">
        <v>320</v>
      </c>
      <c r="I1818" t="s">
        <v>2218</v>
      </c>
      <c r="J1818" t="s">
        <v>306</v>
      </c>
      <c r="P1818" t="s">
        <v>171</v>
      </c>
      <c r="Q1818">
        <v>4855</v>
      </c>
      <c r="R1818">
        <v>253</v>
      </c>
      <c r="S1818">
        <v>98.8</v>
      </c>
      <c r="T1818" t="s">
        <v>172</v>
      </c>
      <c r="U1818">
        <v>0</v>
      </c>
      <c r="V1818">
        <v>0</v>
      </c>
      <c r="W1818" t="s">
        <v>330</v>
      </c>
      <c r="X1818" t="s">
        <v>2216</v>
      </c>
      <c r="Y1818" t="s">
        <v>305</v>
      </c>
    </row>
    <row r="1819" spans="1:25" x14ac:dyDescent="0.35">
      <c r="A1819" t="s">
        <v>171</v>
      </c>
      <c r="B1819">
        <v>8319</v>
      </c>
      <c r="C1819">
        <v>252</v>
      </c>
      <c r="D1819">
        <v>99.6</v>
      </c>
      <c r="E1819" t="s">
        <v>172</v>
      </c>
      <c r="F1819">
        <v>0</v>
      </c>
      <c r="G1819">
        <v>0</v>
      </c>
      <c r="H1819" t="s">
        <v>322</v>
      </c>
      <c r="I1819" t="s">
        <v>2220</v>
      </c>
      <c r="J1819" t="s">
        <v>308</v>
      </c>
      <c r="P1819" t="s">
        <v>171</v>
      </c>
      <c r="Q1819">
        <v>4855</v>
      </c>
      <c r="R1819">
        <v>253</v>
      </c>
      <c r="S1819">
        <v>98.8</v>
      </c>
      <c r="T1819" t="s">
        <v>172</v>
      </c>
      <c r="U1819">
        <v>0</v>
      </c>
      <c r="V1819">
        <v>0</v>
      </c>
      <c r="W1819" t="s">
        <v>330</v>
      </c>
      <c r="X1819" t="s">
        <v>2220</v>
      </c>
      <c r="Y1819" t="s">
        <v>305</v>
      </c>
    </row>
    <row r="1820" spans="1:25" x14ac:dyDescent="0.35">
      <c r="A1820" t="s">
        <v>171</v>
      </c>
      <c r="B1820">
        <v>8319</v>
      </c>
      <c r="C1820">
        <v>252</v>
      </c>
      <c r="D1820">
        <v>99.6</v>
      </c>
      <c r="E1820" t="s">
        <v>172</v>
      </c>
      <c r="F1820">
        <v>0</v>
      </c>
      <c r="G1820">
        <v>0</v>
      </c>
      <c r="H1820" t="s">
        <v>322</v>
      </c>
      <c r="I1820" t="s">
        <v>2216</v>
      </c>
      <c r="J1820" t="s">
        <v>308</v>
      </c>
      <c r="P1820" t="s">
        <v>171</v>
      </c>
      <c r="Q1820">
        <v>8319</v>
      </c>
      <c r="R1820">
        <v>252</v>
      </c>
      <c r="S1820">
        <v>99.6</v>
      </c>
      <c r="T1820" t="s">
        <v>172</v>
      </c>
      <c r="U1820">
        <v>0</v>
      </c>
      <c r="V1820">
        <v>0</v>
      </c>
      <c r="W1820" t="s">
        <v>322</v>
      </c>
      <c r="X1820" t="s">
        <v>2218</v>
      </c>
      <c r="Y1820" t="s">
        <v>308</v>
      </c>
    </row>
    <row r="1821" spans="1:25" x14ac:dyDescent="0.35">
      <c r="A1821" t="s">
        <v>171</v>
      </c>
      <c r="B1821">
        <v>2359</v>
      </c>
      <c r="C1821">
        <v>253</v>
      </c>
      <c r="D1821">
        <v>96.4</v>
      </c>
      <c r="E1821" t="s">
        <v>172</v>
      </c>
      <c r="F1821">
        <v>0</v>
      </c>
      <c r="G1821">
        <v>0</v>
      </c>
      <c r="H1821" t="s">
        <v>320</v>
      </c>
      <c r="I1821" t="s">
        <v>2219</v>
      </c>
      <c r="J1821" t="s">
        <v>306</v>
      </c>
      <c r="P1821" t="s">
        <v>171</v>
      </c>
      <c r="Q1821">
        <v>2359</v>
      </c>
      <c r="R1821">
        <v>253</v>
      </c>
      <c r="S1821">
        <v>97.6</v>
      </c>
      <c r="T1821" t="s">
        <v>172</v>
      </c>
      <c r="U1821">
        <v>0</v>
      </c>
      <c r="V1821">
        <v>0</v>
      </c>
      <c r="W1821" t="s">
        <v>320</v>
      </c>
      <c r="X1821" t="s">
        <v>2219</v>
      </c>
      <c r="Y1821" t="s">
        <v>306</v>
      </c>
    </row>
    <row r="1822" spans="1:25" x14ac:dyDescent="0.35">
      <c r="A1822" t="s">
        <v>171</v>
      </c>
      <c r="B1822">
        <v>2359</v>
      </c>
      <c r="C1822">
        <v>253</v>
      </c>
      <c r="D1822">
        <v>96.4</v>
      </c>
      <c r="E1822" t="s">
        <v>172</v>
      </c>
      <c r="F1822">
        <v>0</v>
      </c>
      <c r="G1822">
        <v>0</v>
      </c>
      <c r="H1822" t="s">
        <v>320</v>
      </c>
      <c r="I1822" t="s">
        <v>2223</v>
      </c>
      <c r="J1822" t="s">
        <v>306</v>
      </c>
      <c r="P1822" t="s">
        <v>171</v>
      </c>
      <c r="Q1822">
        <v>8319</v>
      </c>
      <c r="R1822">
        <v>252</v>
      </c>
      <c r="S1822">
        <v>99.6</v>
      </c>
      <c r="T1822" t="s">
        <v>172</v>
      </c>
      <c r="U1822">
        <v>0</v>
      </c>
      <c r="V1822">
        <v>0</v>
      </c>
      <c r="W1822" t="s">
        <v>322</v>
      </c>
      <c r="X1822" t="s">
        <v>2221</v>
      </c>
      <c r="Y1822" t="s">
        <v>308</v>
      </c>
    </row>
    <row r="1823" spans="1:25" x14ac:dyDescent="0.35">
      <c r="A1823" t="s">
        <v>171</v>
      </c>
      <c r="B1823">
        <v>2359</v>
      </c>
      <c r="C1823">
        <v>253</v>
      </c>
      <c r="D1823">
        <v>96.4</v>
      </c>
      <c r="E1823" t="s">
        <v>172</v>
      </c>
      <c r="F1823">
        <v>0</v>
      </c>
      <c r="G1823">
        <v>0</v>
      </c>
      <c r="H1823" t="s">
        <v>320</v>
      </c>
      <c r="I1823" t="s">
        <v>2221</v>
      </c>
      <c r="J1823" t="s">
        <v>306</v>
      </c>
      <c r="P1823" t="s">
        <v>171</v>
      </c>
      <c r="Q1823">
        <v>8319</v>
      </c>
      <c r="R1823">
        <v>252</v>
      </c>
      <c r="S1823">
        <v>99.6</v>
      </c>
      <c r="T1823" t="s">
        <v>172</v>
      </c>
      <c r="U1823">
        <v>0</v>
      </c>
      <c r="V1823">
        <v>0</v>
      </c>
      <c r="W1823" t="s">
        <v>322</v>
      </c>
      <c r="X1823" t="s">
        <v>2222</v>
      </c>
      <c r="Y1823" t="s">
        <v>308</v>
      </c>
    </row>
    <row r="1824" spans="1:25" x14ac:dyDescent="0.35">
      <c r="A1824" t="s">
        <v>171</v>
      </c>
      <c r="B1824">
        <v>13206</v>
      </c>
      <c r="C1824">
        <v>253</v>
      </c>
      <c r="D1824">
        <v>99.2</v>
      </c>
      <c r="E1824" t="s">
        <v>172</v>
      </c>
      <c r="F1824">
        <v>0</v>
      </c>
      <c r="G1824">
        <v>0</v>
      </c>
      <c r="H1824" t="s">
        <v>325</v>
      </c>
      <c r="I1824" t="s">
        <v>2224</v>
      </c>
      <c r="J1824" t="s">
        <v>311</v>
      </c>
      <c r="P1824" t="s">
        <v>171</v>
      </c>
      <c r="Q1824">
        <v>8319</v>
      </c>
      <c r="R1824">
        <v>252</v>
      </c>
      <c r="S1824">
        <v>99.6</v>
      </c>
      <c r="T1824" t="s">
        <v>172</v>
      </c>
      <c r="U1824">
        <v>0</v>
      </c>
      <c r="V1824">
        <v>0</v>
      </c>
      <c r="W1824" t="s">
        <v>322</v>
      </c>
      <c r="X1824" t="s">
        <v>2224</v>
      </c>
      <c r="Y1824" t="s">
        <v>308</v>
      </c>
    </row>
    <row r="1825" spans="1:25" x14ac:dyDescent="0.35">
      <c r="A1825" t="s">
        <v>171</v>
      </c>
      <c r="B1825">
        <v>2359</v>
      </c>
      <c r="C1825">
        <v>253</v>
      </c>
      <c r="D1825">
        <v>96.4</v>
      </c>
      <c r="E1825" t="s">
        <v>172</v>
      </c>
      <c r="F1825">
        <v>0</v>
      </c>
      <c r="G1825">
        <v>0</v>
      </c>
      <c r="H1825" t="s">
        <v>320</v>
      </c>
      <c r="I1825" t="s">
        <v>2222</v>
      </c>
      <c r="J1825" t="s">
        <v>306</v>
      </c>
      <c r="P1825" t="s">
        <v>171</v>
      </c>
      <c r="Q1825">
        <v>8319</v>
      </c>
      <c r="R1825">
        <v>252</v>
      </c>
      <c r="S1825">
        <v>99.6</v>
      </c>
      <c r="T1825" t="s">
        <v>172</v>
      </c>
      <c r="U1825">
        <v>0</v>
      </c>
      <c r="V1825">
        <v>0</v>
      </c>
      <c r="W1825" t="s">
        <v>322</v>
      </c>
      <c r="X1825" t="s">
        <v>2223</v>
      </c>
      <c r="Y1825" t="s">
        <v>308</v>
      </c>
    </row>
    <row r="1826" spans="1:25" x14ac:dyDescent="0.35">
      <c r="A1826" t="s">
        <v>171</v>
      </c>
      <c r="B1826">
        <v>13206</v>
      </c>
      <c r="C1826">
        <v>253</v>
      </c>
      <c r="D1826">
        <v>99.2</v>
      </c>
      <c r="E1826" t="s">
        <v>172</v>
      </c>
      <c r="F1826">
        <v>0</v>
      </c>
      <c r="G1826">
        <v>0</v>
      </c>
      <c r="H1826" t="s">
        <v>325</v>
      </c>
      <c r="I1826" t="s">
        <v>2225</v>
      </c>
      <c r="J1826" t="s">
        <v>311</v>
      </c>
      <c r="P1826" t="s">
        <v>171</v>
      </c>
      <c r="Q1826">
        <v>8319</v>
      </c>
      <c r="R1826">
        <v>252</v>
      </c>
      <c r="S1826">
        <v>99.6</v>
      </c>
      <c r="T1826" t="s">
        <v>172</v>
      </c>
      <c r="U1826">
        <v>0</v>
      </c>
      <c r="V1826">
        <v>0</v>
      </c>
      <c r="W1826" t="s">
        <v>322</v>
      </c>
      <c r="X1826" t="s">
        <v>2225</v>
      </c>
      <c r="Y1826" t="s">
        <v>308</v>
      </c>
    </row>
    <row r="1827" spans="1:25" x14ac:dyDescent="0.35">
      <c r="A1827" t="s">
        <v>171</v>
      </c>
      <c r="B1827">
        <v>2359</v>
      </c>
      <c r="C1827">
        <v>253</v>
      </c>
      <c r="D1827">
        <v>98.4</v>
      </c>
      <c r="E1827" t="s">
        <v>172</v>
      </c>
      <c r="F1827">
        <v>0</v>
      </c>
      <c r="G1827">
        <v>0</v>
      </c>
      <c r="H1827" t="s">
        <v>320</v>
      </c>
      <c r="I1827" t="s">
        <v>2226</v>
      </c>
      <c r="J1827" t="s">
        <v>306</v>
      </c>
      <c r="P1827" t="s">
        <v>171</v>
      </c>
      <c r="Q1827">
        <v>8319</v>
      </c>
      <c r="R1827">
        <v>252</v>
      </c>
      <c r="S1827">
        <v>99.6</v>
      </c>
      <c r="T1827" t="s">
        <v>172</v>
      </c>
      <c r="U1827">
        <v>0</v>
      </c>
      <c r="V1827">
        <v>0</v>
      </c>
      <c r="W1827" t="s">
        <v>322</v>
      </c>
      <c r="X1827" t="s">
        <v>2226</v>
      </c>
      <c r="Y1827" t="s">
        <v>308</v>
      </c>
    </row>
    <row r="1828" spans="1:25" x14ac:dyDescent="0.35">
      <c r="A1828" t="s">
        <v>171</v>
      </c>
      <c r="B1828">
        <v>8319</v>
      </c>
      <c r="C1828">
        <v>252</v>
      </c>
      <c r="D1828">
        <v>99.6</v>
      </c>
      <c r="E1828" t="s">
        <v>172</v>
      </c>
      <c r="F1828">
        <v>0</v>
      </c>
      <c r="G1828">
        <v>0</v>
      </c>
      <c r="H1828" t="s">
        <v>322</v>
      </c>
      <c r="I1828" t="s">
        <v>2227</v>
      </c>
      <c r="J1828" t="s">
        <v>308</v>
      </c>
      <c r="P1828" t="s">
        <v>171</v>
      </c>
      <c r="Q1828">
        <v>8319</v>
      </c>
      <c r="R1828">
        <v>252</v>
      </c>
      <c r="S1828">
        <v>99.6</v>
      </c>
      <c r="T1828" t="s">
        <v>172</v>
      </c>
      <c r="U1828">
        <v>0</v>
      </c>
      <c r="V1828">
        <v>0</v>
      </c>
      <c r="W1828" t="s">
        <v>322</v>
      </c>
      <c r="X1828" t="s">
        <v>2227</v>
      </c>
      <c r="Y1828" t="s">
        <v>308</v>
      </c>
    </row>
    <row r="1829" spans="1:25" x14ac:dyDescent="0.35">
      <c r="A1829" t="s">
        <v>171</v>
      </c>
      <c r="B1829">
        <v>2359</v>
      </c>
      <c r="C1829">
        <v>253</v>
      </c>
      <c r="D1829">
        <v>96.4</v>
      </c>
      <c r="E1829" t="s">
        <v>172</v>
      </c>
      <c r="F1829">
        <v>0</v>
      </c>
      <c r="G1829">
        <v>0</v>
      </c>
      <c r="H1829" t="s">
        <v>320</v>
      </c>
      <c r="I1829" t="s">
        <v>2228</v>
      </c>
      <c r="J1829" t="s">
        <v>306</v>
      </c>
      <c r="P1829" t="s">
        <v>171</v>
      </c>
      <c r="Q1829">
        <v>8319</v>
      </c>
      <c r="R1829">
        <v>252</v>
      </c>
      <c r="S1829">
        <v>99.6</v>
      </c>
      <c r="T1829" t="s">
        <v>172</v>
      </c>
      <c r="U1829">
        <v>0</v>
      </c>
      <c r="V1829">
        <v>0</v>
      </c>
      <c r="W1829" t="s">
        <v>322</v>
      </c>
      <c r="X1829" t="s">
        <v>2228</v>
      </c>
      <c r="Y1829" t="s">
        <v>308</v>
      </c>
    </row>
    <row r="1830" spans="1:25" x14ac:dyDescent="0.35">
      <c r="A1830" t="s">
        <v>171</v>
      </c>
      <c r="B1830">
        <v>2359</v>
      </c>
      <c r="C1830">
        <v>253</v>
      </c>
      <c r="D1830">
        <v>96.4</v>
      </c>
      <c r="E1830" t="s">
        <v>172</v>
      </c>
      <c r="F1830">
        <v>0</v>
      </c>
      <c r="G1830">
        <v>0</v>
      </c>
      <c r="H1830" t="s">
        <v>320</v>
      </c>
      <c r="I1830" t="s">
        <v>2229</v>
      </c>
      <c r="J1830" t="s">
        <v>306</v>
      </c>
      <c r="P1830" t="s">
        <v>171</v>
      </c>
      <c r="Q1830">
        <v>8319</v>
      </c>
      <c r="R1830">
        <v>252</v>
      </c>
      <c r="S1830">
        <v>99.6</v>
      </c>
      <c r="T1830" t="s">
        <v>172</v>
      </c>
      <c r="U1830">
        <v>0</v>
      </c>
      <c r="V1830">
        <v>0</v>
      </c>
      <c r="W1830" t="s">
        <v>322</v>
      </c>
      <c r="X1830" t="s">
        <v>2229</v>
      </c>
      <c r="Y1830" t="s">
        <v>308</v>
      </c>
    </row>
    <row r="1831" spans="1:25" x14ac:dyDescent="0.35">
      <c r="A1831" t="s">
        <v>171</v>
      </c>
      <c r="B1831">
        <v>2359</v>
      </c>
      <c r="C1831">
        <v>253</v>
      </c>
      <c r="D1831">
        <v>96.4</v>
      </c>
      <c r="E1831" t="s">
        <v>172</v>
      </c>
      <c r="F1831">
        <v>0</v>
      </c>
      <c r="G1831">
        <v>0</v>
      </c>
      <c r="H1831" t="s">
        <v>320</v>
      </c>
      <c r="I1831" t="s">
        <v>2230</v>
      </c>
      <c r="J1831" t="s">
        <v>306</v>
      </c>
      <c r="P1831" t="s">
        <v>171</v>
      </c>
      <c r="Q1831">
        <v>8319</v>
      </c>
      <c r="R1831">
        <v>252</v>
      </c>
      <c r="S1831">
        <v>98.8</v>
      </c>
      <c r="T1831" t="s">
        <v>172</v>
      </c>
      <c r="U1831">
        <v>0</v>
      </c>
      <c r="V1831">
        <v>0</v>
      </c>
      <c r="W1831" t="s">
        <v>322</v>
      </c>
      <c r="X1831" t="s">
        <v>2232</v>
      </c>
      <c r="Y1831" t="s">
        <v>308</v>
      </c>
    </row>
    <row r="1832" spans="1:25" x14ac:dyDescent="0.35">
      <c r="A1832" t="s">
        <v>171</v>
      </c>
      <c r="B1832">
        <v>2359</v>
      </c>
      <c r="C1832">
        <v>253</v>
      </c>
      <c r="D1832">
        <v>99.2</v>
      </c>
      <c r="E1832" t="s">
        <v>172</v>
      </c>
      <c r="F1832">
        <v>0</v>
      </c>
      <c r="G1832">
        <v>0</v>
      </c>
      <c r="H1832" t="s">
        <v>320</v>
      </c>
      <c r="I1832" t="s">
        <v>2232</v>
      </c>
      <c r="J1832" t="s">
        <v>306</v>
      </c>
      <c r="P1832" t="s">
        <v>171</v>
      </c>
      <c r="Q1832">
        <v>8319</v>
      </c>
      <c r="R1832">
        <v>252</v>
      </c>
      <c r="S1832">
        <v>98.8</v>
      </c>
      <c r="T1832" t="s">
        <v>172</v>
      </c>
      <c r="U1832">
        <v>0</v>
      </c>
      <c r="V1832">
        <v>0</v>
      </c>
      <c r="W1832" t="s">
        <v>322</v>
      </c>
      <c r="X1832" t="s">
        <v>2233</v>
      </c>
      <c r="Y1832" t="s">
        <v>308</v>
      </c>
    </row>
    <row r="1833" spans="1:25" x14ac:dyDescent="0.35">
      <c r="A1833" t="s">
        <v>171</v>
      </c>
      <c r="B1833">
        <v>2359</v>
      </c>
      <c r="C1833">
        <v>253</v>
      </c>
      <c r="D1833">
        <v>97.2</v>
      </c>
      <c r="E1833" t="s">
        <v>172</v>
      </c>
      <c r="F1833">
        <v>0</v>
      </c>
      <c r="G1833">
        <v>0</v>
      </c>
      <c r="H1833" t="s">
        <v>320</v>
      </c>
      <c r="I1833" t="s">
        <v>2233</v>
      </c>
      <c r="J1833" t="s">
        <v>306</v>
      </c>
      <c r="P1833" t="s">
        <v>171</v>
      </c>
      <c r="Q1833">
        <v>8319</v>
      </c>
      <c r="R1833">
        <v>252</v>
      </c>
      <c r="S1833">
        <v>98.8</v>
      </c>
      <c r="T1833" t="s">
        <v>172</v>
      </c>
      <c r="U1833">
        <v>0</v>
      </c>
      <c r="V1833">
        <v>0</v>
      </c>
      <c r="W1833" t="s">
        <v>322</v>
      </c>
      <c r="X1833" t="s">
        <v>2231</v>
      </c>
      <c r="Y1833" t="s">
        <v>308</v>
      </c>
    </row>
    <row r="1834" spans="1:25" x14ac:dyDescent="0.35">
      <c r="A1834" t="s">
        <v>171</v>
      </c>
      <c r="B1834">
        <v>2359</v>
      </c>
      <c r="C1834">
        <v>253</v>
      </c>
      <c r="D1834">
        <v>96.4</v>
      </c>
      <c r="E1834" t="s">
        <v>172</v>
      </c>
      <c r="F1834">
        <v>0</v>
      </c>
      <c r="G1834">
        <v>0</v>
      </c>
      <c r="H1834" t="s">
        <v>320</v>
      </c>
      <c r="I1834" t="s">
        <v>2231</v>
      </c>
      <c r="J1834" t="s">
        <v>306</v>
      </c>
      <c r="P1834" t="s">
        <v>171</v>
      </c>
      <c r="Q1834">
        <v>2359</v>
      </c>
      <c r="R1834">
        <v>253</v>
      </c>
      <c r="S1834">
        <v>99.6</v>
      </c>
      <c r="T1834" t="s">
        <v>172</v>
      </c>
      <c r="U1834">
        <v>0</v>
      </c>
      <c r="V1834">
        <v>0</v>
      </c>
      <c r="W1834" t="s">
        <v>320</v>
      </c>
      <c r="X1834" t="s">
        <v>2230</v>
      </c>
      <c r="Y1834" t="s">
        <v>306</v>
      </c>
    </row>
    <row r="1835" spans="1:25" x14ac:dyDescent="0.35">
      <c r="A1835" t="s">
        <v>171</v>
      </c>
      <c r="B1835">
        <v>2359</v>
      </c>
      <c r="C1835">
        <v>253</v>
      </c>
      <c r="D1835">
        <v>97.2</v>
      </c>
      <c r="E1835" t="s">
        <v>172</v>
      </c>
      <c r="F1835">
        <v>0</v>
      </c>
      <c r="G1835">
        <v>0</v>
      </c>
      <c r="H1835" t="s">
        <v>320</v>
      </c>
      <c r="I1835" t="s">
        <v>2234</v>
      </c>
      <c r="J1835" t="s">
        <v>306</v>
      </c>
      <c r="P1835" t="s">
        <v>171</v>
      </c>
      <c r="Q1835">
        <v>8319</v>
      </c>
      <c r="R1835">
        <v>252</v>
      </c>
      <c r="S1835">
        <v>98.8</v>
      </c>
      <c r="T1835" t="s">
        <v>172</v>
      </c>
      <c r="U1835">
        <v>0</v>
      </c>
      <c r="V1835">
        <v>0</v>
      </c>
      <c r="W1835" t="s">
        <v>322</v>
      </c>
      <c r="X1835" t="s">
        <v>2234</v>
      </c>
      <c r="Y1835" t="s">
        <v>308</v>
      </c>
    </row>
    <row r="1836" spans="1:25" x14ac:dyDescent="0.35">
      <c r="A1836" t="s">
        <v>171</v>
      </c>
      <c r="B1836">
        <v>2359</v>
      </c>
      <c r="C1836">
        <v>253</v>
      </c>
      <c r="D1836">
        <v>97.2</v>
      </c>
      <c r="E1836" t="s">
        <v>172</v>
      </c>
      <c r="F1836">
        <v>0</v>
      </c>
      <c r="G1836">
        <v>0</v>
      </c>
      <c r="H1836" t="s">
        <v>320</v>
      </c>
      <c r="I1836" t="s">
        <v>2235</v>
      </c>
      <c r="J1836" t="s">
        <v>306</v>
      </c>
      <c r="P1836" t="s">
        <v>171</v>
      </c>
      <c r="Q1836">
        <v>8319</v>
      </c>
      <c r="R1836">
        <v>252</v>
      </c>
      <c r="S1836">
        <v>99.6</v>
      </c>
      <c r="T1836" t="s">
        <v>172</v>
      </c>
      <c r="U1836">
        <v>0</v>
      </c>
      <c r="V1836">
        <v>0</v>
      </c>
      <c r="W1836" t="s">
        <v>322</v>
      </c>
      <c r="X1836" t="s">
        <v>2235</v>
      </c>
      <c r="Y1836" t="s">
        <v>308</v>
      </c>
    </row>
    <row r="1837" spans="1:25" x14ac:dyDescent="0.35">
      <c r="A1837" t="s">
        <v>171</v>
      </c>
      <c r="B1837">
        <v>2359</v>
      </c>
      <c r="C1837">
        <v>253</v>
      </c>
      <c r="D1837">
        <v>97.2</v>
      </c>
      <c r="E1837" t="s">
        <v>172</v>
      </c>
      <c r="F1837">
        <v>0</v>
      </c>
      <c r="G1837">
        <v>0</v>
      </c>
      <c r="H1837" t="s">
        <v>320</v>
      </c>
      <c r="I1837" t="s">
        <v>2236</v>
      </c>
      <c r="J1837" t="s">
        <v>306</v>
      </c>
      <c r="P1837" t="s">
        <v>171</v>
      </c>
      <c r="Q1837">
        <v>8319</v>
      </c>
      <c r="R1837">
        <v>252</v>
      </c>
      <c r="S1837">
        <v>99.6</v>
      </c>
      <c r="T1837" t="s">
        <v>172</v>
      </c>
      <c r="U1837">
        <v>0</v>
      </c>
      <c r="V1837">
        <v>0</v>
      </c>
      <c r="W1837" t="s">
        <v>322</v>
      </c>
      <c r="X1837" t="s">
        <v>2236</v>
      </c>
      <c r="Y1837" t="s">
        <v>308</v>
      </c>
    </row>
    <row r="1838" spans="1:25" x14ac:dyDescent="0.35">
      <c r="A1838" t="s">
        <v>171</v>
      </c>
      <c r="B1838">
        <v>2359</v>
      </c>
      <c r="C1838">
        <v>253</v>
      </c>
      <c r="D1838">
        <v>97.2</v>
      </c>
      <c r="E1838" t="s">
        <v>172</v>
      </c>
      <c r="F1838">
        <v>0</v>
      </c>
      <c r="G1838">
        <v>0</v>
      </c>
      <c r="H1838" t="s">
        <v>320</v>
      </c>
      <c r="I1838" t="s">
        <v>2237</v>
      </c>
      <c r="J1838" t="s">
        <v>306</v>
      </c>
      <c r="P1838" t="s">
        <v>171</v>
      </c>
      <c r="Q1838">
        <v>2359</v>
      </c>
      <c r="R1838">
        <v>253</v>
      </c>
      <c r="S1838">
        <v>98</v>
      </c>
      <c r="T1838" t="s">
        <v>172</v>
      </c>
      <c r="U1838">
        <v>0</v>
      </c>
      <c r="V1838">
        <v>0</v>
      </c>
      <c r="W1838" t="s">
        <v>320</v>
      </c>
      <c r="X1838" t="s">
        <v>2237</v>
      </c>
      <c r="Y1838" t="s">
        <v>306</v>
      </c>
    </row>
    <row r="1839" spans="1:25" x14ac:dyDescent="0.35">
      <c r="A1839" t="s">
        <v>171</v>
      </c>
      <c r="B1839">
        <v>2359</v>
      </c>
      <c r="C1839">
        <v>253</v>
      </c>
      <c r="D1839">
        <v>97.2</v>
      </c>
      <c r="E1839" t="s">
        <v>172</v>
      </c>
      <c r="F1839">
        <v>0</v>
      </c>
      <c r="G1839">
        <v>0</v>
      </c>
      <c r="H1839" t="s">
        <v>320</v>
      </c>
      <c r="I1839" t="s">
        <v>2238</v>
      </c>
      <c r="J1839" t="s">
        <v>306</v>
      </c>
      <c r="P1839" t="s">
        <v>171</v>
      </c>
      <c r="Q1839">
        <v>2359</v>
      </c>
      <c r="R1839">
        <v>253</v>
      </c>
      <c r="S1839">
        <v>98</v>
      </c>
      <c r="T1839" t="s">
        <v>172</v>
      </c>
      <c r="U1839">
        <v>0</v>
      </c>
      <c r="V1839">
        <v>0</v>
      </c>
      <c r="W1839" t="s">
        <v>320</v>
      </c>
      <c r="X1839" t="s">
        <v>2239</v>
      </c>
      <c r="Y1839" t="s">
        <v>306</v>
      </c>
    </row>
    <row r="1840" spans="1:25" x14ac:dyDescent="0.35">
      <c r="A1840" t="s">
        <v>171</v>
      </c>
      <c r="B1840">
        <v>2359</v>
      </c>
      <c r="C1840">
        <v>253</v>
      </c>
      <c r="D1840">
        <v>97.2</v>
      </c>
      <c r="E1840" t="s">
        <v>172</v>
      </c>
      <c r="F1840">
        <v>0</v>
      </c>
      <c r="G1840">
        <v>0</v>
      </c>
      <c r="H1840" t="s">
        <v>320</v>
      </c>
      <c r="I1840" t="s">
        <v>2239</v>
      </c>
      <c r="J1840" t="s">
        <v>306</v>
      </c>
      <c r="P1840" t="s">
        <v>171</v>
      </c>
      <c r="Q1840">
        <v>2359</v>
      </c>
      <c r="R1840">
        <v>253</v>
      </c>
      <c r="S1840">
        <v>98</v>
      </c>
      <c r="T1840" t="s">
        <v>172</v>
      </c>
      <c r="U1840">
        <v>0</v>
      </c>
      <c r="V1840">
        <v>0</v>
      </c>
      <c r="W1840" t="s">
        <v>320</v>
      </c>
      <c r="X1840" t="s">
        <v>2238</v>
      </c>
      <c r="Y1840" t="s">
        <v>306</v>
      </c>
    </row>
    <row r="1841" spans="1:25" x14ac:dyDescent="0.35">
      <c r="A1841" t="s">
        <v>171</v>
      </c>
      <c r="B1841">
        <v>2359</v>
      </c>
      <c r="C1841">
        <v>253</v>
      </c>
      <c r="D1841">
        <v>97.2</v>
      </c>
      <c r="E1841" t="s">
        <v>172</v>
      </c>
      <c r="F1841">
        <v>0</v>
      </c>
      <c r="G1841">
        <v>0</v>
      </c>
      <c r="H1841" t="s">
        <v>320</v>
      </c>
      <c r="I1841" t="s">
        <v>2242</v>
      </c>
      <c r="J1841" t="s">
        <v>306</v>
      </c>
      <c r="P1841" t="s">
        <v>171</v>
      </c>
      <c r="Q1841">
        <v>2359</v>
      </c>
      <c r="R1841">
        <v>253</v>
      </c>
      <c r="S1841">
        <v>98</v>
      </c>
      <c r="T1841" t="s">
        <v>172</v>
      </c>
      <c r="U1841">
        <v>0</v>
      </c>
      <c r="V1841">
        <v>0</v>
      </c>
      <c r="W1841" t="s">
        <v>320</v>
      </c>
      <c r="X1841" t="s">
        <v>2242</v>
      </c>
      <c r="Y1841" t="s">
        <v>306</v>
      </c>
    </row>
    <row r="1842" spans="1:25" x14ac:dyDescent="0.35">
      <c r="A1842" t="s">
        <v>171</v>
      </c>
      <c r="B1842">
        <v>2359</v>
      </c>
      <c r="C1842">
        <v>253</v>
      </c>
      <c r="D1842">
        <v>97.2</v>
      </c>
      <c r="E1842" t="s">
        <v>172</v>
      </c>
      <c r="F1842">
        <v>0</v>
      </c>
      <c r="G1842">
        <v>0</v>
      </c>
      <c r="H1842" t="s">
        <v>320</v>
      </c>
      <c r="I1842" t="s">
        <v>2240</v>
      </c>
      <c r="J1842" t="s">
        <v>306</v>
      </c>
      <c r="P1842" t="s">
        <v>171</v>
      </c>
      <c r="Q1842">
        <v>2359</v>
      </c>
      <c r="R1842">
        <v>253</v>
      </c>
      <c r="S1842">
        <v>98.8</v>
      </c>
      <c r="T1842" t="s">
        <v>172</v>
      </c>
      <c r="U1842">
        <v>0</v>
      </c>
      <c r="V1842">
        <v>0</v>
      </c>
      <c r="W1842" t="s">
        <v>320</v>
      </c>
      <c r="X1842" t="s">
        <v>2240</v>
      </c>
      <c r="Y1842" t="s">
        <v>306</v>
      </c>
    </row>
    <row r="1843" spans="1:25" x14ac:dyDescent="0.35">
      <c r="A1843" t="s">
        <v>171</v>
      </c>
      <c r="B1843">
        <v>2359</v>
      </c>
      <c r="C1843">
        <v>253</v>
      </c>
      <c r="D1843">
        <v>97.2</v>
      </c>
      <c r="E1843" t="s">
        <v>172</v>
      </c>
      <c r="F1843">
        <v>0</v>
      </c>
      <c r="G1843">
        <v>0</v>
      </c>
      <c r="H1843" t="s">
        <v>320</v>
      </c>
      <c r="I1843" t="s">
        <v>2241</v>
      </c>
      <c r="J1843" t="s">
        <v>306</v>
      </c>
      <c r="P1843" t="s">
        <v>171</v>
      </c>
      <c r="Q1843">
        <v>2359</v>
      </c>
      <c r="R1843">
        <v>253</v>
      </c>
      <c r="S1843">
        <v>98</v>
      </c>
      <c r="T1843" t="s">
        <v>172</v>
      </c>
      <c r="U1843">
        <v>0</v>
      </c>
      <c r="V1843">
        <v>0</v>
      </c>
      <c r="W1843" t="s">
        <v>320</v>
      </c>
      <c r="X1843" t="s">
        <v>2241</v>
      </c>
      <c r="Y1843" t="s">
        <v>306</v>
      </c>
    </row>
    <row r="1844" spans="1:25" x14ac:dyDescent="0.35">
      <c r="A1844" t="s">
        <v>171</v>
      </c>
      <c r="B1844">
        <v>2359</v>
      </c>
      <c r="C1844">
        <v>253</v>
      </c>
      <c r="D1844">
        <v>97.2</v>
      </c>
      <c r="E1844" t="s">
        <v>172</v>
      </c>
      <c r="F1844">
        <v>0</v>
      </c>
      <c r="G1844">
        <v>0</v>
      </c>
      <c r="H1844" t="s">
        <v>320</v>
      </c>
      <c r="I1844" t="s">
        <v>2244</v>
      </c>
      <c r="J1844" t="s">
        <v>306</v>
      </c>
      <c r="P1844" t="s">
        <v>171</v>
      </c>
      <c r="Q1844">
        <v>8319</v>
      </c>
      <c r="R1844">
        <v>252</v>
      </c>
      <c r="S1844">
        <v>98.8</v>
      </c>
      <c r="T1844" t="s">
        <v>172</v>
      </c>
      <c r="U1844">
        <v>0</v>
      </c>
      <c r="V1844">
        <v>0</v>
      </c>
      <c r="W1844" t="s">
        <v>322</v>
      </c>
      <c r="X1844" t="s">
        <v>2243</v>
      </c>
      <c r="Y1844" t="s">
        <v>308</v>
      </c>
    </row>
    <row r="1845" spans="1:25" x14ac:dyDescent="0.35">
      <c r="A1845" t="s">
        <v>171</v>
      </c>
      <c r="B1845">
        <v>2359</v>
      </c>
      <c r="C1845">
        <v>253</v>
      </c>
      <c r="D1845">
        <v>97.2</v>
      </c>
      <c r="E1845" t="s">
        <v>172</v>
      </c>
      <c r="F1845">
        <v>0</v>
      </c>
      <c r="G1845">
        <v>0</v>
      </c>
      <c r="H1845" t="s">
        <v>320</v>
      </c>
      <c r="I1845" t="s">
        <v>2246</v>
      </c>
      <c r="J1845" t="s">
        <v>306</v>
      </c>
      <c r="P1845" t="s">
        <v>171</v>
      </c>
      <c r="Q1845">
        <v>10349</v>
      </c>
      <c r="R1845">
        <v>253</v>
      </c>
      <c r="S1845">
        <v>99.6</v>
      </c>
      <c r="T1845" t="s">
        <v>172</v>
      </c>
      <c r="U1845">
        <v>0</v>
      </c>
      <c r="V1845">
        <v>0</v>
      </c>
      <c r="W1845" t="s">
        <v>324</v>
      </c>
      <c r="X1845" t="s">
        <v>2244</v>
      </c>
      <c r="Y1845" t="s">
        <v>310</v>
      </c>
    </row>
    <row r="1846" spans="1:25" x14ac:dyDescent="0.35">
      <c r="A1846" t="s">
        <v>171</v>
      </c>
      <c r="B1846">
        <v>2359</v>
      </c>
      <c r="C1846">
        <v>253</v>
      </c>
      <c r="D1846">
        <v>97.2</v>
      </c>
      <c r="E1846" t="s">
        <v>172</v>
      </c>
      <c r="F1846">
        <v>0</v>
      </c>
      <c r="G1846">
        <v>0</v>
      </c>
      <c r="H1846" t="s">
        <v>320</v>
      </c>
      <c r="I1846" t="s">
        <v>2245</v>
      </c>
      <c r="J1846" t="s">
        <v>306</v>
      </c>
      <c r="P1846" t="s">
        <v>171</v>
      </c>
      <c r="Q1846">
        <v>10349</v>
      </c>
      <c r="R1846">
        <v>253</v>
      </c>
      <c r="S1846">
        <v>99.6</v>
      </c>
      <c r="T1846" t="s">
        <v>172</v>
      </c>
      <c r="U1846">
        <v>0</v>
      </c>
      <c r="V1846">
        <v>0</v>
      </c>
      <c r="W1846" t="s">
        <v>324</v>
      </c>
      <c r="X1846" t="s">
        <v>2245</v>
      </c>
      <c r="Y1846" t="s">
        <v>310</v>
      </c>
    </row>
    <row r="1847" spans="1:25" x14ac:dyDescent="0.35">
      <c r="A1847" t="s">
        <v>171</v>
      </c>
      <c r="B1847">
        <v>2359</v>
      </c>
      <c r="C1847">
        <v>253</v>
      </c>
      <c r="D1847">
        <v>97.2</v>
      </c>
      <c r="E1847" t="s">
        <v>172</v>
      </c>
      <c r="F1847">
        <v>0</v>
      </c>
      <c r="G1847">
        <v>0</v>
      </c>
      <c r="H1847" t="s">
        <v>320</v>
      </c>
      <c r="I1847" t="s">
        <v>2243</v>
      </c>
      <c r="J1847" t="s">
        <v>306</v>
      </c>
      <c r="P1847" t="s">
        <v>171</v>
      </c>
      <c r="Q1847">
        <v>10349</v>
      </c>
      <c r="R1847">
        <v>253</v>
      </c>
      <c r="S1847">
        <v>99.6</v>
      </c>
      <c r="T1847" t="s">
        <v>172</v>
      </c>
      <c r="U1847">
        <v>0</v>
      </c>
      <c r="V1847">
        <v>0</v>
      </c>
      <c r="W1847" t="s">
        <v>324</v>
      </c>
      <c r="X1847" t="s">
        <v>2246</v>
      </c>
      <c r="Y1847" t="s">
        <v>310</v>
      </c>
    </row>
    <row r="1848" spans="1:25" x14ac:dyDescent="0.35">
      <c r="A1848" t="s">
        <v>171</v>
      </c>
      <c r="B1848">
        <v>2359</v>
      </c>
      <c r="C1848">
        <v>253</v>
      </c>
      <c r="D1848">
        <v>97.2</v>
      </c>
      <c r="E1848" t="s">
        <v>172</v>
      </c>
      <c r="F1848">
        <v>0</v>
      </c>
      <c r="G1848">
        <v>0</v>
      </c>
      <c r="H1848" t="s">
        <v>320</v>
      </c>
      <c r="I1848" t="s">
        <v>2247</v>
      </c>
      <c r="J1848" t="s">
        <v>306</v>
      </c>
      <c r="P1848" t="s">
        <v>171</v>
      </c>
      <c r="Q1848">
        <v>2359</v>
      </c>
      <c r="R1848">
        <v>253</v>
      </c>
      <c r="S1848">
        <v>98</v>
      </c>
      <c r="T1848" t="s">
        <v>172</v>
      </c>
      <c r="U1848">
        <v>0</v>
      </c>
      <c r="V1848">
        <v>0</v>
      </c>
      <c r="W1848" t="s">
        <v>320</v>
      </c>
      <c r="X1848" t="s">
        <v>2247</v>
      </c>
      <c r="Y1848" t="s">
        <v>306</v>
      </c>
    </row>
    <row r="1849" spans="1:25" x14ac:dyDescent="0.35">
      <c r="A1849" t="s">
        <v>171</v>
      </c>
      <c r="B1849">
        <v>2359</v>
      </c>
      <c r="C1849">
        <v>253</v>
      </c>
      <c r="D1849">
        <v>97.2</v>
      </c>
      <c r="E1849" t="s">
        <v>172</v>
      </c>
      <c r="F1849">
        <v>0</v>
      </c>
      <c r="G1849">
        <v>0</v>
      </c>
      <c r="H1849" t="s">
        <v>320</v>
      </c>
      <c r="I1849" t="s">
        <v>2248</v>
      </c>
      <c r="J1849" t="s">
        <v>306</v>
      </c>
      <c r="P1849" t="s">
        <v>171</v>
      </c>
      <c r="Q1849">
        <v>8319</v>
      </c>
      <c r="R1849">
        <v>252</v>
      </c>
      <c r="S1849">
        <v>99.2</v>
      </c>
      <c r="T1849" t="s">
        <v>172</v>
      </c>
      <c r="U1849">
        <v>0</v>
      </c>
      <c r="V1849">
        <v>0</v>
      </c>
      <c r="W1849" t="s">
        <v>322</v>
      </c>
      <c r="X1849" t="s">
        <v>2248</v>
      </c>
      <c r="Y1849" t="s">
        <v>308</v>
      </c>
    </row>
    <row r="1850" spans="1:25" x14ac:dyDescent="0.35">
      <c r="A1850" t="s">
        <v>171</v>
      </c>
      <c r="B1850">
        <v>2359</v>
      </c>
      <c r="C1850">
        <v>253</v>
      </c>
      <c r="D1850">
        <v>97.2</v>
      </c>
      <c r="E1850" t="s">
        <v>172</v>
      </c>
      <c r="F1850">
        <v>0</v>
      </c>
      <c r="G1850">
        <v>0</v>
      </c>
      <c r="H1850" t="s">
        <v>320</v>
      </c>
      <c r="I1850" t="s">
        <v>2249</v>
      </c>
      <c r="J1850" t="s">
        <v>306</v>
      </c>
      <c r="P1850" t="s">
        <v>171</v>
      </c>
      <c r="Q1850">
        <v>8319</v>
      </c>
      <c r="R1850">
        <v>252</v>
      </c>
      <c r="S1850">
        <v>99.6</v>
      </c>
      <c r="T1850" t="s">
        <v>172</v>
      </c>
      <c r="U1850">
        <v>0</v>
      </c>
      <c r="V1850">
        <v>0</v>
      </c>
      <c r="W1850" t="s">
        <v>322</v>
      </c>
      <c r="X1850" t="s">
        <v>2249</v>
      </c>
      <c r="Y1850" t="s">
        <v>308</v>
      </c>
    </row>
    <row r="1851" spans="1:25" x14ac:dyDescent="0.35">
      <c r="A1851" t="s">
        <v>171</v>
      </c>
      <c r="B1851">
        <v>2359</v>
      </c>
      <c r="C1851">
        <v>253</v>
      </c>
      <c r="D1851">
        <v>97.2</v>
      </c>
      <c r="E1851" t="s">
        <v>172</v>
      </c>
      <c r="F1851">
        <v>0</v>
      </c>
      <c r="G1851">
        <v>0</v>
      </c>
      <c r="H1851" t="s">
        <v>320</v>
      </c>
      <c r="I1851" t="s">
        <v>2250</v>
      </c>
      <c r="J1851" t="s">
        <v>306</v>
      </c>
      <c r="P1851" t="s">
        <v>171</v>
      </c>
      <c r="Q1851">
        <v>8319</v>
      </c>
      <c r="R1851">
        <v>252</v>
      </c>
      <c r="S1851">
        <v>99.6</v>
      </c>
      <c r="T1851" t="s">
        <v>172</v>
      </c>
      <c r="U1851">
        <v>0</v>
      </c>
      <c r="V1851">
        <v>0</v>
      </c>
      <c r="W1851" t="s">
        <v>322</v>
      </c>
      <c r="X1851" t="s">
        <v>2250</v>
      </c>
      <c r="Y1851" t="s">
        <v>308</v>
      </c>
    </row>
    <row r="1852" spans="1:25" x14ac:dyDescent="0.35">
      <c r="A1852" t="s">
        <v>171</v>
      </c>
      <c r="B1852">
        <v>2359</v>
      </c>
      <c r="C1852">
        <v>253</v>
      </c>
      <c r="D1852">
        <v>97.2</v>
      </c>
      <c r="E1852" t="s">
        <v>172</v>
      </c>
      <c r="F1852">
        <v>0</v>
      </c>
      <c r="G1852">
        <v>0</v>
      </c>
      <c r="H1852" t="s">
        <v>320</v>
      </c>
      <c r="I1852" t="s">
        <v>2252</v>
      </c>
      <c r="J1852" t="s">
        <v>306</v>
      </c>
      <c r="P1852" t="s">
        <v>171</v>
      </c>
      <c r="Q1852">
        <v>2359</v>
      </c>
      <c r="R1852">
        <v>253</v>
      </c>
      <c r="S1852">
        <v>97.2</v>
      </c>
      <c r="T1852" t="s">
        <v>172</v>
      </c>
      <c r="U1852">
        <v>0</v>
      </c>
      <c r="V1852">
        <v>0</v>
      </c>
      <c r="W1852" t="s">
        <v>320</v>
      </c>
      <c r="X1852" t="s">
        <v>2251</v>
      </c>
      <c r="Y1852" t="s">
        <v>306</v>
      </c>
    </row>
    <row r="1853" spans="1:25" x14ac:dyDescent="0.35">
      <c r="A1853" t="s">
        <v>171</v>
      </c>
      <c r="B1853">
        <v>2359</v>
      </c>
      <c r="C1853">
        <v>253</v>
      </c>
      <c r="D1853">
        <v>97.2</v>
      </c>
      <c r="E1853" t="s">
        <v>172</v>
      </c>
      <c r="F1853">
        <v>0</v>
      </c>
      <c r="G1853">
        <v>0</v>
      </c>
      <c r="H1853" t="s">
        <v>320</v>
      </c>
      <c r="I1853" t="s">
        <v>2251</v>
      </c>
      <c r="J1853" t="s">
        <v>306</v>
      </c>
      <c r="P1853" t="s">
        <v>171</v>
      </c>
      <c r="Q1853">
        <v>2359</v>
      </c>
      <c r="R1853">
        <v>253</v>
      </c>
      <c r="S1853">
        <v>97.2</v>
      </c>
      <c r="T1853" t="s">
        <v>172</v>
      </c>
      <c r="U1853">
        <v>0</v>
      </c>
      <c r="V1853">
        <v>0</v>
      </c>
      <c r="W1853" t="s">
        <v>320</v>
      </c>
      <c r="X1853" t="s">
        <v>2252</v>
      </c>
      <c r="Y1853" t="s">
        <v>306</v>
      </c>
    </row>
    <row r="1854" spans="1:25" x14ac:dyDescent="0.35">
      <c r="A1854" t="s">
        <v>171</v>
      </c>
      <c r="B1854">
        <v>2359</v>
      </c>
      <c r="C1854">
        <v>253</v>
      </c>
      <c r="D1854">
        <v>97.2</v>
      </c>
      <c r="E1854" t="s">
        <v>172</v>
      </c>
      <c r="F1854">
        <v>0</v>
      </c>
      <c r="G1854">
        <v>0</v>
      </c>
      <c r="H1854" t="s">
        <v>320</v>
      </c>
      <c r="I1854" t="s">
        <v>2253</v>
      </c>
      <c r="J1854" t="s">
        <v>306</v>
      </c>
      <c r="P1854" t="s">
        <v>171</v>
      </c>
      <c r="Q1854">
        <v>2359</v>
      </c>
      <c r="R1854">
        <v>253</v>
      </c>
      <c r="S1854">
        <v>97.2</v>
      </c>
      <c r="T1854" t="s">
        <v>172</v>
      </c>
      <c r="U1854">
        <v>0</v>
      </c>
      <c r="V1854">
        <v>0</v>
      </c>
      <c r="W1854" t="s">
        <v>320</v>
      </c>
      <c r="X1854" t="s">
        <v>2253</v>
      </c>
      <c r="Y1854" t="s">
        <v>306</v>
      </c>
    </row>
    <row r="1855" spans="1:25" x14ac:dyDescent="0.35">
      <c r="A1855" t="s">
        <v>171</v>
      </c>
      <c r="B1855">
        <v>2359</v>
      </c>
      <c r="C1855">
        <v>253</v>
      </c>
      <c r="D1855">
        <v>97.2</v>
      </c>
      <c r="E1855" t="s">
        <v>172</v>
      </c>
      <c r="F1855">
        <v>0</v>
      </c>
      <c r="G1855">
        <v>0</v>
      </c>
      <c r="H1855" t="s">
        <v>320</v>
      </c>
      <c r="I1855" t="s">
        <v>2255</v>
      </c>
      <c r="J1855" t="s">
        <v>306</v>
      </c>
      <c r="P1855" t="s">
        <v>171</v>
      </c>
      <c r="Q1855">
        <v>2359</v>
      </c>
      <c r="R1855">
        <v>253</v>
      </c>
      <c r="S1855">
        <v>100</v>
      </c>
      <c r="T1855" t="s">
        <v>172</v>
      </c>
      <c r="U1855">
        <v>0</v>
      </c>
      <c r="V1855">
        <v>0</v>
      </c>
      <c r="W1855" t="s">
        <v>320</v>
      </c>
      <c r="X1855" t="s">
        <v>2255</v>
      </c>
      <c r="Y1855" t="s">
        <v>306</v>
      </c>
    </row>
    <row r="1856" spans="1:25" x14ac:dyDescent="0.35">
      <c r="A1856" t="s">
        <v>171</v>
      </c>
      <c r="B1856">
        <v>2359</v>
      </c>
      <c r="C1856">
        <v>253</v>
      </c>
      <c r="D1856">
        <v>97.2</v>
      </c>
      <c r="E1856" t="s">
        <v>172</v>
      </c>
      <c r="F1856">
        <v>0</v>
      </c>
      <c r="G1856">
        <v>0</v>
      </c>
      <c r="H1856" t="s">
        <v>320</v>
      </c>
      <c r="I1856" t="s">
        <v>2254</v>
      </c>
      <c r="J1856" t="s">
        <v>306</v>
      </c>
      <c r="P1856" t="s">
        <v>171</v>
      </c>
      <c r="Q1856">
        <v>2359</v>
      </c>
      <c r="R1856">
        <v>253</v>
      </c>
      <c r="S1856">
        <v>100</v>
      </c>
      <c r="T1856" t="s">
        <v>172</v>
      </c>
      <c r="U1856">
        <v>0</v>
      </c>
      <c r="V1856">
        <v>0</v>
      </c>
      <c r="W1856" t="s">
        <v>320</v>
      </c>
      <c r="X1856" t="s">
        <v>2257</v>
      </c>
      <c r="Y1856" t="s">
        <v>306</v>
      </c>
    </row>
    <row r="1857" spans="1:25" x14ac:dyDescent="0.35">
      <c r="A1857" t="s">
        <v>171</v>
      </c>
      <c r="B1857">
        <v>2359</v>
      </c>
      <c r="C1857">
        <v>253</v>
      </c>
      <c r="D1857">
        <v>97.2</v>
      </c>
      <c r="E1857" t="s">
        <v>172</v>
      </c>
      <c r="F1857">
        <v>0</v>
      </c>
      <c r="G1857">
        <v>0</v>
      </c>
      <c r="H1857" t="s">
        <v>320</v>
      </c>
      <c r="I1857" t="s">
        <v>2257</v>
      </c>
      <c r="J1857" t="s">
        <v>306</v>
      </c>
      <c r="P1857" t="s">
        <v>171</v>
      </c>
      <c r="Q1857">
        <v>2359</v>
      </c>
      <c r="R1857">
        <v>253</v>
      </c>
      <c r="S1857">
        <v>97.2</v>
      </c>
      <c r="T1857" t="s">
        <v>172</v>
      </c>
      <c r="U1857">
        <v>0</v>
      </c>
      <c r="V1857">
        <v>0</v>
      </c>
      <c r="W1857" t="s">
        <v>320</v>
      </c>
      <c r="X1857" t="s">
        <v>2254</v>
      </c>
      <c r="Y1857" t="s">
        <v>306</v>
      </c>
    </row>
    <row r="1858" spans="1:25" x14ac:dyDescent="0.35">
      <c r="A1858" t="s">
        <v>171</v>
      </c>
      <c r="B1858">
        <v>2359</v>
      </c>
      <c r="C1858">
        <v>253</v>
      </c>
      <c r="D1858">
        <v>97.2</v>
      </c>
      <c r="E1858" t="s">
        <v>172</v>
      </c>
      <c r="F1858">
        <v>0</v>
      </c>
      <c r="G1858">
        <v>0</v>
      </c>
      <c r="H1858" t="s">
        <v>320</v>
      </c>
      <c r="I1858" t="s">
        <v>2256</v>
      </c>
      <c r="J1858" t="s">
        <v>306</v>
      </c>
      <c r="P1858" t="s">
        <v>171</v>
      </c>
      <c r="Q1858">
        <v>2359</v>
      </c>
      <c r="R1858">
        <v>253</v>
      </c>
      <c r="S1858">
        <v>100</v>
      </c>
      <c r="T1858" t="s">
        <v>172</v>
      </c>
      <c r="U1858">
        <v>0</v>
      </c>
      <c r="V1858">
        <v>0</v>
      </c>
      <c r="W1858" t="s">
        <v>320</v>
      </c>
      <c r="X1858" t="s">
        <v>2256</v>
      </c>
      <c r="Y1858" t="s">
        <v>306</v>
      </c>
    </row>
    <row r="1859" spans="1:25" x14ac:dyDescent="0.35">
      <c r="A1859" t="s">
        <v>171</v>
      </c>
      <c r="B1859">
        <v>2359</v>
      </c>
      <c r="C1859">
        <v>253</v>
      </c>
      <c r="D1859">
        <v>97.2</v>
      </c>
      <c r="E1859" t="s">
        <v>172</v>
      </c>
      <c r="F1859">
        <v>0</v>
      </c>
      <c r="G1859">
        <v>0</v>
      </c>
      <c r="H1859" t="s">
        <v>320</v>
      </c>
      <c r="I1859" t="s">
        <v>2260</v>
      </c>
      <c r="J1859" t="s">
        <v>306</v>
      </c>
      <c r="P1859" t="s">
        <v>171</v>
      </c>
      <c r="Q1859">
        <v>2359</v>
      </c>
      <c r="R1859">
        <v>253</v>
      </c>
      <c r="S1859">
        <v>100</v>
      </c>
      <c r="T1859" t="s">
        <v>172</v>
      </c>
      <c r="U1859">
        <v>0</v>
      </c>
      <c r="V1859">
        <v>0</v>
      </c>
      <c r="W1859" t="s">
        <v>320</v>
      </c>
      <c r="X1859" t="s">
        <v>2260</v>
      </c>
      <c r="Y1859" t="s">
        <v>306</v>
      </c>
    </row>
    <row r="1860" spans="1:25" x14ac:dyDescent="0.35">
      <c r="A1860" t="s">
        <v>171</v>
      </c>
      <c r="B1860">
        <v>2359</v>
      </c>
      <c r="C1860">
        <v>253</v>
      </c>
      <c r="D1860">
        <v>97.2</v>
      </c>
      <c r="E1860" t="s">
        <v>172</v>
      </c>
      <c r="F1860">
        <v>0</v>
      </c>
      <c r="G1860">
        <v>0</v>
      </c>
      <c r="H1860" t="s">
        <v>320</v>
      </c>
      <c r="I1860" t="s">
        <v>2258</v>
      </c>
      <c r="J1860" t="s">
        <v>306</v>
      </c>
      <c r="P1860" t="s">
        <v>171</v>
      </c>
      <c r="Q1860">
        <v>2359</v>
      </c>
      <c r="R1860">
        <v>253</v>
      </c>
      <c r="S1860">
        <v>100</v>
      </c>
      <c r="T1860" t="s">
        <v>172</v>
      </c>
      <c r="U1860">
        <v>0</v>
      </c>
      <c r="V1860">
        <v>0</v>
      </c>
      <c r="W1860" t="s">
        <v>320</v>
      </c>
      <c r="X1860" t="s">
        <v>2258</v>
      </c>
      <c r="Y1860" t="s">
        <v>306</v>
      </c>
    </row>
    <row r="1861" spans="1:25" x14ac:dyDescent="0.35">
      <c r="A1861" t="s">
        <v>171</v>
      </c>
      <c r="B1861">
        <v>2359</v>
      </c>
      <c r="C1861">
        <v>253</v>
      </c>
      <c r="D1861">
        <v>97.2</v>
      </c>
      <c r="E1861" t="s">
        <v>172</v>
      </c>
      <c r="F1861">
        <v>0</v>
      </c>
      <c r="G1861">
        <v>0</v>
      </c>
      <c r="H1861" t="s">
        <v>320</v>
      </c>
      <c r="I1861" t="s">
        <v>2259</v>
      </c>
      <c r="J1861" t="s">
        <v>306</v>
      </c>
      <c r="P1861" t="s">
        <v>171</v>
      </c>
      <c r="Q1861">
        <v>2359</v>
      </c>
      <c r="R1861">
        <v>253</v>
      </c>
      <c r="S1861">
        <v>100</v>
      </c>
      <c r="T1861" t="s">
        <v>172</v>
      </c>
      <c r="U1861">
        <v>0</v>
      </c>
      <c r="V1861">
        <v>0</v>
      </c>
      <c r="W1861" t="s">
        <v>320</v>
      </c>
      <c r="X1861" t="s">
        <v>2259</v>
      </c>
      <c r="Y1861" t="s">
        <v>306</v>
      </c>
    </row>
    <row r="1862" spans="1:25" x14ac:dyDescent="0.35">
      <c r="A1862" t="s">
        <v>171</v>
      </c>
      <c r="B1862">
        <v>2359</v>
      </c>
      <c r="C1862">
        <v>253</v>
      </c>
      <c r="D1862">
        <v>97.2</v>
      </c>
      <c r="E1862" t="s">
        <v>172</v>
      </c>
      <c r="F1862">
        <v>0</v>
      </c>
      <c r="G1862">
        <v>0</v>
      </c>
      <c r="H1862" t="s">
        <v>320</v>
      </c>
      <c r="I1862" t="s">
        <v>2261</v>
      </c>
      <c r="J1862" t="s">
        <v>306</v>
      </c>
      <c r="P1862" t="s">
        <v>171</v>
      </c>
      <c r="Q1862">
        <v>2359</v>
      </c>
      <c r="R1862">
        <v>253</v>
      </c>
      <c r="S1862">
        <v>100</v>
      </c>
      <c r="T1862" t="s">
        <v>172</v>
      </c>
      <c r="U1862">
        <v>0</v>
      </c>
      <c r="V1862">
        <v>0</v>
      </c>
      <c r="W1862" t="s">
        <v>320</v>
      </c>
      <c r="X1862" t="s">
        <v>2261</v>
      </c>
      <c r="Y1862" t="s">
        <v>306</v>
      </c>
    </row>
    <row r="1863" spans="1:25" x14ac:dyDescent="0.35">
      <c r="A1863" t="s">
        <v>171</v>
      </c>
      <c r="B1863">
        <v>2359</v>
      </c>
      <c r="C1863">
        <v>253</v>
      </c>
      <c r="D1863">
        <v>97.2</v>
      </c>
      <c r="E1863" t="s">
        <v>172</v>
      </c>
      <c r="F1863">
        <v>0</v>
      </c>
      <c r="G1863">
        <v>0</v>
      </c>
      <c r="H1863" t="s">
        <v>320</v>
      </c>
      <c r="I1863" t="s">
        <v>2262</v>
      </c>
      <c r="J1863" t="s">
        <v>306</v>
      </c>
      <c r="P1863" t="s">
        <v>171</v>
      </c>
      <c r="Q1863">
        <v>2359</v>
      </c>
      <c r="R1863">
        <v>253</v>
      </c>
      <c r="S1863">
        <v>100</v>
      </c>
      <c r="T1863" t="s">
        <v>172</v>
      </c>
      <c r="U1863">
        <v>0</v>
      </c>
      <c r="V1863">
        <v>0</v>
      </c>
      <c r="W1863" t="s">
        <v>320</v>
      </c>
      <c r="X1863" t="s">
        <v>2262</v>
      </c>
      <c r="Y1863" t="s">
        <v>306</v>
      </c>
    </row>
    <row r="1864" spans="1:25" x14ac:dyDescent="0.35">
      <c r="A1864" t="s">
        <v>171</v>
      </c>
      <c r="B1864">
        <v>13206</v>
      </c>
      <c r="C1864">
        <v>253</v>
      </c>
      <c r="D1864">
        <v>98.8</v>
      </c>
      <c r="E1864" t="s">
        <v>172</v>
      </c>
      <c r="F1864">
        <v>0</v>
      </c>
      <c r="G1864">
        <v>0</v>
      </c>
      <c r="H1864" t="s">
        <v>325</v>
      </c>
      <c r="I1864" t="s">
        <v>2263</v>
      </c>
      <c r="J1864" t="s">
        <v>311</v>
      </c>
      <c r="P1864" t="s">
        <v>171</v>
      </c>
      <c r="Q1864">
        <v>2359</v>
      </c>
      <c r="R1864">
        <v>253</v>
      </c>
      <c r="S1864">
        <v>100</v>
      </c>
      <c r="T1864" t="s">
        <v>172</v>
      </c>
      <c r="U1864">
        <v>0</v>
      </c>
      <c r="V1864">
        <v>0</v>
      </c>
      <c r="W1864" t="s">
        <v>320</v>
      </c>
      <c r="X1864" t="s">
        <v>2263</v>
      </c>
      <c r="Y1864" t="s">
        <v>306</v>
      </c>
    </row>
    <row r="1865" spans="1:25" x14ac:dyDescent="0.35">
      <c r="A1865" t="s">
        <v>171</v>
      </c>
      <c r="B1865">
        <v>13206</v>
      </c>
      <c r="C1865">
        <v>253</v>
      </c>
      <c r="D1865">
        <v>98.8</v>
      </c>
      <c r="E1865" t="s">
        <v>172</v>
      </c>
      <c r="F1865">
        <v>0</v>
      </c>
      <c r="G1865">
        <v>0</v>
      </c>
      <c r="H1865" t="s">
        <v>325</v>
      </c>
      <c r="I1865" t="s">
        <v>2264</v>
      </c>
      <c r="J1865" t="s">
        <v>311</v>
      </c>
      <c r="P1865" t="s">
        <v>171</v>
      </c>
      <c r="Q1865">
        <v>2359</v>
      </c>
      <c r="R1865">
        <v>253</v>
      </c>
      <c r="S1865">
        <v>100</v>
      </c>
      <c r="T1865" t="s">
        <v>172</v>
      </c>
      <c r="U1865">
        <v>0</v>
      </c>
      <c r="V1865">
        <v>0</v>
      </c>
      <c r="W1865" t="s">
        <v>320</v>
      </c>
      <c r="X1865" t="s">
        <v>2264</v>
      </c>
      <c r="Y1865" t="s">
        <v>306</v>
      </c>
    </row>
    <row r="1866" spans="1:25" x14ac:dyDescent="0.35">
      <c r="A1866" t="s">
        <v>171</v>
      </c>
      <c r="B1866">
        <v>13206</v>
      </c>
      <c r="C1866">
        <v>253</v>
      </c>
      <c r="D1866">
        <v>98.8</v>
      </c>
      <c r="E1866" t="s">
        <v>172</v>
      </c>
      <c r="F1866">
        <v>0</v>
      </c>
      <c r="G1866">
        <v>0</v>
      </c>
      <c r="H1866" t="s">
        <v>325</v>
      </c>
      <c r="I1866" t="s">
        <v>2265</v>
      </c>
      <c r="J1866" t="s">
        <v>311</v>
      </c>
      <c r="P1866" t="s">
        <v>171</v>
      </c>
      <c r="Q1866">
        <v>2359</v>
      </c>
      <c r="R1866">
        <v>253</v>
      </c>
      <c r="S1866">
        <v>100</v>
      </c>
      <c r="T1866" t="s">
        <v>172</v>
      </c>
      <c r="U1866">
        <v>0</v>
      </c>
      <c r="V1866">
        <v>0</v>
      </c>
      <c r="W1866" t="s">
        <v>320</v>
      </c>
      <c r="X1866" t="s">
        <v>2265</v>
      </c>
      <c r="Y1866" t="s">
        <v>306</v>
      </c>
    </row>
    <row r="1867" spans="1:25" x14ac:dyDescent="0.35">
      <c r="A1867" t="s">
        <v>171</v>
      </c>
      <c r="B1867">
        <v>8541</v>
      </c>
      <c r="C1867">
        <v>252</v>
      </c>
      <c r="D1867">
        <v>99.2</v>
      </c>
      <c r="E1867" t="s">
        <v>172</v>
      </c>
      <c r="F1867">
        <v>0</v>
      </c>
      <c r="G1867">
        <v>0</v>
      </c>
      <c r="H1867" t="s">
        <v>327</v>
      </c>
      <c r="I1867" t="s">
        <v>2267</v>
      </c>
      <c r="J1867" t="s">
        <v>334</v>
      </c>
      <c r="P1867" t="s">
        <v>171</v>
      </c>
      <c r="Q1867">
        <v>2359</v>
      </c>
      <c r="R1867">
        <v>253</v>
      </c>
      <c r="S1867">
        <v>100</v>
      </c>
      <c r="T1867" t="s">
        <v>172</v>
      </c>
      <c r="U1867">
        <v>0</v>
      </c>
      <c r="V1867">
        <v>0</v>
      </c>
      <c r="W1867" t="s">
        <v>320</v>
      </c>
      <c r="X1867" t="s">
        <v>2266</v>
      </c>
      <c r="Y1867" t="s">
        <v>306</v>
      </c>
    </row>
    <row r="1868" spans="1:25" x14ac:dyDescent="0.35">
      <c r="A1868" t="s">
        <v>171</v>
      </c>
      <c r="B1868">
        <v>8541</v>
      </c>
      <c r="C1868">
        <v>252</v>
      </c>
      <c r="D1868">
        <v>99.2</v>
      </c>
      <c r="E1868" t="s">
        <v>172</v>
      </c>
      <c r="F1868">
        <v>0</v>
      </c>
      <c r="G1868">
        <v>0</v>
      </c>
      <c r="H1868" t="s">
        <v>327</v>
      </c>
      <c r="I1868" t="s">
        <v>2266</v>
      </c>
      <c r="J1868" t="s">
        <v>334</v>
      </c>
      <c r="P1868" t="s">
        <v>171</v>
      </c>
      <c r="Q1868">
        <v>2359</v>
      </c>
      <c r="R1868">
        <v>253</v>
      </c>
      <c r="S1868">
        <v>100</v>
      </c>
      <c r="T1868" t="s">
        <v>172</v>
      </c>
      <c r="U1868">
        <v>0</v>
      </c>
      <c r="V1868">
        <v>0</v>
      </c>
      <c r="W1868" t="s">
        <v>320</v>
      </c>
      <c r="X1868" t="s">
        <v>2267</v>
      </c>
      <c r="Y1868" t="s">
        <v>306</v>
      </c>
    </row>
    <row r="1869" spans="1:25" x14ac:dyDescent="0.35">
      <c r="A1869" t="s">
        <v>171</v>
      </c>
      <c r="B1869">
        <v>8541</v>
      </c>
      <c r="C1869">
        <v>252</v>
      </c>
      <c r="D1869">
        <v>99.2</v>
      </c>
      <c r="E1869" t="s">
        <v>172</v>
      </c>
      <c r="F1869">
        <v>0</v>
      </c>
      <c r="G1869">
        <v>0</v>
      </c>
      <c r="H1869" t="s">
        <v>327</v>
      </c>
      <c r="I1869" t="s">
        <v>2268</v>
      </c>
      <c r="J1869" t="s">
        <v>334</v>
      </c>
      <c r="P1869" t="s">
        <v>171</v>
      </c>
      <c r="Q1869">
        <v>2359</v>
      </c>
      <c r="R1869">
        <v>253</v>
      </c>
      <c r="S1869">
        <v>100</v>
      </c>
      <c r="T1869" t="s">
        <v>172</v>
      </c>
      <c r="U1869">
        <v>0</v>
      </c>
      <c r="V1869">
        <v>0</v>
      </c>
      <c r="W1869" t="s">
        <v>320</v>
      </c>
      <c r="X1869" t="s">
        <v>2269</v>
      </c>
      <c r="Y1869" t="s">
        <v>306</v>
      </c>
    </row>
    <row r="1870" spans="1:25" x14ac:dyDescent="0.35">
      <c r="A1870" t="s">
        <v>171</v>
      </c>
      <c r="B1870">
        <v>8541</v>
      </c>
      <c r="C1870">
        <v>252</v>
      </c>
      <c r="D1870">
        <v>99.2</v>
      </c>
      <c r="E1870" t="s">
        <v>172</v>
      </c>
      <c r="F1870">
        <v>0</v>
      </c>
      <c r="G1870">
        <v>0</v>
      </c>
      <c r="H1870" t="s">
        <v>327</v>
      </c>
      <c r="I1870" t="s">
        <v>2269</v>
      </c>
      <c r="J1870" t="s">
        <v>334</v>
      </c>
      <c r="P1870" t="s">
        <v>171</v>
      </c>
      <c r="Q1870">
        <v>2359</v>
      </c>
      <c r="R1870">
        <v>253</v>
      </c>
      <c r="S1870">
        <v>100</v>
      </c>
      <c r="T1870" t="s">
        <v>172</v>
      </c>
      <c r="U1870">
        <v>0</v>
      </c>
      <c r="V1870">
        <v>0</v>
      </c>
      <c r="W1870" t="s">
        <v>320</v>
      </c>
      <c r="X1870" t="s">
        <v>2268</v>
      </c>
      <c r="Y1870" t="s">
        <v>306</v>
      </c>
    </row>
    <row r="1871" spans="1:25" x14ac:dyDescent="0.35">
      <c r="A1871" t="s">
        <v>171</v>
      </c>
      <c r="B1871">
        <v>8541</v>
      </c>
      <c r="C1871">
        <v>252</v>
      </c>
      <c r="D1871">
        <v>99.2</v>
      </c>
      <c r="E1871" t="s">
        <v>172</v>
      </c>
      <c r="F1871">
        <v>0</v>
      </c>
      <c r="G1871">
        <v>0</v>
      </c>
      <c r="H1871" t="s">
        <v>327</v>
      </c>
      <c r="I1871" t="s">
        <v>2272</v>
      </c>
      <c r="J1871" t="s">
        <v>334</v>
      </c>
      <c r="P1871" t="s">
        <v>171</v>
      </c>
      <c r="Q1871">
        <v>8319</v>
      </c>
      <c r="R1871">
        <v>252</v>
      </c>
      <c r="S1871">
        <v>99.6</v>
      </c>
      <c r="T1871" t="s">
        <v>172</v>
      </c>
      <c r="U1871">
        <v>0</v>
      </c>
      <c r="V1871">
        <v>0</v>
      </c>
      <c r="W1871" t="s">
        <v>322</v>
      </c>
      <c r="X1871" t="s">
        <v>2271</v>
      </c>
      <c r="Y1871" t="s">
        <v>308</v>
      </c>
    </row>
    <row r="1872" spans="1:25" x14ac:dyDescent="0.35">
      <c r="A1872" t="s">
        <v>171</v>
      </c>
      <c r="B1872">
        <v>8541</v>
      </c>
      <c r="C1872">
        <v>252</v>
      </c>
      <c r="D1872">
        <v>99.2</v>
      </c>
      <c r="E1872" t="s">
        <v>172</v>
      </c>
      <c r="F1872">
        <v>0</v>
      </c>
      <c r="G1872">
        <v>0</v>
      </c>
      <c r="H1872" t="s">
        <v>327</v>
      </c>
      <c r="I1872" t="s">
        <v>2270</v>
      </c>
      <c r="J1872" t="s">
        <v>334</v>
      </c>
      <c r="P1872" t="s">
        <v>171</v>
      </c>
      <c r="Q1872">
        <v>8319</v>
      </c>
      <c r="R1872">
        <v>252</v>
      </c>
      <c r="S1872">
        <v>99.6</v>
      </c>
      <c r="T1872" t="s">
        <v>172</v>
      </c>
      <c r="U1872">
        <v>0</v>
      </c>
      <c r="V1872">
        <v>0</v>
      </c>
      <c r="W1872" t="s">
        <v>322</v>
      </c>
      <c r="X1872" t="s">
        <v>2270</v>
      </c>
      <c r="Y1872" t="s">
        <v>308</v>
      </c>
    </row>
    <row r="1873" spans="1:25" x14ac:dyDescent="0.35">
      <c r="A1873" t="s">
        <v>171</v>
      </c>
      <c r="B1873">
        <v>8541</v>
      </c>
      <c r="C1873">
        <v>252</v>
      </c>
      <c r="D1873">
        <v>99.2</v>
      </c>
      <c r="E1873" t="s">
        <v>172</v>
      </c>
      <c r="F1873">
        <v>0</v>
      </c>
      <c r="G1873">
        <v>0</v>
      </c>
      <c r="H1873" t="s">
        <v>327</v>
      </c>
      <c r="I1873" t="s">
        <v>2271</v>
      </c>
      <c r="J1873" t="s">
        <v>334</v>
      </c>
      <c r="P1873" t="s">
        <v>171</v>
      </c>
      <c r="Q1873">
        <v>8319</v>
      </c>
      <c r="R1873">
        <v>252</v>
      </c>
      <c r="S1873">
        <v>99.6</v>
      </c>
      <c r="T1873" t="s">
        <v>172</v>
      </c>
      <c r="U1873">
        <v>0</v>
      </c>
      <c r="V1873">
        <v>0</v>
      </c>
      <c r="W1873" t="s">
        <v>322</v>
      </c>
      <c r="X1873" t="s">
        <v>2272</v>
      </c>
      <c r="Y1873" t="s">
        <v>308</v>
      </c>
    </row>
    <row r="1874" spans="1:25" x14ac:dyDescent="0.35">
      <c r="A1874" t="s">
        <v>171</v>
      </c>
      <c r="B1874">
        <v>8541</v>
      </c>
      <c r="C1874">
        <v>252</v>
      </c>
      <c r="D1874">
        <v>99.2</v>
      </c>
      <c r="E1874" t="s">
        <v>172</v>
      </c>
      <c r="F1874">
        <v>0</v>
      </c>
      <c r="G1874">
        <v>0</v>
      </c>
      <c r="H1874" t="s">
        <v>327</v>
      </c>
      <c r="I1874" t="s">
        <v>2274</v>
      </c>
      <c r="J1874" t="s">
        <v>334</v>
      </c>
      <c r="P1874" t="s">
        <v>171</v>
      </c>
      <c r="Q1874">
        <v>8319</v>
      </c>
      <c r="R1874">
        <v>252</v>
      </c>
      <c r="S1874">
        <v>99.6</v>
      </c>
      <c r="T1874" t="s">
        <v>172</v>
      </c>
      <c r="U1874">
        <v>0</v>
      </c>
      <c r="V1874">
        <v>0</v>
      </c>
      <c r="W1874" t="s">
        <v>322</v>
      </c>
      <c r="X1874" t="s">
        <v>2274</v>
      </c>
      <c r="Y1874" t="s">
        <v>308</v>
      </c>
    </row>
    <row r="1875" spans="1:25" x14ac:dyDescent="0.35">
      <c r="A1875" t="s">
        <v>171</v>
      </c>
      <c r="B1875">
        <v>2359</v>
      </c>
      <c r="C1875">
        <v>253</v>
      </c>
      <c r="D1875">
        <v>99.6</v>
      </c>
      <c r="E1875" t="s">
        <v>172</v>
      </c>
      <c r="F1875">
        <v>0</v>
      </c>
      <c r="G1875">
        <v>0</v>
      </c>
      <c r="H1875" t="s">
        <v>320</v>
      </c>
      <c r="I1875" t="s">
        <v>2278</v>
      </c>
      <c r="J1875" t="s">
        <v>306</v>
      </c>
      <c r="P1875" t="s">
        <v>171</v>
      </c>
      <c r="Q1875">
        <v>8319</v>
      </c>
      <c r="R1875">
        <v>252</v>
      </c>
      <c r="S1875">
        <v>99.6</v>
      </c>
      <c r="T1875" t="s">
        <v>172</v>
      </c>
      <c r="U1875">
        <v>0</v>
      </c>
      <c r="V1875">
        <v>0</v>
      </c>
      <c r="W1875" t="s">
        <v>322</v>
      </c>
      <c r="X1875" t="s">
        <v>2273</v>
      </c>
      <c r="Y1875" t="s">
        <v>308</v>
      </c>
    </row>
    <row r="1876" spans="1:25" x14ac:dyDescent="0.35">
      <c r="A1876" t="s">
        <v>171</v>
      </c>
      <c r="B1876">
        <v>8541</v>
      </c>
      <c r="C1876">
        <v>252</v>
      </c>
      <c r="D1876">
        <v>99.2</v>
      </c>
      <c r="E1876" t="s">
        <v>172</v>
      </c>
      <c r="F1876">
        <v>0</v>
      </c>
      <c r="G1876">
        <v>0</v>
      </c>
      <c r="H1876" t="s">
        <v>327</v>
      </c>
      <c r="I1876" t="s">
        <v>2277</v>
      </c>
      <c r="J1876" t="s">
        <v>334</v>
      </c>
      <c r="P1876" t="s">
        <v>171</v>
      </c>
      <c r="Q1876">
        <v>8319</v>
      </c>
      <c r="R1876">
        <v>252</v>
      </c>
      <c r="S1876">
        <v>99.6</v>
      </c>
      <c r="T1876" t="s">
        <v>172</v>
      </c>
      <c r="U1876">
        <v>0</v>
      </c>
      <c r="V1876">
        <v>0</v>
      </c>
      <c r="W1876" t="s">
        <v>322</v>
      </c>
      <c r="X1876" t="s">
        <v>2275</v>
      </c>
      <c r="Y1876" t="s">
        <v>308</v>
      </c>
    </row>
    <row r="1877" spans="1:25" x14ac:dyDescent="0.35">
      <c r="A1877" t="s">
        <v>171</v>
      </c>
      <c r="B1877">
        <v>2359</v>
      </c>
      <c r="C1877">
        <v>253</v>
      </c>
      <c r="D1877">
        <v>99.6</v>
      </c>
      <c r="E1877" t="s">
        <v>172</v>
      </c>
      <c r="F1877">
        <v>0</v>
      </c>
      <c r="G1877">
        <v>0</v>
      </c>
      <c r="H1877" t="s">
        <v>320</v>
      </c>
      <c r="I1877" t="s">
        <v>2276</v>
      </c>
      <c r="J1877" t="s">
        <v>306</v>
      </c>
      <c r="P1877" t="s">
        <v>171</v>
      </c>
      <c r="Q1877">
        <v>8319</v>
      </c>
      <c r="R1877">
        <v>252</v>
      </c>
      <c r="S1877">
        <v>99.6</v>
      </c>
      <c r="T1877" t="s">
        <v>172</v>
      </c>
      <c r="U1877">
        <v>0</v>
      </c>
      <c r="V1877">
        <v>0</v>
      </c>
      <c r="W1877" t="s">
        <v>322</v>
      </c>
      <c r="X1877" t="s">
        <v>2277</v>
      </c>
      <c r="Y1877" t="s">
        <v>308</v>
      </c>
    </row>
    <row r="1878" spans="1:25" x14ac:dyDescent="0.35">
      <c r="A1878" t="s">
        <v>171</v>
      </c>
      <c r="B1878">
        <v>8541</v>
      </c>
      <c r="C1878">
        <v>252</v>
      </c>
      <c r="D1878">
        <v>99.2</v>
      </c>
      <c r="E1878" t="s">
        <v>172</v>
      </c>
      <c r="F1878">
        <v>0</v>
      </c>
      <c r="G1878">
        <v>0</v>
      </c>
      <c r="H1878" t="s">
        <v>327</v>
      </c>
      <c r="I1878" t="s">
        <v>2273</v>
      </c>
      <c r="J1878" t="s">
        <v>334</v>
      </c>
      <c r="P1878" t="s">
        <v>171</v>
      </c>
      <c r="Q1878">
        <v>8319</v>
      </c>
      <c r="R1878">
        <v>252</v>
      </c>
      <c r="S1878">
        <v>99.6</v>
      </c>
      <c r="T1878" t="s">
        <v>172</v>
      </c>
      <c r="U1878">
        <v>0</v>
      </c>
      <c r="V1878">
        <v>0</v>
      </c>
      <c r="W1878" t="s">
        <v>322</v>
      </c>
      <c r="X1878" t="s">
        <v>2278</v>
      </c>
      <c r="Y1878" t="s">
        <v>308</v>
      </c>
    </row>
    <row r="1879" spans="1:25" x14ac:dyDescent="0.35">
      <c r="A1879" t="s">
        <v>171</v>
      </c>
      <c r="B1879">
        <v>8541</v>
      </c>
      <c r="C1879">
        <v>252</v>
      </c>
      <c r="D1879">
        <v>99.2</v>
      </c>
      <c r="E1879" t="s">
        <v>172</v>
      </c>
      <c r="F1879">
        <v>0</v>
      </c>
      <c r="G1879">
        <v>0</v>
      </c>
      <c r="H1879" t="s">
        <v>327</v>
      </c>
      <c r="I1879" t="s">
        <v>2275</v>
      </c>
      <c r="J1879" t="s">
        <v>334</v>
      </c>
      <c r="P1879" t="s">
        <v>171</v>
      </c>
      <c r="Q1879">
        <v>2359</v>
      </c>
      <c r="R1879">
        <v>253</v>
      </c>
      <c r="S1879">
        <v>98</v>
      </c>
      <c r="T1879" t="s">
        <v>172</v>
      </c>
      <c r="U1879">
        <v>0</v>
      </c>
      <c r="V1879">
        <v>0</v>
      </c>
      <c r="W1879" t="s">
        <v>320</v>
      </c>
      <c r="X1879" t="s">
        <v>2279</v>
      </c>
      <c r="Y1879" t="s">
        <v>306</v>
      </c>
    </row>
    <row r="1880" spans="1:25" x14ac:dyDescent="0.35">
      <c r="A1880" t="s">
        <v>171</v>
      </c>
      <c r="B1880">
        <v>6505</v>
      </c>
      <c r="C1880">
        <v>253</v>
      </c>
      <c r="D1880">
        <v>99.6</v>
      </c>
      <c r="E1880" t="s">
        <v>172</v>
      </c>
      <c r="F1880">
        <v>0</v>
      </c>
      <c r="G1880">
        <v>0</v>
      </c>
      <c r="H1880" t="s">
        <v>331</v>
      </c>
      <c r="I1880" t="s">
        <v>2279</v>
      </c>
      <c r="J1880" t="s">
        <v>312</v>
      </c>
      <c r="P1880" t="s">
        <v>171</v>
      </c>
      <c r="Q1880">
        <v>2359</v>
      </c>
      <c r="R1880">
        <v>253</v>
      </c>
      <c r="S1880">
        <v>98.8</v>
      </c>
      <c r="T1880" t="s">
        <v>172</v>
      </c>
      <c r="U1880">
        <v>0</v>
      </c>
      <c r="V1880">
        <v>0</v>
      </c>
      <c r="W1880" t="s">
        <v>320</v>
      </c>
      <c r="X1880" t="s">
        <v>2281</v>
      </c>
      <c r="Y1880" t="s">
        <v>306</v>
      </c>
    </row>
    <row r="1881" spans="1:25" x14ac:dyDescent="0.35">
      <c r="A1881" t="s">
        <v>171</v>
      </c>
      <c r="B1881">
        <v>6505</v>
      </c>
      <c r="C1881">
        <v>253</v>
      </c>
      <c r="D1881">
        <v>99.6</v>
      </c>
      <c r="E1881" t="s">
        <v>172</v>
      </c>
      <c r="F1881">
        <v>0</v>
      </c>
      <c r="G1881">
        <v>0</v>
      </c>
      <c r="H1881" t="s">
        <v>331</v>
      </c>
      <c r="I1881" t="s">
        <v>2281</v>
      </c>
      <c r="J1881" t="s">
        <v>312</v>
      </c>
      <c r="P1881" t="s">
        <v>171</v>
      </c>
      <c r="Q1881">
        <v>8319</v>
      </c>
      <c r="R1881">
        <v>252</v>
      </c>
      <c r="S1881">
        <v>99.6</v>
      </c>
      <c r="T1881" t="s">
        <v>172</v>
      </c>
      <c r="U1881">
        <v>0</v>
      </c>
      <c r="V1881">
        <v>0</v>
      </c>
      <c r="W1881" t="s">
        <v>322</v>
      </c>
      <c r="X1881" t="s">
        <v>2276</v>
      </c>
      <c r="Y1881" t="s">
        <v>308</v>
      </c>
    </row>
    <row r="1882" spans="1:25" x14ac:dyDescent="0.35">
      <c r="A1882" t="s">
        <v>171</v>
      </c>
      <c r="B1882">
        <v>6505</v>
      </c>
      <c r="C1882">
        <v>253</v>
      </c>
      <c r="D1882">
        <v>99.6</v>
      </c>
      <c r="E1882" t="s">
        <v>172</v>
      </c>
      <c r="F1882">
        <v>0</v>
      </c>
      <c r="G1882">
        <v>0</v>
      </c>
      <c r="H1882" t="s">
        <v>331</v>
      </c>
      <c r="I1882" t="s">
        <v>2280</v>
      </c>
      <c r="J1882" t="s">
        <v>312</v>
      </c>
      <c r="P1882" t="s">
        <v>171</v>
      </c>
      <c r="Q1882">
        <v>8815</v>
      </c>
      <c r="R1882">
        <v>253</v>
      </c>
      <c r="S1882">
        <v>99.2</v>
      </c>
      <c r="T1882" t="s">
        <v>172</v>
      </c>
      <c r="U1882">
        <v>0</v>
      </c>
      <c r="V1882">
        <v>0</v>
      </c>
      <c r="W1882" t="s">
        <v>1818</v>
      </c>
      <c r="X1882" t="s">
        <v>2280</v>
      </c>
      <c r="Y1882" t="s">
        <v>319</v>
      </c>
    </row>
    <row r="1883" spans="1:25" x14ac:dyDescent="0.35">
      <c r="A1883" t="s">
        <v>171</v>
      </c>
      <c r="B1883">
        <v>10994</v>
      </c>
      <c r="C1883">
        <v>253</v>
      </c>
      <c r="D1883">
        <v>100</v>
      </c>
      <c r="E1883" t="s">
        <v>172</v>
      </c>
      <c r="F1883">
        <v>0</v>
      </c>
      <c r="G1883">
        <v>0</v>
      </c>
      <c r="H1883" t="s">
        <v>333</v>
      </c>
      <c r="I1883" t="s">
        <v>2282</v>
      </c>
      <c r="J1883" t="s">
        <v>313</v>
      </c>
      <c r="P1883" t="s">
        <v>171</v>
      </c>
      <c r="Q1883">
        <v>13383</v>
      </c>
      <c r="R1883">
        <v>253</v>
      </c>
      <c r="S1883">
        <v>98.8</v>
      </c>
      <c r="T1883" t="s">
        <v>172</v>
      </c>
      <c r="U1883">
        <v>0</v>
      </c>
      <c r="V1883">
        <v>0</v>
      </c>
      <c r="W1883" t="s">
        <v>2536</v>
      </c>
      <c r="X1883" t="s">
        <v>2283</v>
      </c>
      <c r="Y1883" t="s">
        <v>2490</v>
      </c>
    </row>
    <row r="1884" spans="1:25" x14ac:dyDescent="0.35">
      <c r="A1884" t="s">
        <v>171</v>
      </c>
      <c r="B1884">
        <v>10994</v>
      </c>
      <c r="C1884">
        <v>253</v>
      </c>
      <c r="D1884">
        <v>100</v>
      </c>
      <c r="E1884" t="s">
        <v>172</v>
      </c>
      <c r="F1884">
        <v>0</v>
      </c>
      <c r="G1884">
        <v>0</v>
      </c>
      <c r="H1884" t="s">
        <v>333</v>
      </c>
      <c r="I1884" t="s">
        <v>2283</v>
      </c>
      <c r="J1884" t="s">
        <v>313</v>
      </c>
      <c r="P1884" t="s">
        <v>171</v>
      </c>
      <c r="Q1884">
        <v>2359</v>
      </c>
      <c r="R1884">
        <v>253</v>
      </c>
      <c r="S1884">
        <v>97.6</v>
      </c>
      <c r="T1884" t="s">
        <v>172</v>
      </c>
      <c r="U1884">
        <v>0</v>
      </c>
      <c r="V1884">
        <v>0</v>
      </c>
      <c r="W1884" t="s">
        <v>320</v>
      </c>
      <c r="X1884" t="s">
        <v>2284</v>
      </c>
      <c r="Y1884" t="s">
        <v>306</v>
      </c>
    </row>
    <row r="1885" spans="1:25" x14ac:dyDescent="0.35">
      <c r="A1885" t="s">
        <v>171</v>
      </c>
      <c r="B1885">
        <v>10994</v>
      </c>
      <c r="C1885">
        <v>253</v>
      </c>
      <c r="D1885">
        <v>100</v>
      </c>
      <c r="E1885" t="s">
        <v>172</v>
      </c>
      <c r="F1885">
        <v>0</v>
      </c>
      <c r="G1885">
        <v>0</v>
      </c>
      <c r="H1885" t="s">
        <v>333</v>
      </c>
      <c r="I1885" t="s">
        <v>2284</v>
      </c>
      <c r="J1885" t="s">
        <v>313</v>
      </c>
      <c r="P1885" t="s">
        <v>171</v>
      </c>
      <c r="Q1885">
        <v>2359</v>
      </c>
      <c r="R1885">
        <v>253</v>
      </c>
      <c r="S1885">
        <v>97.6</v>
      </c>
      <c r="T1885" t="s">
        <v>172</v>
      </c>
      <c r="U1885">
        <v>0</v>
      </c>
      <c r="V1885">
        <v>0</v>
      </c>
      <c r="W1885" t="s">
        <v>320</v>
      </c>
      <c r="X1885" t="s">
        <v>2282</v>
      </c>
      <c r="Y1885" t="s">
        <v>306</v>
      </c>
    </row>
    <row r="1886" spans="1:25" x14ac:dyDescent="0.35">
      <c r="A1886" t="s">
        <v>171</v>
      </c>
      <c r="B1886">
        <v>10994</v>
      </c>
      <c r="C1886">
        <v>253</v>
      </c>
      <c r="D1886">
        <v>100</v>
      </c>
      <c r="E1886" t="s">
        <v>172</v>
      </c>
      <c r="F1886">
        <v>0</v>
      </c>
      <c r="G1886">
        <v>0</v>
      </c>
      <c r="H1886" t="s">
        <v>333</v>
      </c>
      <c r="I1886" t="s">
        <v>2285</v>
      </c>
      <c r="J1886" t="s">
        <v>313</v>
      </c>
      <c r="P1886" t="s">
        <v>171</v>
      </c>
      <c r="Q1886">
        <v>8319</v>
      </c>
      <c r="R1886">
        <v>252</v>
      </c>
      <c r="S1886">
        <v>99.6</v>
      </c>
      <c r="T1886" t="s">
        <v>172</v>
      </c>
      <c r="U1886">
        <v>0</v>
      </c>
      <c r="V1886">
        <v>0</v>
      </c>
      <c r="W1886" t="s">
        <v>322</v>
      </c>
      <c r="X1886" t="s">
        <v>2285</v>
      </c>
      <c r="Y1886" t="s">
        <v>308</v>
      </c>
    </row>
    <row r="1887" spans="1:25" x14ac:dyDescent="0.35">
      <c r="A1887" t="s">
        <v>171</v>
      </c>
      <c r="B1887">
        <v>10994</v>
      </c>
      <c r="C1887">
        <v>253</v>
      </c>
      <c r="D1887">
        <v>100</v>
      </c>
      <c r="E1887" t="s">
        <v>172</v>
      </c>
      <c r="F1887">
        <v>0</v>
      </c>
      <c r="G1887">
        <v>0</v>
      </c>
      <c r="H1887" t="s">
        <v>333</v>
      </c>
      <c r="I1887" t="s">
        <v>2287</v>
      </c>
      <c r="J1887" t="s">
        <v>313</v>
      </c>
      <c r="P1887" t="s">
        <v>171</v>
      </c>
      <c r="Q1887">
        <v>8319</v>
      </c>
      <c r="R1887">
        <v>252</v>
      </c>
      <c r="S1887">
        <v>99.6</v>
      </c>
      <c r="T1887" t="s">
        <v>172</v>
      </c>
      <c r="U1887">
        <v>0</v>
      </c>
      <c r="V1887">
        <v>0</v>
      </c>
      <c r="W1887" t="s">
        <v>322</v>
      </c>
      <c r="X1887" t="s">
        <v>2286</v>
      </c>
      <c r="Y1887" t="s">
        <v>308</v>
      </c>
    </row>
    <row r="1888" spans="1:25" x14ac:dyDescent="0.35">
      <c r="A1888" t="s">
        <v>171</v>
      </c>
      <c r="B1888">
        <v>10994</v>
      </c>
      <c r="C1888">
        <v>253</v>
      </c>
      <c r="D1888">
        <v>100</v>
      </c>
      <c r="E1888" t="s">
        <v>172</v>
      </c>
      <c r="F1888">
        <v>0</v>
      </c>
      <c r="G1888">
        <v>0</v>
      </c>
      <c r="H1888" t="s">
        <v>333</v>
      </c>
      <c r="I1888" t="s">
        <v>2286</v>
      </c>
      <c r="J1888" t="s">
        <v>313</v>
      </c>
      <c r="P1888" t="s">
        <v>171</v>
      </c>
      <c r="Q1888">
        <v>8319</v>
      </c>
      <c r="R1888">
        <v>252</v>
      </c>
      <c r="S1888">
        <v>99.6</v>
      </c>
      <c r="T1888" t="s">
        <v>172</v>
      </c>
      <c r="U1888">
        <v>0</v>
      </c>
      <c r="V1888">
        <v>0</v>
      </c>
      <c r="W1888" t="s">
        <v>322</v>
      </c>
      <c r="X1888" t="s">
        <v>2287</v>
      </c>
      <c r="Y1888" t="s">
        <v>308</v>
      </c>
    </row>
    <row r="1889" spans="1:25" x14ac:dyDescent="0.35">
      <c r="A1889" t="s">
        <v>171</v>
      </c>
      <c r="B1889">
        <v>10994</v>
      </c>
      <c r="C1889">
        <v>253</v>
      </c>
      <c r="D1889">
        <v>100</v>
      </c>
      <c r="E1889" t="s">
        <v>172</v>
      </c>
      <c r="F1889">
        <v>0</v>
      </c>
      <c r="G1889">
        <v>0</v>
      </c>
      <c r="H1889" t="s">
        <v>333</v>
      </c>
      <c r="I1889" t="s">
        <v>2288</v>
      </c>
      <c r="J1889" t="s">
        <v>313</v>
      </c>
      <c r="P1889" t="s">
        <v>171</v>
      </c>
      <c r="Q1889">
        <v>8319</v>
      </c>
      <c r="R1889">
        <v>252</v>
      </c>
      <c r="S1889">
        <v>99.6</v>
      </c>
      <c r="T1889" t="s">
        <v>172</v>
      </c>
      <c r="U1889">
        <v>0</v>
      </c>
      <c r="V1889">
        <v>0</v>
      </c>
      <c r="W1889" t="s">
        <v>322</v>
      </c>
      <c r="X1889" t="s">
        <v>2288</v>
      </c>
      <c r="Y1889" t="s">
        <v>308</v>
      </c>
    </row>
    <row r="1890" spans="1:25" x14ac:dyDescent="0.35">
      <c r="A1890" t="s">
        <v>171</v>
      </c>
      <c r="B1890">
        <v>10994</v>
      </c>
      <c r="C1890">
        <v>253</v>
      </c>
      <c r="D1890">
        <v>100</v>
      </c>
      <c r="E1890" t="s">
        <v>172</v>
      </c>
      <c r="F1890">
        <v>0</v>
      </c>
      <c r="G1890">
        <v>0</v>
      </c>
      <c r="H1890" t="s">
        <v>333</v>
      </c>
      <c r="I1890" t="s">
        <v>2289</v>
      </c>
      <c r="J1890" t="s">
        <v>313</v>
      </c>
      <c r="P1890" t="s">
        <v>171</v>
      </c>
      <c r="Q1890">
        <v>8319</v>
      </c>
      <c r="R1890">
        <v>252</v>
      </c>
      <c r="S1890">
        <v>99.6</v>
      </c>
      <c r="T1890" t="s">
        <v>172</v>
      </c>
      <c r="U1890">
        <v>0</v>
      </c>
      <c r="V1890">
        <v>0</v>
      </c>
      <c r="W1890" t="s">
        <v>322</v>
      </c>
      <c r="X1890" t="s">
        <v>2289</v>
      </c>
      <c r="Y1890" t="s">
        <v>308</v>
      </c>
    </row>
    <row r="1891" spans="1:25" x14ac:dyDescent="0.35">
      <c r="A1891" t="s">
        <v>171</v>
      </c>
      <c r="B1891">
        <v>10994</v>
      </c>
      <c r="C1891">
        <v>253</v>
      </c>
      <c r="D1891">
        <v>100</v>
      </c>
      <c r="E1891" t="s">
        <v>172</v>
      </c>
      <c r="F1891">
        <v>0</v>
      </c>
      <c r="G1891">
        <v>0</v>
      </c>
      <c r="H1891" t="s">
        <v>333</v>
      </c>
      <c r="I1891" t="s">
        <v>2290</v>
      </c>
      <c r="J1891" t="s">
        <v>313</v>
      </c>
      <c r="P1891" t="s">
        <v>171</v>
      </c>
      <c r="Q1891">
        <v>2359</v>
      </c>
      <c r="R1891">
        <v>253</v>
      </c>
      <c r="S1891">
        <v>98</v>
      </c>
      <c r="T1891" t="s">
        <v>172</v>
      </c>
      <c r="U1891">
        <v>0</v>
      </c>
      <c r="V1891">
        <v>0</v>
      </c>
      <c r="W1891" t="s">
        <v>320</v>
      </c>
      <c r="X1891" t="s">
        <v>2290</v>
      </c>
      <c r="Y1891" t="s">
        <v>306</v>
      </c>
    </row>
    <row r="1892" spans="1:25" x14ac:dyDescent="0.35">
      <c r="A1892" t="s">
        <v>171</v>
      </c>
      <c r="B1892">
        <v>10994</v>
      </c>
      <c r="C1892">
        <v>253</v>
      </c>
      <c r="D1892">
        <v>100</v>
      </c>
      <c r="E1892" t="s">
        <v>172</v>
      </c>
      <c r="F1892">
        <v>0</v>
      </c>
      <c r="G1892">
        <v>0</v>
      </c>
      <c r="H1892" t="s">
        <v>333</v>
      </c>
      <c r="I1892" t="s">
        <v>2291</v>
      </c>
      <c r="J1892" t="s">
        <v>313</v>
      </c>
      <c r="P1892" t="s">
        <v>171</v>
      </c>
      <c r="Q1892">
        <v>2359</v>
      </c>
      <c r="R1892">
        <v>253</v>
      </c>
      <c r="S1892">
        <v>98</v>
      </c>
      <c r="T1892" t="s">
        <v>172</v>
      </c>
      <c r="U1892">
        <v>0</v>
      </c>
      <c r="V1892">
        <v>0</v>
      </c>
      <c r="W1892" t="s">
        <v>320</v>
      </c>
      <c r="X1892" t="s">
        <v>2293</v>
      </c>
      <c r="Y1892" t="s">
        <v>306</v>
      </c>
    </row>
    <row r="1893" spans="1:25" x14ac:dyDescent="0.35">
      <c r="A1893" t="s">
        <v>171</v>
      </c>
      <c r="B1893">
        <v>10994</v>
      </c>
      <c r="C1893">
        <v>253</v>
      </c>
      <c r="D1893">
        <v>100</v>
      </c>
      <c r="E1893" t="s">
        <v>172</v>
      </c>
      <c r="F1893">
        <v>0</v>
      </c>
      <c r="G1893">
        <v>0</v>
      </c>
      <c r="H1893" t="s">
        <v>333</v>
      </c>
      <c r="I1893" t="s">
        <v>2293</v>
      </c>
      <c r="J1893" t="s">
        <v>313</v>
      </c>
      <c r="P1893" t="s">
        <v>171</v>
      </c>
      <c r="Q1893">
        <v>2359</v>
      </c>
      <c r="R1893">
        <v>253</v>
      </c>
      <c r="S1893">
        <v>98</v>
      </c>
      <c r="T1893" t="s">
        <v>172</v>
      </c>
      <c r="U1893">
        <v>0</v>
      </c>
      <c r="V1893">
        <v>0</v>
      </c>
      <c r="W1893" t="s">
        <v>320</v>
      </c>
      <c r="X1893" t="s">
        <v>2292</v>
      </c>
      <c r="Y1893" t="s">
        <v>306</v>
      </c>
    </row>
    <row r="1894" spans="1:25" x14ac:dyDescent="0.35">
      <c r="A1894" t="s">
        <v>171</v>
      </c>
      <c r="B1894">
        <v>10994</v>
      </c>
      <c r="C1894">
        <v>253</v>
      </c>
      <c r="D1894">
        <v>100</v>
      </c>
      <c r="E1894" t="s">
        <v>172</v>
      </c>
      <c r="F1894">
        <v>0</v>
      </c>
      <c r="G1894">
        <v>0</v>
      </c>
      <c r="H1894" t="s">
        <v>333</v>
      </c>
      <c r="I1894" t="s">
        <v>2292</v>
      </c>
      <c r="J1894" t="s">
        <v>313</v>
      </c>
      <c r="P1894" t="s">
        <v>171</v>
      </c>
      <c r="Q1894">
        <v>2359</v>
      </c>
      <c r="R1894">
        <v>253</v>
      </c>
      <c r="S1894">
        <v>98</v>
      </c>
      <c r="T1894" t="s">
        <v>172</v>
      </c>
      <c r="U1894">
        <v>0</v>
      </c>
      <c r="V1894">
        <v>0</v>
      </c>
      <c r="W1894" t="s">
        <v>320</v>
      </c>
      <c r="X1894" t="s">
        <v>2291</v>
      </c>
      <c r="Y1894" t="s">
        <v>306</v>
      </c>
    </row>
    <row r="1895" spans="1:25" x14ac:dyDescent="0.35">
      <c r="A1895" t="s">
        <v>171</v>
      </c>
      <c r="B1895">
        <v>10994</v>
      </c>
      <c r="C1895">
        <v>253</v>
      </c>
      <c r="D1895">
        <v>100</v>
      </c>
      <c r="E1895" t="s">
        <v>172</v>
      </c>
      <c r="F1895">
        <v>0</v>
      </c>
      <c r="G1895">
        <v>0</v>
      </c>
      <c r="H1895" t="s">
        <v>333</v>
      </c>
      <c r="I1895" t="s">
        <v>2294</v>
      </c>
      <c r="J1895" t="s">
        <v>313</v>
      </c>
      <c r="P1895" t="s">
        <v>171</v>
      </c>
      <c r="Q1895">
        <v>2359</v>
      </c>
      <c r="R1895">
        <v>253</v>
      </c>
      <c r="S1895">
        <v>98</v>
      </c>
      <c r="T1895" t="s">
        <v>172</v>
      </c>
      <c r="U1895">
        <v>0</v>
      </c>
      <c r="V1895">
        <v>0</v>
      </c>
      <c r="W1895" t="s">
        <v>320</v>
      </c>
      <c r="X1895" t="s">
        <v>2294</v>
      </c>
      <c r="Y1895" t="s">
        <v>306</v>
      </c>
    </row>
    <row r="1896" spans="1:25" x14ac:dyDescent="0.35">
      <c r="A1896" t="s">
        <v>171</v>
      </c>
      <c r="B1896">
        <v>10994</v>
      </c>
      <c r="C1896">
        <v>253</v>
      </c>
      <c r="D1896">
        <v>100</v>
      </c>
      <c r="E1896" t="s">
        <v>172</v>
      </c>
      <c r="F1896">
        <v>0</v>
      </c>
      <c r="G1896">
        <v>0</v>
      </c>
      <c r="H1896" t="s">
        <v>333</v>
      </c>
      <c r="I1896" t="s">
        <v>2295</v>
      </c>
      <c r="J1896" t="s">
        <v>313</v>
      </c>
      <c r="P1896" t="s">
        <v>171</v>
      </c>
      <c r="Q1896">
        <v>2359</v>
      </c>
      <c r="R1896">
        <v>253</v>
      </c>
      <c r="S1896">
        <v>98</v>
      </c>
      <c r="T1896" t="s">
        <v>172</v>
      </c>
      <c r="U1896">
        <v>0</v>
      </c>
      <c r="V1896">
        <v>0</v>
      </c>
      <c r="W1896" t="s">
        <v>320</v>
      </c>
      <c r="X1896" t="s">
        <v>2295</v>
      </c>
      <c r="Y1896" t="s">
        <v>306</v>
      </c>
    </row>
    <row r="1897" spans="1:25" x14ac:dyDescent="0.35">
      <c r="A1897" t="s">
        <v>171</v>
      </c>
      <c r="B1897">
        <v>10994</v>
      </c>
      <c r="C1897">
        <v>253</v>
      </c>
      <c r="D1897">
        <v>100</v>
      </c>
      <c r="E1897" t="s">
        <v>172</v>
      </c>
      <c r="F1897">
        <v>0</v>
      </c>
      <c r="G1897">
        <v>0</v>
      </c>
      <c r="H1897" t="s">
        <v>333</v>
      </c>
      <c r="I1897" t="s">
        <v>2297</v>
      </c>
      <c r="J1897" t="s">
        <v>313</v>
      </c>
      <c r="P1897" t="s">
        <v>171</v>
      </c>
      <c r="Q1897">
        <v>2359</v>
      </c>
      <c r="R1897">
        <v>253</v>
      </c>
      <c r="S1897">
        <v>98</v>
      </c>
      <c r="T1897" t="s">
        <v>172</v>
      </c>
      <c r="U1897">
        <v>0</v>
      </c>
      <c r="V1897">
        <v>0</v>
      </c>
      <c r="W1897" t="s">
        <v>320</v>
      </c>
      <c r="X1897" t="s">
        <v>2296</v>
      </c>
      <c r="Y1897" t="s">
        <v>306</v>
      </c>
    </row>
    <row r="1898" spans="1:25" x14ac:dyDescent="0.35">
      <c r="A1898" t="s">
        <v>171</v>
      </c>
      <c r="B1898">
        <v>10994</v>
      </c>
      <c r="C1898">
        <v>253</v>
      </c>
      <c r="D1898">
        <v>100</v>
      </c>
      <c r="E1898" t="s">
        <v>172</v>
      </c>
      <c r="F1898">
        <v>0</v>
      </c>
      <c r="G1898">
        <v>0</v>
      </c>
      <c r="H1898" t="s">
        <v>333</v>
      </c>
      <c r="I1898" t="s">
        <v>2296</v>
      </c>
      <c r="J1898" t="s">
        <v>313</v>
      </c>
      <c r="P1898" t="s">
        <v>171</v>
      </c>
      <c r="Q1898">
        <v>2359</v>
      </c>
      <c r="R1898">
        <v>253</v>
      </c>
      <c r="S1898">
        <v>98</v>
      </c>
      <c r="T1898" t="s">
        <v>172</v>
      </c>
      <c r="U1898">
        <v>0</v>
      </c>
      <c r="V1898">
        <v>0</v>
      </c>
      <c r="W1898" t="s">
        <v>320</v>
      </c>
      <c r="X1898" t="s">
        <v>2297</v>
      </c>
      <c r="Y1898" t="s">
        <v>306</v>
      </c>
    </row>
    <row r="1899" spans="1:25" x14ac:dyDescent="0.35">
      <c r="A1899" t="s">
        <v>171</v>
      </c>
      <c r="B1899">
        <v>10994</v>
      </c>
      <c r="C1899">
        <v>253</v>
      </c>
      <c r="D1899">
        <v>100</v>
      </c>
      <c r="E1899" t="s">
        <v>172</v>
      </c>
      <c r="F1899">
        <v>0</v>
      </c>
      <c r="G1899">
        <v>0</v>
      </c>
      <c r="H1899" t="s">
        <v>333</v>
      </c>
      <c r="I1899" t="s">
        <v>2298</v>
      </c>
      <c r="J1899" t="s">
        <v>313</v>
      </c>
      <c r="P1899" t="s">
        <v>171</v>
      </c>
      <c r="Q1899">
        <v>2359</v>
      </c>
      <c r="R1899">
        <v>253</v>
      </c>
      <c r="S1899">
        <v>97.2</v>
      </c>
      <c r="T1899" t="s">
        <v>172</v>
      </c>
      <c r="U1899">
        <v>0</v>
      </c>
      <c r="V1899">
        <v>0</v>
      </c>
      <c r="W1899" t="s">
        <v>320</v>
      </c>
      <c r="X1899" t="s">
        <v>2298</v>
      </c>
      <c r="Y1899" t="s">
        <v>306</v>
      </c>
    </row>
    <row r="1900" spans="1:25" x14ac:dyDescent="0.35">
      <c r="A1900" t="s">
        <v>171</v>
      </c>
      <c r="B1900">
        <v>10994</v>
      </c>
      <c r="C1900">
        <v>253</v>
      </c>
      <c r="D1900">
        <v>100</v>
      </c>
      <c r="E1900" t="s">
        <v>172</v>
      </c>
      <c r="F1900">
        <v>0</v>
      </c>
      <c r="G1900">
        <v>0</v>
      </c>
      <c r="H1900" t="s">
        <v>333</v>
      </c>
      <c r="I1900" t="s">
        <v>2299</v>
      </c>
      <c r="J1900" t="s">
        <v>313</v>
      </c>
      <c r="P1900" t="s">
        <v>171</v>
      </c>
      <c r="Q1900">
        <v>2359</v>
      </c>
      <c r="R1900">
        <v>253</v>
      </c>
      <c r="S1900">
        <v>97.2</v>
      </c>
      <c r="T1900" t="s">
        <v>172</v>
      </c>
      <c r="U1900">
        <v>0</v>
      </c>
      <c r="V1900">
        <v>0</v>
      </c>
      <c r="W1900" t="s">
        <v>320</v>
      </c>
      <c r="X1900" t="s">
        <v>2299</v>
      </c>
      <c r="Y1900" t="s">
        <v>306</v>
      </c>
    </row>
    <row r="1901" spans="1:25" x14ac:dyDescent="0.35">
      <c r="A1901" t="s">
        <v>171</v>
      </c>
      <c r="B1901">
        <v>10994</v>
      </c>
      <c r="C1901">
        <v>253</v>
      </c>
      <c r="D1901">
        <v>100</v>
      </c>
      <c r="E1901" t="s">
        <v>172</v>
      </c>
      <c r="F1901">
        <v>0</v>
      </c>
      <c r="G1901">
        <v>0</v>
      </c>
      <c r="H1901" t="s">
        <v>333</v>
      </c>
      <c r="I1901" t="s">
        <v>2301</v>
      </c>
      <c r="J1901" t="s">
        <v>313</v>
      </c>
      <c r="P1901" t="s">
        <v>171</v>
      </c>
      <c r="Q1901">
        <v>2359</v>
      </c>
      <c r="R1901">
        <v>253</v>
      </c>
      <c r="S1901">
        <v>97.2</v>
      </c>
      <c r="T1901" t="s">
        <v>172</v>
      </c>
      <c r="U1901">
        <v>0</v>
      </c>
      <c r="V1901">
        <v>0</v>
      </c>
      <c r="W1901" t="s">
        <v>320</v>
      </c>
      <c r="X1901" t="s">
        <v>2301</v>
      </c>
      <c r="Y1901" t="s">
        <v>306</v>
      </c>
    </row>
    <row r="1902" spans="1:25" x14ac:dyDescent="0.35">
      <c r="A1902" t="s">
        <v>171</v>
      </c>
      <c r="B1902">
        <v>10994</v>
      </c>
      <c r="C1902">
        <v>253</v>
      </c>
      <c r="D1902">
        <v>100</v>
      </c>
      <c r="E1902" t="s">
        <v>172</v>
      </c>
      <c r="F1902">
        <v>0</v>
      </c>
      <c r="G1902">
        <v>0</v>
      </c>
      <c r="H1902" t="s">
        <v>333</v>
      </c>
      <c r="I1902" t="s">
        <v>2300</v>
      </c>
      <c r="J1902" t="s">
        <v>313</v>
      </c>
      <c r="P1902" t="s">
        <v>171</v>
      </c>
      <c r="Q1902">
        <v>2359</v>
      </c>
      <c r="R1902">
        <v>253</v>
      </c>
      <c r="S1902">
        <v>97.2</v>
      </c>
      <c r="T1902" t="s">
        <v>172</v>
      </c>
      <c r="U1902">
        <v>0</v>
      </c>
      <c r="V1902">
        <v>0</v>
      </c>
      <c r="W1902" t="s">
        <v>320</v>
      </c>
      <c r="X1902" t="s">
        <v>2300</v>
      </c>
      <c r="Y1902" t="s">
        <v>306</v>
      </c>
    </row>
    <row r="1903" spans="1:25" x14ac:dyDescent="0.35">
      <c r="A1903" t="s">
        <v>171</v>
      </c>
      <c r="B1903">
        <v>10994</v>
      </c>
      <c r="C1903">
        <v>253</v>
      </c>
      <c r="D1903">
        <v>100</v>
      </c>
      <c r="E1903" t="s">
        <v>172</v>
      </c>
      <c r="F1903">
        <v>0</v>
      </c>
      <c r="G1903">
        <v>0</v>
      </c>
      <c r="H1903" t="s">
        <v>333</v>
      </c>
      <c r="I1903" t="s">
        <v>2304</v>
      </c>
      <c r="J1903" t="s">
        <v>313</v>
      </c>
      <c r="P1903" t="s">
        <v>171</v>
      </c>
      <c r="Q1903">
        <v>2359</v>
      </c>
      <c r="R1903">
        <v>253</v>
      </c>
      <c r="S1903">
        <v>96.4</v>
      </c>
      <c r="T1903" t="s">
        <v>172</v>
      </c>
      <c r="U1903">
        <v>0</v>
      </c>
      <c r="V1903">
        <v>0</v>
      </c>
      <c r="W1903" t="s">
        <v>320</v>
      </c>
      <c r="X1903" t="s">
        <v>2303</v>
      </c>
      <c r="Y1903" t="s">
        <v>306</v>
      </c>
    </row>
    <row r="1904" spans="1:25" x14ac:dyDescent="0.35">
      <c r="A1904" t="s">
        <v>171</v>
      </c>
      <c r="B1904">
        <v>10994</v>
      </c>
      <c r="C1904">
        <v>253</v>
      </c>
      <c r="D1904">
        <v>100</v>
      </c>
      <c r="E1904" t="s">
        <v>172</v>
      </c>
      <c r="F1904">
        <v>0</v>
      </c>
      <c r="G1904">
        <v>0</v>
      </c>
      <c r="H1904" t="s">
        <v>333</v>
      </c>
      <c r="I1904" t="s">
        <v>2302</v>
      </c>
      <c r="J1904" t="s">
        <v>313</v>
      </c>
      <c r="P1904" t="s">
        <v>171</v>
      </c>
      <c r="Q1904">
        <v>2359</v>
      </c>
      <c r="R1904">
        <v>253</v>
      </c>
      <c r="S1904">
        <v>97.2</v>
      </c>
      <c r="T1904" t="s">
        <v>172</v>
      </c>
      <c r="U1904">
        <v>0</v>
      </c>
      <c r="V1904">
        <v>0</v>
      </c>
      <c r="W1904" t="s">
        <v>320</v>
      </c>
      <c r="X1904" t="s">
        <v>2304</v>
      </c>
      <c r="Y1904" t="s">
        <v>306</v>
      </c>
    </row>
    <row r="1905" spans="1:25" x14ac:dyDescent="0.35">
      <c r="A1905" t="s">
        <v>171</v>
      </c>
      <c r="B1905">
        <v>10994</v>
      </c>
      <c r="C1905">
        <v>253</v>
      </c>
      <c r="D1905">
        <v>100</v>
      </c>
      <c r="E1905" t="s">
        <v>172</v>
      </c>
      <c r="F1905">
        <v>0</v>
      </c>
      <c r="G1905">
        <v>0</v>
      </c>
      <c r="H1905" t="s">
        <v>333</v>
      </c>
      <c r="I1905" t="s">
        <v>2307</v>
      </c>
      <c r="J1905" t="s">
        <v>313</v>
      </c>
      <c r="P1905" t="s">
        <v>171</v>
      </c>
      <c r="Q1905">
        <v>2359</v>
      </c>
      <c r="R1905">
        <v>253</v>
      </c>
      <c r="S1905">
        <v>96.4</v>
      </c>
      <c r="T1905" t="s">
        <v>172</v>
      </c>
      <c r="U1905">
        <v>0</v>
      </c>
      <c r="V1905">
        <v>0</v>
      </c>
      <c r="W1905" t="s">
        <v>320</v>
      </c>
      <c r="X1905" t="s">
        <v>2302</v>
      </c>
      <c r="Y1905" t="s">
        <v>306</v>
      </c>
    </row>
    <row r="1906" spans="1:25" x14ac:dyDescent="0.35">
      <c r="A1906" t="s">
        <v>171</v>
      </c>
      <c r="B1906">
        <v>10994</v>
      </c>
      <c r="C1906">
        <v>253</v>
      </c>
      <c r="D1906">
        <v>100</v>
      </c>
      <c r="E1906" t="s">
        <v>172</v>
      </c>
      <c r="F1906">
        <v>0</v>
      </c>
      <c r="G1906">
        <v>0</v>
      </c>
      <c r="H1906" t="s">
        <v>333</v>
      </c>
      <c r="I1906" t="s">
        <v>2305</v>
      </c>
      <c r="J1906" t="s">
        <v>313</v>
      </c>
      <c r="P1906" t="s">
        <v>171</v>
      </c>
      <c r="Q1906">
        <v>8319</v>
      </c>
      <c r="R1906">
        <v>252</v>
      </c>
      <c r="S1906">
        <v>99.2</v>
      </c>
      <c r="T1906" t="s">
        <v>172</v>
      </c>
      <c r="U1906">
        <v>0</v>
      </c>
      <c r="V1906">
        <v>0</v>
      </c>
      <c r="W1906" t="s">
        <v>322</v>
      </c>
      <c r="X1906" t="s">
        <v>2305</v>
      </c>
      <c r="Y1906" t="s">
        <v>308</v>
      </c>
    </row>
    <row r="1907" spans="1:25" x14ac:dyDescent="0.35">
      <c r="A1907" t="s">
        <v>171</v>
      </c>
      <c r="B1907">
        <v>10994</v>
      </c>
      <c r="C1907">
        <v>253</v>
      </c>
      <c r="D1907">
        <v>100</v>
      </c>
      <c r="E1907" t="s">
        <v>172</v>
      </c>
      <c r="F1907">
        <v>0</v>
      </c>
      <c r="G1907">
        <v>0</v>
      </c>
      <c r="H1907" t="s">
        <v>333</v>
      </c>
      <c r="I1907" t="s">
        <v>2303</v>
      </c>
      <c r="J1907" t="s">
        <v>313</v>
      </c>
      <c r="P1907" t="s">
        <v>171</v>
      </c>
      <c r="Q1907">
        <v>8319</v>
      </c>
      <c r="R1907">
        <v>252</v>
      </c>
      <c r="S1907">
        <v>99.2</v>
      </c>
      <c r="T1907" t="s">
        <v>172</v>
      </c>
      <c r="U1907">
        <v>0</v>
      </c>
      <c r="V1907">
        <v>0</v>
      </c>
      <c r="W1907" t="s">
        <v>322</v>
      </c>
      <c r="X1907" t="s">
        <v>2306</v>
      </c>
      <c r="Y1907" t="s">
        <v>308</v>
      </c>
    </row>
    <row r="1908" spans="1:25" x14ac:dyDescent="0.35">
      <c r="A1908" t="s">
        <v>171</v>
      </c>
      <c r="B1908">
        <v>10994</v>
      </c>
      <c r="C1908">
        <v>253</v>
      </c>
      <c r="D1908">
        <v>100</v>
      </c>
      <c r="E1908" t="s">
        <v>172</v>
      </c>
      <c r="F1908">
        <v>0</v>
      </c>
      <c r="G1908">
        <v>0</v>
      </c>
      <c r="H1908" t="s">
        <v>333</v>
      </c>
      <c r="I1908" t="s">
        <v>2306</v>
      </c>
      <c r="J1908" t="s">
        <v>313</v>
      </c>
      <c r="P1908" t="s">
        <v>171</v>
      </c>
      <c r="Q1908">
        <v>8319</v>
      </c>
      <c r="R1908">
        <v>252</v>
      </c>
      <c r="S1908">
        <v>99.2</v>
      </c>
      <c r="T1908" t="s">
        <v>172</v>
      </c>
      <c r="U1908">
        <v>0</v>
      </c>
      <c r="V1908">
        <v>0</v>
      </c>
      <c r="W1908" t="s">
        <v>322</v>
      </c>
      <c r="X1908" t="s">
        <v>2307</v>
      </c>
      <c r="Y1908" t="s">
        <v>308</v>
      </c>
    </row>
    <row r="1909" spans="1:25" x14ac:dyDescent="0.35">
      <c r="A1909" t="s">
        <v>171</v>
      </c>
      <c r="B1909">
        <v>10994</v>
      </c>
      <c r="C1909">
        <v>253</v>
      </c>
      <c r="D1909">
        <v>100</v>
      </c>
      <c r="E1909" t="s">
        <v>172</v>
      </c>
      <c r="F1909">
        <v>0</v>
      </c>
      <c r="G1909">
        <v>0</v>
      </c>
      <c r="H1909" t="s">
        <v>333</v>
      </c>
      <c r="I1909" t="s">
        <v>2308</v>
      </c>
      <c r="J1909" t="s">
        <v>313</v>
      </c>
      <c r="P1909" t="s">
        <v>171</v>
      </c>
      <c r="Q1909">
        <v>8319</v>
      </c>
      <c r="R1909">
        <v>252</v>
      </c>
      <c r="S1909">
        <v>99.2</v>
      </c>
      <c r="T1909" t="s">
        <v>172</v>
      </c>
      <c r="U1909">
        <v>0</v>
      </c>
      <c r="V1909">
        <v>0</v>
      </c>
      <c r="W1909" t="s">
        <v>322</v>
      </c>
      <c r="X1909" t="s">
        <v>2308</v>
      </c>
      <c r="Y1909" t="s">
        <v>308</v>
      </c>
    </row>
    <row r="1910" spans="1:25" x14ac:dyDescent="0.35">
      <c r="A1910" t="s">
        <v>171</v>
      </c>
      <c r="B1910">
        <v>10994</v>
      </c>
      <c r="C1910">
        <v>253</v>
      </c>
      <c r="D1910">
        <v>100</v>
      </c>
      <c r="E1910" t="s">
        <v>172</v>
      </c>
      <c r="F1910">
        <v>0</v>
      </c>
      <c r="G1910">
        <v>0</v>
      </c>
      <c r="H1910" t="s">
        <v>333</v>
      </c>
      <c r="I1910" t="s">
        <v>2310</v>
      </c>
      <c r="J1910" t="s">
        <v>313</v>
      </c>
      <c r="P1910" t="s">
        <v>171</v>
      </c>
      <c r="Q1910">
        <v>8319</v>
      </c>
      <c r="R1910">
        <v>252</v>
      </c>
      <c r="S1910">
        <v>98.8</v>
      </c>
      <c r="T1910" t="s">
        <v>172</v>
      </c>
      <c r="U1910">
        <v>0</v>
      </c>
      <c r="V1910">
        <v>0</v>
      </c>
      <c r="W1910" t="s">
        <v>322</v>
      </c>
      <c r="X1910" t="s">
        <v>2309</v>
      </c>
      <c r="Y1910" t="s">
        <v>308</v>
      </c>
    </row>
    <row r="1911" spans="1:25" x14ac:dyDescent="0.35">
      <c r="A1911" t="s">
        <v>171</v>
      </c>
      <c r="B1911">
        <v>10994</v>
      </c>
      <c r="C1911">
        <v>253</v>
      </c>
      <c r="D1911">
        <v>100</v>
      </c>
      <c r="E1911" t="s">
        <v>172</v>
      </c>
      <c r="F1911">
        <v>0</v>
      </c>
      <c r="G1911">
        <v>0</v>
      </c>
      <c r="H1911" t="s">
        <v>333</v>
      </c>
      <c r="I1911" t="s">
        <v>2309</v>
      </c>
      <c r="J1911" t="s">
        <v>313</v>
      </c>
      <c r="P1911" t="s">
        <v>171</v>
      </c>
      <c r="Q1911">
        <v>8319</v>
      </c>
      <c r="R1911">
        <v>252</v>
      </c>
      <c r="S1911">
        <v>98.8</v>
      </c>
      <c r="T1911" t="s">
        <v>172</v>
      </c>
      <c r="U1911">
        <v>0</v>
      </c>
      <c r="V1911">
        <v>0</v>
      </c>
      <c r="W1911" t="s">
        <v>322</v>
      </c>
      <c r="X1911" t="s">
        <v>2312</v>
      </c>
      <c r="Y1911" t="s">
        <v>308</v>
      </c>
    </row>
    <row r="1912" spans="1:25" x14ac:dyDescent="0.35">
      <c r="A1912" t="s">
        <v>171</v>
      </c>
      <c r="B1912">
        <v>10994</v>
      </c>
      <c r="C1912">
        <v>253</v>
      </c>
      <c r="D1912">
        <v>100</v>
      </c>
      <c r="E1912" t="s">
        <v>172</v>
      </c>
      <c r="F1912">
        <v>0</v>
      </c>
      <c r="G1912">
        <v>0</v>
      </c>
      <c r="H1912" t="s">
        <v>333</v>
      </c>
      <c r="I1912" t="s">
        <v>2312</v>
      </c>
      <c r="J1912" t="s">
        <v>313</v>
      </c>
      <c r="P1912" t="s">
        <v>171</v>
      </c>
      <c r="Q1912">
        <v>8319</v>
      </c>
      <c r="R1912">
        <v>252</v>
      </c>
      <c r="S1912">
        <v>98.8</v>
      </c>
      <c r="T1912" t="s">
        <v>172</v>
      </c>
      <c r="U1912">
        <v>0</v>
      </c>
      <c r="V1912">
        <v>0</v>
      </c>
      <c r="W1912" t="s">
        <v>322</v>
      </c>
      <c r="X1912" t="s">
        <v>2311</v>
      </c>
      <c r="Y1912" t="s">
        <v>308</v>
      </c>
    </row>
    <row r="1913" spans="1:25" x14ac:dyDescent="0.35">
      <c r="A1913" t="s">
        <v>171</v>
      </c>
      <c r="B1913">
        <v>10994</v>
      </c>
      <c r="C1913">
        <v>253</v>
      </c>
      <c r="D1913">
        <v>100</v>
      </c>
      <c r="E1913" t="s">
        <v>172</v>
      </c>
      <c r="F1913">
        <v>0</v>
      </c>
      <c r="G1913">
        <v>0</v>
      </c>
      <c r="H1913" t="s">
        <v>333</v>
      </c>
      <c r="I1913" t="s">
        <v>2311</v>
      </c>
      <c r="J1913" t="s">
        <v>313</v>
      </c>
      <c r="P1913" t="s">
        <v>171</v>
      </c>
      <c r="Q1913">
        <v>8319</v>
      </c>
      <c r="R1913">
        <v>252</v>
      </c>
      <c r="S1913">
        <v>98.8</v>
      </c>
      <c r="T1913" t="s">
        <v>172</v>
      </c>
      <c r="U1913">
        <v>0</v>
      </c>
      <c r="V1913">
        <v>0</v>
      </c>
      <c r="W1913" t="s">
        <v>322</v>
      </c>
      <c r="X1913" t="s">
        <v>2310</v>
      </c>
      <c r="Y1913" t="s">
        <v>308</v>
      </c>
    </row>
    <row r="1914" spans="1:25" x14ac:dyDescent="0.35">
      <c r="A1914" t="s">
        <v>171</v>
      </c>
      <c r="B1914">
        <v>10994</v>
      </c>
      <c r="C1914">
        <v>253</v>
      </c>
      <c r="D1914">
        <v>100</v>
      </c>
      <c r="E1914" t="s">
        <v>172</v>
      </c>
      <c r="F1914">
        <v>0</v>
      </c>
      <c r="G1914">
        <v>0</v>
      </c>
      <c r="H1914" t="s">
        <v>333</v>
      </c>
      <c r="I1914" t="s">
        <v>2313</v>
      </c>
      <c r="J1914" t="s">
        <v>313</v>
      </c>
      <c r="P1914" t="s">
        <v>171</v>
      </c>
      <c r="Q1914">
        <v>8319</v>
      </c>
      <c r="R1914">
        <v>252</v>
      </c>
      <c r="S1914">
        <v>98.8</v>
      </c>
      <c r="T1914" t="s">
        <v>172</v>
      </c>
      <c r="U1914">
        <v>0</v>
      </c>
      <c r="V1914">
        <v>0</v>
      </c>
      <c r="W1914" t="s">
        <v>322</v>
      </c>
      <c r="X1914" t="s">
        <v>2313</v>
      </c>
      <c r="Y1914" t="s">
        <v>308</v>
      </c>
    </row>
    <row r="1915" spans="1:25" x14ac:dyDescent="0.35">
      <c r="A1915" t="s">
        <v>171</v>
      </c>
      <c r="B1915">
        <v>10994</v>
      </c>
      <c r="C1915">
        <v>253</v>
      </c>
      <c r="D1915">
        <v>100</v>
      </c>
      <c r="E1915" t="s">
        <v>172</v>
      </c>
      <c r="F1915">
        <v>0</v>
      </c>
      <c r="G1915">
        <v>0</v>
      </c>
      <c r="H1915" t="s">
        <v>333</v>
      </c>
      <c r="I1915" t="s">
        <v>2314</v>
      </c>
      <c r="J1915" t="s">
        <v>313</v>
      </c>
      <c r="P1915" t="s">
        <v>171</v>
      </c>
      <c r="Q1915">
        <v>2359</v>
      </c>
      <c r="R1915">
        <v>253</v>
      </c>
      <c r="S1915">
        <v>98.8</v>
      </c>
      <c r="T1915" t="s">
        <v>172</v>
      </c>
      <c r="U1915">
        <v>0</v>
      </c>
      <c r="V1915">
        <v>0</v>
      </c>
      <c r="W1915" t="s">
        <v>320</v>
      </c>
      <c r="X1915" t="s">
        <v>2314</v>
      </c>
      <c r="Y1915" t="s">
        <v>306</v>
      </c>
    </row>
    <row r="1916" spans="1:25" x14ac:dyDescent="0.35">
      <c r="A1916" t="s">
        <v>171</v>
      </c>
      <c r="B1916">
        <v>10994</v>
      </c>
      <c r="C1916">
        <v>253</v>
      </c>
      <c r="D1916">
        <v>100</v>
      </c>
      <c r="E1916" t="s">
        <v>172</v>
      </c>
      <c r="F1916">
        <v>0</v>
      </c>
      <c r="G1916">
        <v>0</v>
      </c>
      <c r="H1916" t="s">
        <v>333</v>
      </c>
      <c r="I1916" t="s">
        <v>2315</v>
      </c>
      <c r="J1916" t="s">
        <v>313</v>
      </c>
      <c r="P1916" t="s">
        <v>171</v>
      </c>
      <c r="Q1916">
        <v>8319</v>
      </c>
      <c r="R1916">
        <v>252</v>
      </c>
      <c r="S1916">
        <v>99.2</v>
      </c>
      <c r="T1916" t="s">
        <v>172</v>
      </c>
      <c r="U1916">
        <v>0</v>
      </c>
      <c r="V1916">
        <v>0</v>
      </c>
      <c r="W1916" t="s">
        <v>322</v>
      </c>
      <c r="X1916" t="s">
        <v>2315</v>
      </c>
      <c r="Y1916" t="s">
        <v>308</v>
      </c>
    </row>
    <row r="1917" spans="1:25" x14ac:dyDescent="0.35">
      <c r="A1917" t="s">
        <v>171</v>
      </c>
      <c r="B1917">
        <v>10994</v>
      </c>
      <c r="C1917">
        <v>253</v>
      </c>
      <c r="D1917">
        <v>100</v>
      </c>
      <c r="E1917" t="s">
        <v>172</v>
      </c>
      <c r="F1917">
        <v>0</v>
      </c>
      <c r="G1917">
        <v>0</v>
      </c>
      <c r="H1917" t="s">
        <v>333</v>
      </c>
      <c r="I1917" t="s">
        <v>2316</v>
      </c>
      <c r="J1917" t="s">
        <v>313</v>
      </c>
      <c r="P1917" t="s">
        <v>171</v>
      </c>
      <c r="Q1917">
        <v>8319</v>
      </c>
      <c r="R1917">
        <v>252</v>
      </c>
      <c r="S1917">
        <v>99.6</v>
      </c>
      <c r="T1917" t="s">
        <v>172</v>
      </c>
      <c r="U1917">
        <v>0</v>
      </c>
      <c r="V1917">
        <v>0</v>
      </c>
      <c r="W1917" t="s">
        <v>322</v>
      </c>
      <c r="X1917" t="s">
        <v>2317</v>
      </c>
      <c r="Y1917" t="s">
        <v>308</v>
      </c>
    </row>
    <row r="1918" spans="1:25" x14ac:dyDescent="0.35">
      <c r="A1918" t="s">
        <v>171</v>
      </c>
      <c r="B1918">
        <v>10994</v>
      </c>
      <c r="C1918">
        <v>253</v>
      </c>
      <c r="D1918">
        <v>100</v>
      </c>
      <c r="E1918" t="s">
        <v>172</v>
      </c>
      <c r="F1918">
        <v>0</v>
      </c>
      <c r="G1918">
        <v>0</v>
      </c>
      <c r="H1918" t="s">
        <v>333</v>
      </c>
      <c r="I1918" t="s">
        <v>2317</v>
      </c>
      <c r="J1918" t="s">
        <v>313</v>
      </c>
      <c r="P1918" t="s">
        <v>171</v>
      </c>
      <c r="Q1918">
        <v>8319</v>
      </c>
      <c r="R1918">
        <v>252</v>
      </c>
      <c r="S1918">
        <v>98.8</v>
      </c>
      <c r="T1918" t="s">
        <v>172</v>
      </c>
      <c r="U1918">
        <v>0</v>
      </c>
      <c r="V1918">
        <v>0</v>
      </c>
      <c r="W1918" t="s">
        <v>322</v>
      </c>
      <c r="X1918" t="s">
        <v>2316</v>
      </c>
      <c r="Y1918" t="s">
        <v>308</v>
      </c>
    </row>
    <row r="1919" spans="1:25" x14ac:dyDescent="0.35">
      <c r="A1919" t="s">
        <v>171</v>
      </c>
      <c r="B1919">
        <v>10994</v>
      </c>
      <c r="C1919">
        <v>253</v>
      </c>
      <c r="D1919">
        <v>100</v>
      </c>
      <c r="E1919" t="s">
        <v>172</v>
      </c>
      <c r="F1919">
        <v>0</v>
      </c>
      <c r="G1919">
        <v>0</v>
      </c>
      <c r="H1919" t="s">
        <v>333</v>
      </c>
      <c r="I1919" t="s">
        <v>2318</v>
      </c>
      <c r="J1919" t="s">
        <v>313</v>
      </c>
      <c r="P1919" t="s">
        <v>171</v>
      </c>
      <c r="Q1919">
        <v>8319</v>
      </c>
      <c r="R1919">
        <v>252</v>
      </c>
      <c r="S1919">
        <v>99.6</v>
      </c>
      <c r="T1919" t="s">
        <v>172</v>
      </c>
      <c r="U1919">
        <v>0</v>
      </c>
      <c r="V1919">
        <v>0</v>
      </c>
      <c r="W1919" t="s">
        <v>322</v>
      </c>
      <c r="X1919" t="s">
        <v>2318</v>
      </c>
      <c r="Y1919" t="s">
        <v>308</v>
      </c>
    </row>
    <row r="1920" spans="1:25" x14ac:dyDescent="0.35">
      <c r="A1920" t="s">
        <v>171</v>
      </c>
      <c r="B1920">
        <v>10994</v>
      </c>
      <c r="C1920">
        <v>253</v>
      </c>
      <c r="D1920">
        <v>100</v>
      </c>
      <c r="E1920" t="s">
        <v>172</v>
      </c>
      <c r="F1920">
        <v>0</v>
      </c>
      <c r="G1920">
        <v>0</v>
      </c>
      <c r="H1920" t="s">
        <v>333</v>
      </c>
      <c r="I1920" t="s">
        <v>2320</v>
      </c>
      <c r="J1920" t="s">
        <v>313</v>
      </c>
      <c r="P1920" t="s">
        <v>171</v>
      </c>
      <c r="Q1920">
        <v>2359</v>
      </c>
      <c r="R1920">
        <v>253</v>
      </c>
      <c r="S1920">
        <v>98.8</v>
      </c>
      <c r="T1920" t="s">
        <v>172</v>
      </c>
      <c r="U1920">
        <v>0</v>
      </c>
      <c r="V1920">
        <v>0</v>
      </c>
      <c r="W1920" t="s">
        <v>320</v>
      </c>
      <c r="X1920" t="s">
        <v>2319</v>
      </c>
      <c r="Y1920" t="s">
        <v>306</v>
      </c>
    </row>
    <row r="1921" spans="1:25" x14ac:dyDescent="0.35">
      <c r="A1921" t="s">
        <v>171</v>
      </c>
      <c r="B1921">
        <v>10994</v>
      </c>
      <c r="C1921">
        <v>253</v>
      </c>
      <c r="D1921">
        <v>100</v>
      </c>
      <c r="E1921" t="s">
        <v>172</v>
      </c>
      <c r="F1921">
        <v>0</v>
      </c>
      <c r="G1921">
        <v>0</v>
      </c>
      <c r="H1921" t="s">
        <v>333</v>
      </c>
      <c r="I1921" t="s">
        <v>2321</v>
      </c>
      <c r="J1921" t="s">
        <v>313</v>
      </c>
      <c r="P1921" t="s">
        <v>171</v>
      </c>
      <c r="Q1921">
        <v>2359</v>
      </c>
      <c r="R1921">
        <v>253</v>
      </c>
      <c r="S1921">
        <v>98.8</v>
      </c>
      <c r="T1921" t="s">
        <v>172</v>
      </c>
      <c r="U1921">
        <v>0</v>
      </c>
      <c r="V1921">
        <v>0</v>
      </c>
      <c r="W1921" t="s">
        <v>320</v>
      </c>
      <c r="X1921" t="s">
        <v>2320</v>
      </c>
      <c r="Y1921" t="s">
        <v>306</v>
      </c>
    </row>
    <row r="1922" spans="1:25" x14ac:dyDescent="0.35">
      <c r="A1922" t="s">
        <v>171</v>
      </c>
      <c r="B1922">
        <v>10994</v>
      </c>
      <c r="C1922">
        <v>253</v>
      </c>
      <c r="D1922">
        <v>100</v>
      </c>
      <c r="E1922" t="s">
        <v>172</v>
      </c>
      <c r="F1922">
        <v>0</v>
      </c>
      <c r="G1922">
        <v>0</v>
      </c>
      <c r="H1922" t="s">
        <v>333</v>
      </c>
      <c r="I1922" t="s">
        <v>2319</v>
      </c>
      <c r="J1922" t="s">
        <v>313</v>
      </c>
      <c r="P1922" t="s">
        <v>171</v>
      </c>
      <c r="Q1922">
        <v>2359</v>
      </c>
      <c r="R1922">
        <v>253</v>
      </c>
      <c r="S1922">
        <v>98.8</v>
      </c>
      <c r="T1922" t="s">
        <v>172</v>
      </c>
      <c r="U1922">
        <v>0</v>
      </c>
      <c r="V1922">
        <v>0</v>
      </c>
      <c r="W1922" t="s">
        <v>320</v>
      </c>
      <c r="X1922" t="s">
        <v>2321</v>
      </c>
      <c r="Y1922" t="s">
        <v>306</v>
      </c>
    </row>
    <row r="1923" spans="1:25" x14ac:dyDescent="0.35">
      <c r="A1923" t="s">
        <v>171</v>
      </c>
      <c r="B1923">
        <v>2359</v>
      </c>
      <c r="C1923">
        <v>253</v>
      </c>
      <c r="D1923">
        <v>96.4</v>
      </c>
      <c r="E1923" t="s">
        <v>172</v>
      </c>
      <c r="F1923">
        <v>0</v>
      </c>
      <c r="G1923">
        <v>0</v>
      </c>
      <c r="H1923" t="s">
        <v>320</v>
      </c>
      <c r="I1923" t="s">
        <v>2322</v>
      </c>
      <c r="J1923" t="s">
        <v>306</v>
      </c>
      <c r="P1923" t="s">
        <v>171</v>
      </c>
      <c r="Q1923">
        <v>2359</v>
      </c>
      <c r="R1923">
        <v>253</v>
      </c>
      <c r="S1923">
        <v>98.8</v>
      </c>
      <c r="T1923" t="s">
        <v>172</v>
      </c>
      <c r="U1923">
        <v>0</v>
      </c>
      <c r="V1923">
        <v>0</v>
      </c>
      <c r="W1923" t="s">
        <v>320</v>
      </c>
      <c r="X1923" t="s">
        <v>2322</v>
      </c>
      <c r="Y1923" t="s">
        <v>306</v>
      </c>
    </row>
    <row r="1924" spans="1:25" x14ac:dyDescent="0.35">
      <c r="A1924" t="s">
        <v>171</v>
      </c>
      <c r="B1924">
        <v>2359</v>
      </c>
      <c r="C1924">
        <v>253</v>
      </c>
      <c r="D1924">
        <v>96.4</v>
      </c>
      <c r="E1924" t="s">
        <v>172</v>
      </c>
      <c r="F1924">
        <v>0</v>
      </c>
      <c r="G1924">
        <v>0</v>
      </c>
      <c r="H1924" t="s">
        <v>320</v>
      </c>
      <c r="I1924" t="s">
        <v>2323</v>
      </c>
      <c r="J1924" t="s">
        <v>306</v>
      </c>
      <c r="P1924" t="s">
        <v>171</v>
      </c>
      <c r="Q1924">
        <v>2359</v>
      </c>
      <c r="R1924">
        <v>253</v>
      </c>
      <c r="S1924">
        <v>98.8</v>
      </c>
      <c r="T1924" t="s">
        <v>172</v>
      </c>
      <c r="U1924">
        <v>0</v>
      </c>
      <c r="V1924">
        <v>0</v>
      </c>
      <c r="W1924" t="s">
        <v>320</v>
      </c>
      <c r="X1924" t="s">
        <v>2323</v>
      </c>
      <c r="Y1924" t="s">
        <v>306</v>
      </c>
    </row>
    <row r="1925" spans="1:25" x14ac:dyDescent="0.35">
      <c r="A1925" t="s">
        <v>171</v>
      </c>
      <c r="B1925">
        <v>16242</v>
      </c>
      <c r="C1925">
        <v>253</v>
      </c>
      <c r="D1925">
        <v>99.6</v>
      </c>
      <c r="E1925" t="s">
        <v>172</v>
      </c>
      <c r="F1925">
        <v>0</v>
      </c>
      <c r="G1925">
        <v>0</v>
      </c>
      <c r="H1925" t="s">
        <v>326</v>
      </c>
      <c r="I1925" t="s">
        <v>2324</v>
      </c>
      <c r="J1925" t="s">
        <v>332</v>
      </c>
      <c r="P1925" t="s">
        <v>171</v>
      </c>
      <c r="Q1925">
        <v>2359</v>
      </c>
      <c r="R1925">
        <v>253</v>
      </c>
      <c r="S1925">
        <v>98.8</v>
      </c>
      <c r="T1925" t="s">
        <v>172</v>
      </c>
      <c r="U1925">
        <v>0</v>
      </c>
      <c r="V1925">
        <v>0</v>
      </c>
      <c r="W1925" t="s">
        <v>320</v>
      </c>
      <c r="X1925" t="s">
        <v>2324</v>
      </c>
      <c r="Y1925" t="s">
        <v>306</v>
      </c>
    </row>
    <row r="1926" spans="1:25" x14ac:dyDescent="0.35">
      <c r="A1926" t="s">
        <v>171</v>
      </c>
      <c r="B1926">
        <v>7288</v>
      </c>
      <c r="C1926">
        <v>253</v>
      </c>
      <c r="D1926">
        <v>100</v>
      </c>
      <c r="E1926" t="s">
        <v>172</v>
      </c>
      <c r="F1926">
        <v>0</v>
      </c>
      <c r="G1926">
        <v>0</v>
      </c>
      <c r="H1926" t="s">
        <v>328</v>
      </c>
      <c r="I1926" t="s">
        <v>2325</v>
      </c>
      <c r="J1926" t="s">
        <v>314</v>
      </c>
      <c r="P1926" t="s">
        <v>171</v>
      </c>
      <c r="Q1926">
        <v>2359</v>
      </c>
      <c r="R1926">
        <v>253</v>
      </c>
      <c r="S1926">
        <v>98.8</v>
      </c>
      <c r="T1926" t="s">
        <v>172</v>
      </c>
      <c r="U1926">
        <v>0</v>
      </c>
      <c r="V1926">
        <v>0</v>
      </c>
      <c r="W1926" t="s">
        <v>320</v>
      </c>
      <c r="X1926" t="s">
        <v>2327</v>
      </c>
      <c r="Y1926" t="s">
        <v>306</v>
      </c>
    </row>
    <row r="1927" spans="1:25" x14ac:dyDescent="0.35">
      <c r="A1927" t="s">
        <v>171</v>
      </c>
      <c r="B1927">
        <v>7288</v>
      </c>
      <c r="C1927">
        <v>253</v>
      </c>
      <c r="D1927">
        <v>100</v>
      </c>
      <c r="E1927" t="s">
        <v>172</v>
      </c>
      <c r="F1927">
        <v>0</v>
      </c>
      <c r="G1927">
        <v>0</v>
      </c>
      <c r="H1927" t="s">
        <v>328</v>
      </c>
      <c r="I1927" t="s">
        <v>2327</v>
      </c>
      <c r="J1927" t="s">
        <v>314</v>
      </c>
      <c r="P1927" t="s">
        <v>171</v>
      </c>
      <c r="Q1927">
        <v>2359</v>
      </c>
      <c r="R1927">
        <v>253</v>
      </c>
      <c r="S1927">
        <v>98.8</v>
      </c>
      <c r="T1927" t="s">
        <v>172</v>
      </c>
      <c r="U1927">
        <v>0</v>
      </c>
      <c r="V1927">
        <v>0</v>
      </c>
      <c r="W1927" t="s">
        <v>320</v>
      </c>
      <c r="X1927" t="s">
        <v>2325</v>
      </c>
      <c r="Y1927" t="s">
        <v>306</v>
      </c>
    </row>
    <row r="1928" spans="1:25" x14ac:dyDescent="0.35">
      <c r="A1928" t="s">
        <v>171</v>
      </c>
      <c r="B1928">
        <v>7288</v>
      </c>
      <c r="C1928">
        <v>253</v>
      </c>
      <c r="D1928">
        <v>100</v>
      </c>
      <c r="E1928" t="s">
        <v>172</v>
      </c>
      <c r="F1928">
        <v>0</v>
      </c>
      <c r="G1928">
        <v>0</v>
      </c>
      <c r="H1928" t="s">
        <v>328</v>
      </c>
      <c r="I1928" t="s">
        <v>2331</v>
      </c>
      <c r="J1928" t="s">
        <v>314</v>
      </c>
      <c r="P1928" t="s">
        <v>171</v>
      </c>
      <c r="Q1928">
        <v>2359</v>
      </c>
      <c r="R1928">
        <v>253</v>
      </c>
      <c r="S1928">
        <v>98.8</v>
      </c>
      <c r="T1928" t="s">
        <v>172</v>
      </c>
      <c r="U1928">
        <v>0</v>
      </c>
      <c r="V1928">
        <v>0</v>
      </c>
      <c r="W1928" t="s">
        <v>320</v>
      </c>
      <c r="X1928" t="s">
        <v>2326</v>
      </c>
      <c r="Y1928" t="s">
        <v>306</v>
      </c>
    </row>
    <row r="1929" spans="1:25" x14ac:dyDescent="0.35">
      <c r="A1929" t="s">
        <v>171</v>
      </c>
      <c r="B1929">
        <v>7288</v>
      </c>
      <c r="C1929">
        <v>253</v>
      </c>
      <c r="D1929">
        <v>100</v>
      </c>
      <c r="E1929" t="s">
        <v>172</v>
      </c>
      <c r="F1929">
        <v>0</v>
      </c>
      <c r="G1929">
        <v>0</v>
      </c>
      <c r="H1929" t="s">
        <v>328</v>
      </c>
      <c r="I1929" t="s">
        <v>2330</v>
      </c>
      <c r="J1929" t="s">
        <v>314</v>
      </c>
      <c r="P1929" t="s">
        <v>171</v>
      </c>
      <c r="Q1929">
        <v>2359</v>
      </c>
      <c r="R1929">
        <v>253</v>
      </c>
      <c r="S1929">
        <v>98.8</v>
      </c>
      <c r="T1929" t="s">
        <v>172</v>
      </c>
      <c r="U1929">
        <v>0</v>
      </c>
      <c r="V1929">
        <v>0</v>
      </c>
      <c r="W1929" t="s">
        <v>320</v>
      </c>
      <c r="X1929" t="s">
        <v>2328</v>
      </c>
      <c r="Y1929" t="s">
        <v>306</v>
      </c>
    </row>
    <row r="1930" spans="1:25" x14ac:dyDescent="0.35">
      <c r="A1930" t="s">
        <v>171</v>
      </c>
      <c r="B1930">
        <v>7288</v>
      </c>
      <c r="C1930">
        <v>253</v>
      </c>
      <c r="D1930">
        <v>100</v>
      </c>
      <c r="E1930" t="s">
        <v>172</v>
      </c>
      <c r="F1930">
        <v>0</v>
      </c>
      <c r="G1930">
        <v>0</v>
      </c>
      <c r="H1930" t="s">
        <v>328</v>
      </c>
      <c r="I1930" t="s">
        <v>2328</v>
      </c>
      <c r="J1930" t="s">
        <v>314</v>
      </c>
      <c r="P1930" t="s">
        <v>171</v>
      </c>
      <c r="Q1930">
        <v>2359</v>
      </c>
      <c r="R1930">
        <v>253</v>
      </c>
      <c r="S1930">
        <v>98.8</v>
      </c>
      <c r="T1930" t="s">
        <v>172</v>
      </c>
      <c r="U1930">
        <v>0</v>
      </c>
      <c r="V1930">
        <v>0</v>
      </c>
      <c r="W1930" t="s">
        <v>320</v>
      </c>
      <c r="X1930" t="s">
        <v>2331</v>
      </c>
      <c r="Y1930" t="s">
        <v>306</v>
      </c>
    </row>
    <row r="1931" spans="1:25" x14ac:dyDescent="0.35">
      <c r="A1931" t="s">
        <v>171</v>
      </c>
      <c r="B1931">
        <v>7288</v>
      </c>
      <c r="C1931">
        <v>253</v>
      </c>
      <c r="D1931">
        <v>100</v>
      </c>
      <c r="E1931" t="s">
        <v>172</v>
      </c>
      <c r="F1931">
        <v>0</v>
      </c>
      <c r="G1931">
        <v>0</v>
      </c>
      <c r="H1931" t="s">
        <v>328</v>
      </c>
      <c r="I1931" t="s">
        <v>2326</v>
      </c>
      <c r="J1931" t="s">
        <v>314</v>
      </c>
      <c r="P1931" t="s">
        <v>171</v>
      </c>
      <c r="Q1931">
        <v>2359</v>
      </c>
      <c r="R1931">
        <v>253</v>
      </c>
      <c r="S1931">
        <v>98.8</v>
      </c>
      <c r="T1931" t="s">
        <v>172</v>
      </c>
      <c r="U1931">
        <v>0</v>
      </c>
      <c r="V1931">
        <v>0</v>
      </c>
      <c r="W1931" t="s">
        <v>320</v>
      </c>
      <c r="X1931" t="s">
        <v>2330</v>
      </c>
      <c r="Y1931" t="s">
        <v>306</v>
      </c>
    </row>
    <row r="1932" spans="1:25" x14ac:dyDescent="0.35">
      <c r="A1932" t="s">
        <v>171</v>
      </c>
      <c r="B1932">
        <v>7288</v>
      </c>
      <c r="C1932">
        <v>253</v>
      </c>
      <c r="D1932">
        <v>100</v>
      </c>
      <c r="E1932" t="s">
        <v>172</v>
      </c>
      <c r="F1932">
        <v>0</v>
      </c>
      <c r="G1932">
        <v>0</v>
      </c>
      <c r="H1932" t="s">
        <v>328</v>
      </c>
      <c r="I1932" t="s">
        <v>2329</v>
      </c>
      <c r="J1932" t="s">
        <v>314</v>
      </c>
      <c r="P1932" t="s">
        <v>171</v>
      </c>
      <c r="Q1932">
        <v>2359</v>
      </c>
      <c r="R1932">
        <v>253</v>
      </c>
      <c r="S1932">
        <v>98.8</v>
      </c>
      <c r="T1932" t="s">
        <v>172</v>
      </c>
      <c r="U1932">
        <v>0</v>
      </c>
      <c r="V1932">
        <v>0</v>
      </c>
      <c r="W1932" t="s">
        <v>320</v>
      </c>
      <c r="X1932" t="s">
        <v>2329</v>
      </c>
      <c r="Y1932" t="s">
        <v>306</v>
      </c>
    </row>
    <row r="1933" spans="1:25" x14ac:dyDescent="0.35">
      <c r="A1933" t="s">
        <v>171</v>
      </c>
      <c r="B1933">
        <v>7288</v>
      </c>
      <c r="C1933">
        <v>253</v>
      </c>
      <c r="D1933">
        <v>100</v>
      </c>
      <c r="E1933" t="s">
        <v>172</v>
      </c>
      <c r="F1933">
        <v>0</v>
      </c>
      <c r="G1933">
        <v>0</v>
      </c>
      <c r="H1933" t="s">
        <v>328</v>
      </c>
      <c r="I1933" t="s">
        <v>2333</v>
      </c>
      <c r="J1933" t="s">
        <v>314</v>
      </c>
      <c r="P1933" t="s">
        <v>171</v>
      </c>
      <c r="Q1933">
        <v>2359</v>
      </c>
      <c r="R1933">
        <v>253</v>
      </c>
      <c r="S1933">
        <v>98.8</v>
      </c>
      <c r="T1933" t="s">
        <v>172</v>
      </c>
      <c r="U1933">
        <v>0</v>
      </c>
      <c r="V1933">
        <v>0</v>
      </c>
      <c r="W1933" t="s">
        <v>320</v>
      </c>
      <c r="X1933" t="s">
        <v>2333</v>
      </c>
      <c r="Y1933" t="s">
        <v>306</v>
      </c>
    </row>
    <row r="1934" spans="1:25" x14ac:dyDescent="0.35">
      <c r="A1934" t="s">
        <v>171</v>
      </c>
      <c r="B1934">
        <v>7288</v>
      </c>
      <c r="C1934">
        <v>253</v>
      </c>
      <c r="D1934">
        <v>100</v>
      </c>
      <c r="E1934" t="s">
        <v>172</v>
      </c>
      <c r="F1934">
        <v>0</v>
      </c>
      <c r="G1934">
        <v>0</v>
      </c>
      <c r="H1934" t="s">
        <v>328</v>
      </c>
      <c r="I1934" t="s">
        <v>2332</v>
      </c>
      <c r="J1934" t="s">
        <v>314</v>
      </c>
      <c r="P1934" t="s">
        <v>171</v>
      </c>
      <c r="Q1934">
        <v>2359</v>
      </c>
      <c r="R1934">
        <v>253</v>
      </c>
      <c r="S1934">
        <v>98.8</v>
      </c>
      <c r="T1934" t="s">
        <v>172</v>
      </c>
      <c r="U1934">
        <v>0</v>
      </c>
      <c r="V1934">
        <v>0</v>
      </c>
      <c r="W1934" t="s">
        <v>320</v>
      </c>
      <c r="X1934" t="s">
        <v>2334</v>
      </c>
      <c r="Y1934" t="s">
        <v>306</v>
      </c>
    </row>
    <row r="1935" spans="1:25" x14ac:dyDescent="0.35">
      <c r="A1935" t="s">
        <v>171</v>
      </c>
      <c r="B1935">
        <v>7288</v>
      </c>
      <c r="C1935">
        <v>253</v>
      </c>
      <c r="D1935">
        <v>100</v>
      </c>
      <c r="E1935" t="s">
        <v>172</v>
      </c>
      <c r="F1935">
        <v>0</v>
      </c>
      <c r="G1935">
        <v>0</v>
      </c>
      <c r="H1935" t="s">
        <v>328</v>
      </c>
      <c r="I1935" t="s">
        <v>2334</v>
      </c>
      <c r="J1935" t="s">
        <v>314</v>
      </c>
      <c r="P1935" t="s">
        <v>171</v>
      </c>
      <c r="Q1935">
        <v>2359</v>
      </c>
      <c r="R1935">
        <v>253</v>
      </c>
      <c r="S1935">
        <v>98.8</v>
      </c>
      <c r="T1935" t="s">
        <v>172</v>
      </c>
      <c r="U1935">
        <v>0</v>
      </c>
      <c r="V1935">
        <v>0</v>
      </c>
      <c r="W1935" t="s">
        <v>320</v>
      </c>
      <c r="X1935" t="s">
        <v>2335</v>
      </c>
      <c r="Y1935" t="s">
        <v>306</v>
      </c>
    </row>
    <row r="1936" spans="1:25" x14ac:dyDescent="0.35">
      <c r="A1936" t="s">
        <v>171</v>
      </c>
      <c r="B1936">
        <v>7288</v>
      </c>
      <c r="C1936">
        <v>253</v>
      </c>
      <c r="D1936">
        <v>100</v>
      </c>
      <c r="E1936" t="s">
        <v>172</v>
      </c>
      <c r="F1936">
        <v>0</v>
      </c>
      <c r="G1936">
        <v>0</v>
      </c>
      <c r="H1936" t="s">
        <v>328</v>
      </c>
      <c r="I1936" t="s">
        <v>2335</v>
      </c>
      <c r="J1936" t="s">
        <v>314</v>
      </c>
      <c r="P1936" t="s">
        <v>171</v>
      </c>
      <c r="Q1936">
        <v>2359</v>
      </c>
      <c r="R1936">
        <v>253</v>
      </c>
      <c r="S1936">
        <v>98.8</v>
      </c>
      <c r="T1936" t="s">
        <v>172</v>
      </c>
      <c r="U1936">
        <v>0</v>
      </c>
      <c r="V1936">
        <v>0</v>
      </c>
      <c r="W1936" t="s">
        <v>320</v>
      </c>
      <c r="X1936" t="s">
        <v>2336</v>
      </c>
      <c r="Y1936" t="s">
        <v>306</v>
      </c>
    </row>
    <row r="1937" spans="1:25" x14ac:dyDescent="0.35">
      <c r="A1937" t="s">
        <v>171</v>
      </c>
      <c r="B1937">
        <v>7288</v>
      </c>
      <c r="C1937">
        <v>253</v>
      </c>
      <c r="D1937">
        <v>100</v>
      </c>
      <c r="E1937" t="s">
        <v>172</v>
      </c>
      <c r="F1937">
        <v>0</v>
      </c>
      <c r="G1937">
        <v>0</v>
      </c>
      <c r="H1937" t="s">
        <v>328</v>
      </c>
      <c r="I1937" t="s">
        <v>2336</v>
      </c>
      <c r="J1937" t="s">
        <v>314</v>
      </c>
      <c r="P1937" t="s">
        <v>171</v>
      </c>
      <c r="Q1937">
        <v>2359</v>
      </c>
      <c r="R1937">
        <v>253</v>
      </c>
      <c r="S1937">
        <v>98.8</v>
      </c>
      <c r="T1937" t="s">
        <v>172</v>
      </c>
      <c r="U1937">
        <v>0</v>
      </c>
      <c r="V1937">
        <v>0</v>
      </c>
      <c r="W1937" t="s">
        <v>320</v>
      </c>
      <c r="X1937" t="s">
        <v>2332</v>
      </c>
      <c r="Y1937" t="s">
        <v>306</v>
      </c>
    </row>
    <row r="1938" spans="1:25" x14ac:dyDescent="0.35">
      <c r="A1938" t="s">
        <v>171</v>
      </c>
      <c r="B1938">
        <v>7288</v>
      </c>
      <c r="C1938">
        <v>253</v>
      </c>
      <c r="D1938">
        <v>100</v>
      </c>
      <c r="E1938" t="s">
        <v>172</v>
      </c>
      <c r="F1938">
        <v>0</v>
      </c>
      <c r="G1938">
        <v>0</v>
      </c>
      <c r="H1938" t="s">
        <v>328</v>
      </c>
      <c r="I1938" t="s">
        <v>2337</v>
      </c>
      <c r="J1938" t="s">
        <v>314</v>
      </c>
      <c r="P1938" t="s">
        <v>171</v>
      </c>
      <c r="Q1938">
        <v>2359</v>
      </c>
      <c r="R1938">
        <v>253</v>
      </c>
      <c r="S1938">
        <v>98.8</v>
      </c>
      <c r="T1938" t="s">
        <v>172</v>
      </c>
      <c r="U1938">
        <v>0</v>
      </c>
      <c r="V1938">
        <v>0</v>
      </c>
      <c r="W1938" t="s">
        <v>320</v>
      </c>
      <c r="X1938" t="s">
        <v>2337</v>
      </c>
      <c r="Y1938" t="s">
        <v>306</v>
      </c>
    </row>
    <row r="1939" spans="1:25" x14ac:dyDescent="0.35">
      <c r="A1939" t="s">
        <v>171</v>
      </c>
      <c r="B1939">
        <v>7288</v>
      </c>
      <c r="C1939">
        <v>253</v>
      </c>
      <c r="D1939">
        <v>100</v>
      </c>
      <c r="E1939" t="s">
        <v>172</v>
      </c>
      <c r="F1939">
        <v>0</v>
      </c>
      <c r="G1939">
        <v>0</v>
      </c>
      <c r="H1939" t="s">
        <v>328</v>
      </c>
      <c r="I1939" t="s">
        <v>2338</v>
      </c>
      <c r="J1939" t="s">
        <v>314</v>
      </c>
      <c r="P1939" t="s">
        <v>171</v>
      </c>
      <c r="Q1939">
        <v>2359</v>
      </c>
      <c r="R1939">
        <v>253</v>
      </c>
      <c r="S1939">
        <v>98.8</v>
      </c>
      <c r="T1939" t="s">
        <v>172</v>
      </c>
      <c r="U1939">
        <v>0</v>
      </c>
      <c r="V1939">
        <v>0</v>
      </c>
      <c r="W1939" t="s">
        <v>320</v>
      </c>
      <c r="X1939" t="s">
        <v>2338</v>
      </c>
      <c r="Y1939" t="s">
        <v>306</v>
      </c>
    </row>
    <row r="1940" spans="1:25" x14ac:dyDescent="0.35">
      <c r="A1940" t="s">
        <v>171</v>
      </c>
      <c r="B1940">
        <v>7288</v>
      </c>
      <c r="C1940">
        <v>253</v>
      </c>
      <c r="D1940">
        <v>100</v>
      </c>
      <c r="E1940" t="s">
        <v>172</v>
      </c>
      <c r="F1940">
        <v>0</v>
      </c>
      <c r="G1940">
        <v>0</v>
      </c>
      <c r="H1940" t="s">
        <v>328</v>
      </c>
      <c r="I1940" t="s">
        <v>2339</v>
      </c>
      <c r="J1940" t="s">
        <v>314</v>
      </c>
      <c r="P1940" t="s">
        <v>171</v>
      </c>
      <c r="Q1940">
        <v>2359</v>
      </c>
      <c r="R1940">
        <v>253</v>
      </c>
      <c r="S1940">
        <v>98.8</v>
      </c>
      <c r="T1940" t="s">
        <v>172</v>
      </c>
      <c r="U1940">
        <v>0</v>
      </c>
      <c r="V1940">
        <v>0</v>
      </c>
      <c r="W1940" t="s">
        <v>320</v>
      </c>
      <c r="X1940" t="s">
        <v>2339</v>
      </c>
      <c r="Y1940" t="s">
        <v>306</v>
      </c>
    </row>
    <row r="1941" spans="1:25" x14ac:dyDescent="0.35">
      <c r="A1941" t="s">
        <v>171</v>
      </c>
      <c r="B1941">
        <v>7288</v>
      </c>
      <c r="C1941">
        <v>253</v>
      </c>
      <c r="D1941">
        <v>100</v>
      </c>
      <c r="E1941" t="s">
        <v>172</v>
      </c>
      <c r="F1941">
        <v>0</v>
      </c>
      <c r="G1941">
        <v>0</v>
      </c>
      <c r="H1941" t="s">
        <v>328</v>
      </c>
      <c r="I1941" t="s">
        <v>2340</v>
      </c>
      <c r="J1941" t="s">
        <v>314</v>
      </c>
      <c r="P1941" t="s">
        <v>171</v>
      </c>
      <c r="Q1941">
        <v>2359</v>
      </c>
      <c r="R1941">
        <v>253</v>
      </c>
      <c r="S1941">
        <v>98.8</v>
      </c>
      <c r="T1941" t="s">
        <v>172</v>
      </c>
      <c r="U1941">
        <v>0</v>
      </c>
      <c r="V1941">
        <v>0</v>
      </c>
      <c r="W1941" t="s">
        <v>320</v>
      </c>
      <c r="X1941" t="s">
        <v>2340</v>
      </c>
      <c r="Y1941" t="s">
        <v>306</v>
      </c>
    </row>
    <row r="1942" spans="1:25" x14ac:dyDescent="0.35">
      <c r="A1942" t="s">
        <v>171</v>
      </c>
      <c r="B1942">
        <v>3469</v>
      </c>
      <c r="C1942">
        <v>253</v>
      </c>
      <c r="D1942">
        <v>95.7</v>
      </c>
      <c r="E1942" t="s">
        <v>172</v>
      </c>
      <c r="F1942">
        <v>0</v>
      </c>
      <c r="G1942">
        <v>0</v>
      </c>
      <c r="H1942" t="s">
        <v>1483</v>
      </c>
      <c r="I1942" t="s">
        <v>2341</v>
      </c>
      <c r="J1942" t="s">
        <v>346</v>
      </c>
      <c r="P1942" t="s">
        <v>171</v>
      </c>
      <c r="Q1942">
        <v>8319</v>
      </c>
      <c r="R1942">
        <v>252</v>
      </c>
      <c r="S1942">
        <v>99.6</v>
      </c>
      <c r="T1942" t="s">
        <v>172</v>
      </c>
      <c r="U1942">
        <v>0</v>
      </c>
      <c r="V1942">
        <v>0</v>
      </c>
      <c r="W1942" t="s">
        <v>322</v>
      </c>
      <c r="X1942" t="s">
        <v>2341</v>
      </c>
      <c r="Y1942" t="s">
        <v>308</v>
      </c>
    </row>
    <row r="1943" spans="1:25" x14ac:dyDescent="0.35">
      <c r="A1943" t="s">
        <v>171</v>
      </c>
      <c r="B1943">
        <v>3469</v>
      </c>
      <c r="C1943">
        <v>253</v>
      </c>
      <c r="D1943">
        <v>95.7</v>
      </c>
      <c r="E1943" t="s">
        <v>172</v>
      </c>
      <c r="F1943">
        <v>0</v>
      </c>
      <c r="G1943">
        <v>0</v>
      </c>
      <c r="H1943" t="s">
        <v>1483</v>
      </c>
      <c r="I1943" t="s">
        <v>2342</v>
      </c>
      <c r="J1943" t="s">
        <v>346</v>
      </c>
      <c r="P1943" t="s">
        <v>171</v>
      </c>
      <c r="Q1943">
        <v>8319</v>
      </c>
      <c r="R1943">
        <v>252</v>
      </c>
      <c r="S1943">
        <v>99.6</v>
      </c>
      <c r="T1943" t="s">
        <v>172</v>
      </c>
      <c r="U1943">
        <v>0</v>
      </c>
      <c r="V1943">
        <v>0</v>
      </c>
      <c r="W1943" t="s">
        <v>322</v>
      </c>
      <c r="X1943" t="s">
        <v>2342</v>
      </c>
      <c r="Y1943" t="s">
        <v>308</v>
      </c>
    </row>
    <row r="1944" spans="1:25" x14ac:dyDescent="0.35">
      <c r="A1944" t="s">
        <v>171</v>
      </c>
      <c r="B1944">
        <v>3469</v>
      </c>
      <c r="C1944">
        <v>253</v>
      </c>
      <c r="D1944">
        <v>95.7</v>
      </c>
      <c r="E1944" t="s">
        <v>172</v>
      </c>
      <c r="F1944">
        <v>0</v>
      </c>
      <c r="G1944">
        <v>0</v>
      </c>
      <c r="H1944" t="s">
        <v>1483</v>
      </c>
      <c r="I1944" t="s">
        <v>2343</v>
      </c>
      <c r="J1944" t="s">
        <v>346</v>
      </c>
      <c r="P1944" t="s">
        <v>171</v>
      </c>
      <c r="Q1944">
        <v>8319</v>
      </c>
      <c r="R1944">
        <v>252</v>
      </c>
      <c r="S1944">
        <v>99.6</v>
      </c>
      <c r="T1944" t="s">
        <v>172</v>
      </c>
      <c r="U1944">
        <v>0</v>
      </c>
      <c r="V1944">
        <v>0</v>
      </c>
      <c r="W1944" t="s">
        <v>322</v>
      </c>
      <c r="X1944" t="s">
        <v>2343</v>
      </c>
      <c r="Y1944" t="s">
        <v>308</v>
      </c>
    </row>
    <row r="1945" spans="1:25" x14ac:dyDescent="0.35">
      <c r="A1945" t="s">
        <v>171</v>
      </c>
      <c r="B1945">
        <v>3469</v>
      </c>
      <c r="C1945">
        <v>253</v>
      </c>
      <c r="D1945">
        <v>95.7</v>
      </c>
      <c r="E1945" t="s">
        <v>172</v>
      </c>
      <c r="F1945">
        <v>0</v>
      </c>
      <c r="G1945">
        <v>0</v>
      </c>
      <c r="H1945" t="s">
        <v>1483</v>
      </c>
      <c r="I1945" t="s">
        <v>2344</v>
      </c>
      <c r="J1945" t="s">
        <v>346</v>
      </c>
      <c r="P1945" t="s">
        <v>171</v>
      </c>
      <c r="Q1945">
        <v>8319</v>
      </c>
      <c r="R1945">
        <v>252</v>
      </c>
      <c r="S1945">
        <v>99.6</v>
      </c>
      <c r="T1945" t="s">
        <v>172</v>
      </c>
      <c r="U1945">
        <v>0</v>
      </c>
      <c r="V1945">
        <v>0</v>
      </c>
      <c r="W1945" t="s">
        <v>322</v>
      </c>
      <c r="X1945" t="s">
        <v>2344</v>
      </c>
      <c r="Y1945" t="s">
        <v>308</v>
      </c>
    </row>
    <row r="1946" spans="1:25" x14ac:dyDescent="0.35">
      <c r="A1946" t="s">
        <v>171</v>
      </c>
      <c r="B1946">
        <v>3469</v>
      </c>
      <c r="C1946">
        <v>253</v>
      </c>
      <c r="D1946">
        <v>95.7</v>
      </c>
      <c r="E1946" t="s">
        <v>172</v>
      </c>
      <c r="F1946">
        <v>0</v>
      </c>
      <c r="G1946">
        <v>0</v>
      </c>
      <c r="H1946" t="s">
        <v>1483</v>
      </c>
      <c r="I1946" t="s">
        <v>2345</v>
      </c>
      <c r="J1946" t="s">
        <v>346</v>
      </c>
      <c r="P1946" t="s">
        <v>171</v>
      </c>
      <c r="Q1946">
        <v>8319</v>
      </c>
      <c r="R1946">
        <v>252</v>
      </c>
      <c r="S1946">
        <v>99.6</v>
      </c>
      <c r="T1946" t="s">
        <v>172</v>
      </c>
      <c r="U1946">
        <v>0</v>
      </c>
      <c r="V1946">
        <v>0</v>
      </c>
      <c r="W1946" t="s">
        <v>322</v>
      </c>
      <c r="X1946" t="s">
        <v>2346</v>
      </c>
      <c r="Y1946" t="s">
        <v>308</v>
      </c>
    </row>
    <row r="1947" spans="1:25" x14ac:dyDescent="0.35">
      <c r="A1947" t="s">
        <v>171</v>
      </c>
      <c r="B1947">
        <v>3469</v>
      </c>
      <c r="C1947">
        <v>253</v>
      </c>
      <c r="D1947">
        <v>95.7</v>
      </c>
      <c r="E1947" t="s">
        <v>172</v>
      </c>
      <c r="F1947">
        <v>0</v>
      </c>
      <c r="G1947">
        <v>0</v>
      </c>
      <c r="H1947" t="s">
        <v>1483</v>
      </c>
      <c r="I1947" t="s">
        <v>2346</v>
      </c>
      <c r="J1947" t="s">
        <v>346</v>
      </c>
      <c r="P1947" t="s">
        <v>171</v>
      </c>
      <c r="Q1947">
        <v>8319</v>
      </c>
      <c r="R1947">
        <v>252</v>
      </c>
      <c r="S1947">
        <v>99.6</v>
      </c>
      <c r="T1947" t="s">
        <v>172</v>
      </c>
      <c r="U1947">
        <v>0</v>
      </c>
      <c r="V1947">
        <v>0</v>
      </c>
      <c r="W1947" t="s">
        <v>322</v>
      </c>
      <c r="X1947" t="s">
        <v>2347</v>
      </c>
      <c r="Y1947" t="s">
        <v>308</v>
      </c>
    </row>
    <row r="1948" spans="1:25" x14ac:dyDescent="0.35">
      <c r="A1948" t="s">
        <v>171</v>
      </c>
      <c r="B1948">
        <v>3469</v>
      </c>
      <c r="C1948">
        <v>253</v>
      </c>
      <c r="D1948">
        <v>95.7</v>
      </c>
      <c r="E1948" t="s">
        <v>172</v>
      </c>
      <c r="F1948">
        <v>0</v>
      </c>
      <c r="G1948">
        <v>0</v>
      </c>
      <c r="H1948" t="s">
        <v>1483</v>
      </c>
      <c r="I1948" t="s">
        <v>2347</v>
      </c>
      <c r="J1948" t="s">
        <v>346</v>
      </c>
      <c r="P1948" t="s">
        <v>171</v>
      </c>
      <c r="Q1948">
        <v>8319</v>
      </c>
      <c r="R1948">
        <v>252</v>
      </c>
      <c r="S1948">
        <v>99.6</v>
      </c>
      <c r="T1948" t="s">
        <v>172</v>
      </c>
      <c r="U1948">
        <v>0</v>
      </c>
      <c r="V1948">
        <v>0</v>
      </c>
      <c r="W1948" t="s">
        <v>322</v>
      </c>
      <c r="X1948" t="s">
        <v>2345</v>
      </c>
      <c r="Y1948" t="s">
        <v>308</v>
      </c>
    </row>
    <row r="1949" spans="1:25" x14ac:dyDescent="0.35">
      <c r="A1949" t="s">
        <v>171</v>
      </c>
      <c r="B1949">
        <v>3469</v>
      </c>
      <c r="C1949">
        <v>253</v>
      </c>
      <c r="D1949">
        <v>95.7</v>
      </c>
      <c r="E1949" t="s">
        <v>172</v>
      </c>
      <c r="F1949">
        <v>0</v>
      </c>
      <c r="G1949">
        <v>0</v>
      </c>
      <c r="H1949" t="s">
        <v>1483</v>
      </c>
      <c r="I1949" t="s">
        <v>2348</v>
      </c>
      <c r="J1949" t="s">
        <v>346</v>
      </c>
      <c r="P1949" t="s">
        <v>171</v>
      </c>
      <c r="Q1949">
        <v>8319</v>
      </c>
      <c r="R1949">
        <v>252</v>
      </c>
      <c r="S1949">
        <v>99.6</v>
      </c>
      <c r="T1949" t="s">
        <v>172</v>
      </c>
      <c r="U1949">
        <v>0</v>
      </c>
      <c r="V1949">
        <v>0</v>
      </c>
      <c r="W1949" t="s">
        <v>322</v>
      </c>
      <c r="X1949" t="s">
        <v>2348</v>
      </c>
      <c r="Y1949" t="s">
        <v>308</v>
      </c>
    </row>
    <row r="1950" spans="1:25" x14ac:dyDescent="0.35">
      <c r="A1950" t="s">
        <v>171</v>
      </c>
      <c r="B1950">
        <v>3469</v>
      </c>
      <c r="C1950">
        <v>253</v>
      </c>
      <c r="D1950">
        <v>95.7</v>
      </c>
      <c r="E1950" t="s">
        <v>172</v>
      </c>
      <c r="F1950">
        <v>0</v>
      </c>
      <c r="G1950">
        <v>0</v>
      </c>
      <c r="H1950" t="s">
        <v>1483</v>
      </c>
      <c r="I1950" t="s">
        <v>2351</v>
      </c>
      <c r="J1950" t="s">
        <v>346</v>
      </c>
      <c r="P1950" t="s">
        <v>171</v>
      </c>
      <c r="Q1950">
        <v>8319</v>
      </c>
      <c r="R1950">
        <v>252</v>
      </c>
      <c r="S1950">
        <v>99.6</v>
      </c>
      <c r="T1950" t="s">
        <v>172</v>
      </c>
      <c r="U1950">
        <v>0</v>
      </c>
      <c r="V1950">
        <v>0</v>
      </c>
      <c r="W1950" t="s">
        <v>322</v>
      </c>
      <c r="X1950" t="s">
        <v>2350</v>
      </c>
      <c r="Y1950" t="s">
        <v>308</v>
      </c>
    </row>
    <row r="1951" spans="1:25" x14ac:dyDescent="0.35">
      <c r="A1951" t="s">
        <v>171</v>
      </c>
      <c r="B1951">
        <v>3469</v>
      </c>
      <c r="C1951">
        <v>253</v>
      </c>
      <c r="D1951">
        <v>95.7</v>
      </c>
      <c r="E1951" t="s">
        <v>172</v>
      </c>
      <c r="F1951">
        <v>0</v>
      </c>
      <c r="G1951">
        <v>0</v>
      </c>
      <c r="H1951" t="s">
        <v>1483</v>
      </c>
      <c r="I1951" t="s">
        <v>2349</v>
      </c>
      <c r="J1951" t="s">
        <v>346</v>
      </c>
      <c r="P1951" t="s">
        <v>171</v>
      </c>
      <c r="Q1951">
        <v>8319</v>
      </c>
      <c r="R1951">
        <v>252</v>
      </c>
      <c r="S1951">
        <v>99.6</v>
      </c>
      <c r="T1951" t="s">
        <v>172</v>
      </c>
      <c r="U1951">
        <v>0</v>
      </c>
      <c r="V1951">
        <v>0</v>
      </c>
      <c r="W1951" t="s">
        <v>322</v>
      </c>
      <c r="X1951" t="s">
        <v>2349</v>
      </c>
      <c r="Y1951" t="s">
        <v>308</v>
      </c>
    </row>
    <row r="1952" spans="1:25" x14ac:dyDescent="0.35">
      <c r="A1952" t="s">
        <v>171</v>
      </c>
      <c r="B1952">
        <v>3469</v>
      </c>
      <c r="C1952">
        <v>253</v>
      </c>
      <c r="D1952">
        <v>95.7</v>
      </c>
      <c r="E1952" t="s">
        <v>172</v>
      </c>
      <c r="F1952">
        <v>0</v>
      </c>
      <c r="G1952">
        <v>0</v>
      </c>
      <c r="H1952" t="s">
        <v>1483</v>
      </c>
      <c r="I1952" t="s">
        <v>2352</v>
      </c>
      <c r="J1952" t="s">
        <v>346</v>
      </c>
      <c r="P1952" t="s">
        <v>171</v>
      </c>
      <c r="Q1952">
        <v>7113</v>
      </c>
      <c r="R1952">
        <v>253</v>
      </c>
      <c r="S1952">
        <v>99.6</v>
      </c>
      <c r="T1952" t="s">
        <v>172</v>
      </c>
      <c r="U1952">
        <v>0</v>
      </c>
      <c r="V1952">
        <v>0</v>
      </c>
      <c r="W1952" t="s">
        <v>321</v>
      </c>
      <c r="X1952" t="s">
        <v>2351</v>
      </c>
      <c r="Y1952" t="s">
        <v>307</v>
      </c>
    </row>
    <row r="1953" spans="1:25" x14ac:dyDescent="0.35">
      <c r="A1953" t="s">
        <v>171</v>
      </c>
      <c r="B1953">
        <v>3469</v>
      </c>
      <c r="C1953">
        <v>253</v>
      </c>
      <c r="D1953">
        <v>95.7</v>
      </c>
      <c r="E1953" t="s">
        <v>172</v>
      </c>
      <c r="F1953">
        <v>0</v>
      </c>
      <c r="G1953">
        <v>0</v>
      </c>
      <c r="H1953" t="s">
        <v>1483</v>
      </c>
      <c r="I1953" t="s">
        <v>2353</v>
      </c>
      <c r="J1953" t="s">
        <v>346</v>
      </c>
      <c r="P1953" t="s">
        <v>171</v>
      </c>
      <c r="Q1953">
        <v>8319</v>
      </c>
      <c r="R1953">
        <v>252</v>
      </c>
      <c r="S1953">
        <v>99.6</v>
      </c>
      <c r="T1953" t="s">
        <v>172</v>
      </c>
      <c r="U1953">
        <v>0</v>
      </c>
      <c r="V1953">
        <v>0</v>
      </c>
      <c r="W1953" t="s">
        <v>322</v>
      </c>
      <c r="X1953" t="s">
        <v>2353</v>
      </c>
      <c r="Y1953" t="s">
        <v>308</v>
      </c>
    </row>
    <row r="1954" spans="1:25" x14ac:dyDescent="0.35">
      <c r="A1954" t="s">
        <v>171</v>
      </c>
      <c r="B1954">
        <v>3469</v>
      </c>
      <c r="C1954">
        <v>253</v>
      </c>
      <c r="D1954">
        <v>95.7</v>
      </c>
      <c r="E1954" t="s">
        <v>172</v>
      </c>
      <c r="F1954">
        <v>0</v>
      </c>
      <c r="G1954">
        <v>0</v>
      </c>
      <c r="H1954" t="s">
        <v>1483</v>
      </c>
      <c r="I1954" t="s">
        <v>2350</v>
      </c>
      <c r="J1954" t="s">
        <v>346</v>
      </c>
      <c r="P1954" t="s">
        <v>171</v>
      </c>
      <c r="Q1954">
        <v>8319</v>
      </c>
      <c r="R1954">
        <v>252</v>
      </c>
      <c r="S1954">
        <v>99.6</v>
      </c>
      <c r="T1954" t="s">
        <v>172</v>
      </c>
      <c r="U1954">
        <v>0</v>
      </c>
      <c r="V1954">
        <v>0</v>
      </c>
      <c r="W1954" t="s">
        <v>322</v>
      </c>
      <c r="X1954" t="s">
        <v>2355</v>
      </c>
      <c r="Y1954" t="s">
        <v>308</v>
      </c>
    </row>
    <row r="1955" spans="1:25" x14ac:dyDescent="0.35">
      <c r="A1955" t="s">
        <v>171</v>
      </c>
      <c r="B1955">
        <v>3469</v>
      </c>
      <c r="C1955">
        <v>253</v>
      </c>
      <c r="D1955">
        <v>95.7</v>
      </c>
      <c r="E1955" t="s">
        <v>172</v>
      </c>
      <c r="F1955">
        <v>0</v>
      </c>
      <c r="G1955">
        <v>0</v>
      </c>
      <c r="H1955" t="s">
        <v>1483</v>
      </c>
      <c r="I1955" t="s">
        <v>2355</v>
      </c>
      <c r="J1955" t="s">
        <v>346</v>
      </c>
      <c r="P1955" t="s">
        <v>171</v>
      </c>
      <c r="Q1955">
        <v>7113</v>
      </c>
      <c r="R1955">
        <v>253</v>
      </c>
      <c r="S1955">
        <v>99.6</v>
      </c>
      <c r="T1955" t="s">
        <v>172</v>
      </c>
      <c r="U1955">
        <v>0</v>
      </c>
      <c r="V1955">
        <v>0</v>
      </c>
      <c r="W1955" t="s">
        <v>321</v>
      </c>
      <c r="X1955" t="s">
        <v>2352</v>
      </c>
      <c r="Y1955" t="s">
        <v>307</v>
      </c>
    </row>
    <row r="1956" spans="1:25" x14ac:dyDescent="0.35">
      <c r="A1956" t="s">
        <v>171</v>
      </c>
      <c r="B1956">
        <v>3469</v>
      </c>
      <c r="C1956">
        <v>253</v>
      </c>
      <c r="D1956">
        <v>95.7</v>
      </c>
      <c r="E1956" t="s">
        <v>172</v>
      </c>
      <c r="F1956">
        <v>0</v>
      </c>
      <c r="G1956">
        <v>0</v>
      </c>
      <c r="H1956" t="s">
        <v>1483</v>
      </c>
      <c r="I1956" t="s">
        <v>2356</v>
      </c>
      <c r="J1956" t="s">
        <v>346</v>
      </c>
      <c r="P1956" t="s">
        <v>171</v>
      </c>
      <c r="Q1956">
        <v>8319</v>
      </c>
      <c r="R1956">
        <v>252</v>
      </c>
      <c r="S1956">
        <v>99.6</v>
      </c>
      <c r="T1956" t="s">
        <v>172</v>
      </c>
      <c r="U1956">
        <v>0</v>
      </c>
      <c r="V1956">
        <v>0</v>
      </c>
      <c r="W1956" t="s">
        <v>322</v>
      </c>
      <c r="X1956" t="s">
        <v>2356</v>
      </c>
      <c r="Y1956" t="s">
        <v>308</v>
      </c>
    </row>
    <row r="1957" spans="1:25" x14ac:dyDescent="0.35">
      <c r="A1957" t="s">
        <v>171</v>
      </c>
      <c r="B1957">
        <v>3469</v>
      </c>
      <c r="C1957">
        <v>253</v>
      </c>
      <c r="D1957">
        <v>95.7</v>
      </c>
      <c r="E1957" t="s">
        <v>172</v>
      </c>
      <c r="F1957">
        <v>0</v>
      </c>
      <c r="G1957">
        <v>0</v>
      </c>
      <c r="H1957" t="s">
        <v>1483</v>
      </c>
      <c r="I1957" t="s">
        <v>2357</v>
      </c>
      <c r="J1957" t="s">
        <v>346</v>
      </c>
      <c r="P1957" t="s">
        <v>171</v>
      </c>
      <c r="Q1957">
        <v>8319</v>
      </c>
      <c r="R1957">
        <v>252</v>
      </c>
      <c r="S1957">
        <v>99.6</v>
      </c>
      <c r="T1957" t="s">
        <v>172</v>
      </c>
      <c r="U1957">
        <v>0</v>
      </c>
      <c r="V1957">
        <v>0</v>
      </c>
      <c r="W1957" t="s">
        <v>322</v>
      </c>
      <c r="X1957" t="s">
        <v>2357</v>
      </c>
      <c r="Y1957" t="s">
        <v>308</v>
      </c>
    </row>
    <row r="1958" spans="1:25" x14ac:dyDescent="0.35">
      <c r="A1958" t="s">
        <v>171</v>
      </c>
      <c r="B1958">
        <v>3469</v>
      </c>
      <c r="C1958">
        <v>253</v>
      </c>
      <c r="D1958">
        <v>95.7</v>
      </c>
      <c r="E1958" t="s">
        <v>172</v>
      </c>
      <c r="F1958">
        <v>0</v>
      </c>
      <c r="G1958">
        <v>0</v>
      </c>
      <c r="H1958" t="s">
        <v>1483</v>
      </c>
      <c r="I1958" t="s">
        <v>2358</v>
      </c>
      <c r="J1958" t="s">
        <v>346</v>
      </c>
      <c r="P1958" t="s">
        <v>171</v>
      </c>
      <c r="Q1958">
        <v>8319</v>
      </c>
      <c r="R1958">
        <v>252</v>
      </c>
      <c r="S1958">
        <v>99.6</v>
      </c>
      <c r="T1958" t="s">
        <v>172</v>
      </c>
      <c r="U1958">
        <v>0</v>
      </c>
      <c r="V1958">
        <v>0</v>
      </c>
      <c r="W1958" t="s">
        <v>322</v>
      </c>
      <c r="X1958" t="s">
        <v>2358</v>
      </c>
      <c r="Y1958" t="s">
        <v>308</v>
      </c>
    </row>
    <row r="1959" spans="1:25" x14ac:dyDescent="0.35">
      <c r="A1959" t="s">
        <v>171</v>
      </c>
      <c r="B1959">
        <v>2359</v>
      </c>
      <c r="C1959">
        <v>253</v>
      </c>
      <c r="D1959">
        <v>96.4</v>
      </c>
      <c r="E1959" t="s">
        <v>172</v>
      </c>
      <c r="F1959">
        <v>0</v>
      </c>
      <c r="G1959">
        <v>0</v>
      </c>
      <c r="H1959" t="s">
        <v>320</v>
      </c>
      <c r="I1959" t="s">
        <v>2359</v>
      </c>
      <c r="J1959" t="s">
        <v>306</v>
      </c>
      <c r="P1959" t="s">
        <v>171</v>
      </c>
      <c r="Q1959">
        <v>2668</v>
      </c>
      <c r="R1959">
        <v>253</v>
      </c>
      <c r="S1959">
        <v>100</v>
      </c>
      <c r="T1959" t="s">
        <v>172</v>
      </c>
      <c r="U1959">
        <v>0</v>
      </c>
      <c r="V1959">
        <v>0</v>
      </c>
      <c r="W1959" t="s">
        <v>335</v>
      </c>
      <c r="X1959" t="s">
        <v>2359</v>
      </c>
      <c r="Y1959" t="s">
        <v>315</v>
      </c>
    </row>
    <row r="1960" spans="1:25" x14ac:dyDescent="0.35">
      <c r="A1960" t="s">
        <v>171</v>
      </c>
      <c r="B1960">
        <v>2359</v>
      </c>
      <c r="C1960">
        <v>253</v>
      </c>
      <c r="D1960">
        <v>96.4</v>
      </c>
      <c r="E1960" t="s">
        <v>172</v>
      </c>
      <c r="F1960">
        <v>0</v>
      </c>
      <c r="G1960">
        <v>0</v>
      </c>
      <c r="H1960" t="s">
        <v>320</v>
      </c>
      <c r="I1960" t="s">
        <v>2362</v>
      </c>
      <c r="J1960" t="s">
        <v>306</v>
      </c>
      <c r="P1960" t="s">
        <v>171</v>
      </c>
      <c r="Q1960">
        <v>2668</v>
      </c>
      <c r="R1960">
        <v>253</v>
      </c>
      <c r="S1960">
        <v>100</v>
      </c>
      <c r="T1960" t="s">
        <v>172</v>
      </c>
      <c r="U1960">
        <v>0</v>
      </c>
      <c r="V1960">
        <v>0</v>
      </c>
      <c r="W1960" t="s">
        <v>335</v>
      </c>
      <c r="X1960" t="s">
        <v>2362</v>
      </c>
      <c r="Y1960" t="s">
        <v>315</v>
      </c>
    </row>
    <row r="1961" spans="1:25" x14ac:dyDescent="0.35">
      <c r="A1961" t="s">
        <v>171</v>
      </c>
      <c r="B1961">
        <v>2359</v>
      </c>
      <c r="C1961">
        <v>253</v>
      </c>
      <c r="D1961">
        <v>96.4</v>
      </c>
      <c r="E1961" t="s">
        <v>172</v>
      </c>
      <c r="F1961">
        <v>0</v>
      </c>
      <c r="G1961">
        <v>0</v>
      </c>
      <c r="H1961" t="s">
        <v>320</v>
      </c>
      <c r="I1961" t="s">
        <v>2360</v>
      </c>
      <c r="J1961" t="s">
        <v>306</v>
      </c>
      <c r="P1961" t="s">
        <v>171</v>
      </c>
      <c r="Q1961">
        <v>2668</v>
      </c>
      <c r="R1961">
        <v>253</v>
      </c>
      <c r="S1961">
        <v>100</v>
      </c>
      <c r="T1961" t="s">
        <v>172</v>
      </c>
      <c r="U1961">
        <v>0</v>
      </c>
      <c r="V1961">
        <v>0</v>
      </c>
      <c r="W1961" t="s">
        <v>335</v>
      </c>
      <c r="X1961" t="s">
        <v>2360</v>
      </c>
      <c r="Y1961" t="s">
        <v>315</v>
      </c>
    </row>
    <row r="1962" spans="1:25" x14ac:dyDescent="0.35">
      <c r="A1962" t="s">
        <v>171</v>
      </c>
      <c r="B1962">
        <v>2359</v>
      </c>
      <c r="C1962">
        <v>253</v>
      </c>
      <c r="D1962">
        <v>98.4</v>
      </c>
      <c r="E1962" t="s">
        <v>172</v>
      </c>
      <c r="F1962">
        <v>0</v>
      </c>
      <c r="G1962">
        <v>0</v>
      </c>
      <c r="H1962" t="s">
        <v>320</v>
      </c>
      <c r="I1962" t="s">
        <v>2361</v>
      </c>
      <c r="J1962" t="s">
        <v>306</v>
      </c>
      <c r="P1962" t="s">
        <v>171</v>
      </c>
      <c r="Q1962">
        <v>2668</v>
      </c>
      <c r="R1962">
        <v>253</v>
      </c>
      <c r="S1962">
        <v>100</v>
      </c>
      <c r="T1962" t="s">
        <v>172</v>
      </c>
      <c r="U1962">
        <v>0</v>
      </c>
      <c r="V1962">
        <v>0</v>
      </c>
      <c r="W1962" t="s">
        <v>335</v>
      </c>
      <c r="X1962" t="s">
        <v>2361</v>
      </c>
      <c r="Y1962" t="s">
        <v>315</v>
      </c>
    </row>
    <row r="1963" spans="1:25" x14ac:dyDescent="0.35">
      <c r="A1963" t="s">
        <v>171</v>
      </c>
      <c r="B1963">
        <v>8319</v>
      </c>
      <c r="C1963">
        <v>252</v>
      </c>
      <c r="D1963">
        <v>99.6</v>
      </c>
      <c r="E1963" t="s">
        <v>172</v>
      </c>
      <c r="F1963">
        <v>0</v>
      </c>
      <c r="G1963">
        <v>0</v>
      </c>
      <c r="H1963" t="s">
        <v>322</v>
      </c>
      <c r="I1963" t="s">
        <v>2363</v>
      </c>
      <c r="J1963" t="s">
        <v>308</v>
      </c>
      <c r="P1963" t="s">
        <v>171</v>
      </c>
      <c r="Q1963">
        <v>2668</v>
      </c>
      <c r="R1963">
        <v>253</v>
      </c>
      <c r="S1963">
        <v>100</v>
      </c>
      <c r="T1963" t="s">
        <v>172</v>
      </c>
      <c r="U1963">
        <v>0</v>
      </c>
      <c r="V1963">
        <v>0</v>
      </c>
      <c r="W1963" t="s">
        <v>335</v>
      </c>
      <c r="X1963" t="s">
        <v>2363</v>
      </c>
      <c r="Y1963" t="s">
        <v>315</v>
      </c>
    </row>
    <row r="1964" spans="1:25" x14ac:dyDescent="0.35">
      <c r="A1964" t="s">
        <v>171</v>
      </c>
      <c r="B1964">
        <v>8319</v>
      </c>
      <c r="C1964">
        <v>252</v>
      </c>
      <c r="D1964">
        <v>99.6</v>
      </c>
      <c r="E1964" t="s">
        <v>172</v>
      </c>
      <c r="F1964">
        <v>0</v>
      </c>
      <c r="G1964">
        <v>0</v>
      </c>
      <c r="H1964" t="s">
        <v>322</v>
      </c>
      <c r="I1964" t="s">
        <v>2364</v>
      </c>
      <c r="J1964" t="s">
        <v>308</v>
      </c>
      <c r="P1964" t="s">
        <v>171</v>
      </c>
      <c r="Q1964">
        <v>2668</v>
      </c>
      <c r="R1964">
        <v>253</v>
      </c>
      <c r="S1964">
        <v>100</v>
      </c>
      <c r="T1964" t="s">
        <v>172</v>
      </c>
      <c r="U1964">
        <v>0</v>
      </c>
      <c r="V1964">
        <v>0</v>
      </c>
      <c r="W1964" t="s">
        <v>335</v>
      </c>
      <c r="X1964" t="s">
        <v>2364</v>
      </c>
      <c r="Y1964" t="s">
        <v>315</v>
      </c>
    </row>
    <row r="1965" spans="1:25" x14ac:dyDescent="0.35">
      <c r="A1965" t="s">
        <v>171</v>
      </c>
      <c r="B1965">
        <v>13206</v>
      </c>
      <c r="C1965">
        <v>253</v>
      </c>
      <c r="D1965">
        <v>99.2</v>
      </c>
      <c r="E1965" t="s">
        <v>172</v>
      </c>
      <c r="F1965">
        <v>0</v>
      </c>
      <c r="G1965">
        <v>0</v>
      </c>
      <c r="H1965" t="s">
        <v>325</v>
      </c>
      <c r="I1965" t="s">
        <v>2366</v>
      </c>
      <c r="J1965" t="s">
        <v>311</v>
      </c>
      <c r="P1965" t="s">
        <v>171</v>
      </c>
      <c r="Q1965">
        <v>2668</v>
      </c>
      <c r="R1965">
        <v>253</v>
      </c>
      <c r="S1965">
        <v>100</v>
      </c>
      <c r="T1965" t="s">
        <v>172</v>
      </c>
      <c r="U1965">
        <v>0</v>
      </c>
      <c r="V1965">
        <v>0</v>
      </c>
      <c r="W1965" t="s">
        <v>335</v>
      </c>
      <c r="X1965" t="s">
        <v>2365</v>
      </c>
      <c r="Y1965" t="s">
        <v>315</v>
      </c>
    </row>
    <row r="1966" spans="1:25" x14ac:dyDescent="0.35">
      <c r="A1966" t="s">
        <v>171</v>
      </c>
      <c r="B1966">
        <v>13206</v>
      </c>
      <c r="C1966">
        <v>253</v>
      </c>
      <c r="D1966">
        <v>99.2</v>
      </c>
      <c r="E1966" t="s">
        <v>172</v>
      </c>
      <c r="F1966">
        <v>0</v>
      </c>
      <c r="G1966">
        <v>0</v>
      </c>
      <c r="H1966" t="s">
        <v>325</v>
      </c>
      <c r="I1966" t="s">
        <v>2367</v>
      </c>
      <c r="J1966" t="s">
        <v>311</v>
      </c>
      <c r="P1966" t="s">
        <v>171</v>
      </c>
      <c r="Q1966">
        <v>2668</v>
      </c>
      <c r="R1966">
        <v>253</v>
      </c>
      <c r="S1966">
        <v>100</v>
      </c>
      <c r="T1966" t="s">
        <v>172</v>
      </c>
      <c r="U1966">
        <v>0</v>
      </c>
      <c r="V1966">
        <v>0</v>
      </c>
      <c r="W1966" t="s">
        <v>335</v>
      </c>
      <c r="X1966" t="s">
        <v>2366</v>
      </c>
      <c r="Y1966" t="s">
        <v>315</v>
      </c>
    </row>
    <row r="1967" spans="1:25" x14ac:dyDescent="0.35">
      <c r="A1967" t="s">
        <v>171</v>
      </c>
      <c r="B1967">
        <v>6505</v>
      </c>
      <c r="C1967">
        <v>253</v>
      </c>
      <c r="D1967">
        <v>99.6</v>
      </c>
      <c r="E1967" t="s">
        <v>172</v>
      </c>
      <c r="F1967">
        <v>0</v>
      </c>
      <c r="G1967">
        <v>0</v>
      </c>
      <c r="H1967" t="s">
        <v>331</v>
      </c>
      <c r="I1967" t="s">
        <v>2368</v>
      </c>
      <c r="J1967" t="s">
        <v>312</v>
      </c>
      <c r="P1967" t="s">
        <v>171</v>
      </c>
      <c r="Q1967">
        <v>4855</v>
      </c>
      <c r="R1967">
        <v>253</v>
      </c>
      <c r="S1967">
        <v>100</v>
      </c>
      <c r="T1967" t="s">
        <v>172</v>
      </c>
      <c r="U1967">
        <v>0</v>
      </c>
      <c r="V1967">
        <v>0</v>
      </c>
      <c r="W1967" t="s">
        <v>330</v>
      </c>
      <c r="X1967" t="s">
        <v>2367</v>
      </c>
      <c r="Y1967" t="s">
        <v>305</v>
      </c>
    </row>
    <row r="1968" spans="1:25" x14ac:dyDescent="0.35">
      <c r="A1968" t="s">
        <v>171</v>
      </c>
      <c r="B1968">
        <v>8319</v>
      </c>
      <c r="C1968">
        <v>252</v>
      </c>
      <c r="D1968">
        <v>99.6</v>
      </c>
      <c r="E1968" t="s">
        <v>172</v>
      </c>
      <c r="F1968">
        <v>0</v>
      </c>
      <c r="G1968">
        <v>0</v>
      </c>
      <c r="H1968" t="s">
        <v>322</v>
      </c>
      <c r="I1968" t="s">
        <v>2371</v>
      </c>
      <c r="J1968" t="s">
        <v>308</v>
      </c>
      <c r="P1968" t="s">
        <v>171</v>
      </c>
      <c r="Q1968">
        <v>4855</v>
      </c>
      <c r="R1968">
        <v>253</v>
      </c>
      <c r="S1968">
        <v>100</v>
      </c>
      <c r="T1968" t="s">
        <v>172</v>
      </c>
      <c r="U1968">
        <v>0</v>
      </c>
      <c r="V1968">
        <v>0</v>
      </c>
      <c r="W1968" t="s">
        <v>330</v>
      </c>
      <c r="X1968" t="s">
        <v>2368</v>
      </c>
      <c r="Y1968" t="s">
        <v>305</v>
      </c>
    </row>
    <row r="1969" spans="1:25" x14ac:dyDescent="0.35">
      <c r="A1969" t="s">
        <v>171</v>
      </c>
      <c r="B1969">
        <v>2359</v>
      </c>
      <c r="C1969">
        <v>253</v>
      </c>
      <c r="D1969">
        <v>96.4</v>
      </c>
      <c r="E1969" t="s">
        <v>172</v>
      </c>
      <c r="F1969">
        <v>0</v>
      </c>
      <c r="G1969">
        <v>0</v>
      </c>
      <c r="H1969" t="s">
        <v>320</v>
      </c>
      <c r="I1969" t="s">
        <v>2369</v>
      </c>
      <c r="J1969" t="s">
        <v>306</v>
      </c>
      <c r="P1969" t="s">
        <v>171</v>
      </c>
      <c r="Q1969">
        <v>4855</v>
      </c>
      <c r="R1969">
        <v>253</v>
      </c>
      <c r="S1969">
        <v>100</v>
      </c>
      <c r="T1969" t="s">
        <v>172</v>
      </c>
      <c r="U1969">
        <v>0</v>
      </c>
      <c r="V1969">
        <v>0</v>
      </c>
      <c r="W1969" t="s">
        <v>330</v>
      </c>
      <c r="X1969" t="s">
        <v>2369</v>
      </c>
      <c r="Y1969" t="s">
        <v>305</v>
      </c>
    </row>
    <row r="1970" spans="1:25" x14ac:dyDescent="0.35">
      <c r="A1970" t="s">
        <v>171</v>
      </c>
      <c r="B1970">
        <v>8319</v>
      </c>
      <c r="C1970">
        <v>252</v>
      </c>
      <c r="D1970">
        <v>99.6</v>
      </c>
      <c r="E1970" t="s">
        <v>172</v>
      </c>
      <c r="F1970">
        <v>0</v>
      </c>
      <c r="G1970">
        <v>0</v>
      </c>
      <c r="H1970" t="s">
        <v>322</v>
      </c>
      <c r="I1970" t="s">
        <v>2365</v>
      </c>
      <c r="J1970" t="s">
        <v>308</v>
      </c>
      <c r="P1970" t="s">
        <v>171</v>
      </c>
      <c r="Q1970">
        <v>4855</v>
      </c>
      <c r="R1970">
        <v>253</v>
      </c>
      <c r="S1970">
        <v>100</v>
      </c>
      <c r="T1970" t="s">
        <v>172</v>
      </c>
      <c r="U1970">
        <v>0</v>
      </c>
      <c r="V1970">
        <v>0</v>
      </c>
      <c r="W1970" t="s">
        <v>330</v>
      </c>
      <c r="X1970" t="s">
        <v>2371</v>
      </c>
      <c r="Y1970" t="s">
        <v>305</v>
      </c>
    </row>
    <row r="1971" spans="1:25" x14ac:dyDescent="0.35">
      <c r="A1971" t="s">
        <v>171</v>
      </c>
      <c r="B1971">
        <v>8319</v>
      </c>
      <c r="C1971">
        <v>252</v>
      </c>
      <c r="D1971">
        <v>99.6</v>
      </c>
      <c r="E1971" t="s">
        <v>172</v>
      </c>
      <c r="F1971">
        <v>0</v>
      </c>
      <c r="G1971">
        <v>0</v>
      </c>
      <c r="H1971" t="s">
        <v>322</v>
      </c>
      <c r="I1971" t="s">
        <v>2373</v>
      </c>
      <c r="J1971" t="s">
        <v>308</v>
      </c>
      <c r="P1971" t="s">
        <v>171</v>
      </c>
      <c r="Q1971">
        <v>8319</v>
      </c>
      <c r="R1971">
        <v>252</v>
      </c>
      <c r="S1971">
        <v>99.6</v>
      </c>
      <c r="T1971" t="s">
        <v>172</v>
      </c>
      <c r="U1971">
        <v>0</v>
      </c>
      <c r="V1971">
        <v>0</v>
      </c>
      <c r="W1971" t="s">
        <v>322</v>
      </c>
      <c r="X1971" t="s">
        <v>2372</v>
      </c>
      <c r="Y1971" t="s">
        <v>308</v>
      </c>
    </row>
    <row r="1972" spans="1:25" x14ac:dyDescent="0.35">
      <c r="A1972" t="s">
        <v>171</v>
      </c>
      <c r="B1972">
        <v>8319</v>
      </c>
      <c r="C1972">
        <v>252</v>
      </c>
      <c r="D1972">
        <v>99.6</v>
      </c>
      <c r="E1972" t="s">
        <v>172</v>
      </c>
      <c r="F1972">
        <v>0</v>
      </c>
      <c r="G1972">
        <v>0</v>
      </c>
      <c r="H1972" t="s">
        <v>322</v>
      </c>
      <c r="I1972" t="s">
        <v>2372</v>
      </c>
      <c r="J1972" t="s">
        <v>308</v>
      </c>
      <c r="P1972" t="s">
        <v>171</v>
      </c>
      <c r="Q1972">
        <v>8319</v>
      </c>
      <c r="R1972">
        <v>252</v>
      </c>
      <c r="S1972">
        <v>99.6</v>
      </c>
      <c r="T1972" t="s">
        <v>172</v>
      </c>
      <c r="U1972">
        <v>0</v>
      </c>
      <c r="V1972">
        <v>0</v>
      </c>
      <c r="W1972" t="s">
        <v>322</v>
      </c>
      <c r="X1972" t="s">
        <v>2373</v>
      </c>
      <c r="Y1972" t="s">
        <v>308</v>
      </c>
    </row>
    <row r="1973" spans="1:25" x14ac:dyDescent="0.35">
      <c r="A1973" t="s">
        <v>171</v>
      </c>
      <c r="B1973">
        <v>8319</v>
      </c>
      <c r="C1973">
        <v>252</v>
      </c>
      <c r="D1973">
        <v>99.6</v>
      </c>
      <c r="E1973" t="s">
        <v>172</v>
      </c>
      <c r="F1973">
        <v>0</v>
      </c>
      <c r="G1973">
        <v>0</v>
      </c>
      <c r="H1973" t="s">
        <v>322</v>
      </c>
      <c r="I1973" t="s">
        <v>2374</v>
      </c>
      <c r="J1973" t="s">
        <v>308</v>
      </c>
      <c r="P1973" t="s">
        <v>171</v>
      </c>
      <c r="Q1973">
        <v>8319</v>
      </c>
      <c r="R1973">
        <v>252</v>
      </c>
      <c r="S1973">
        <v>98.8</v>
      </c>
      <c r="T1973" t="s">
        <v>172</v>
      </c>
      <c r="U1973">
        <v>0</v>
      </c>
      <c r="V1973">
        <v>0</v>
      </c>
      <c r="W1973" t="s">
        <v>322</v>
      </c>
      <c r="X1973" t="s">
        <v>2375</v>
      </c>
      <c r="Y1973" t="s">
        <v>308</v>
      </c>
    </row>
    <row r="1974" spans="1:25" x14ac:dyDescent="0.35">
      <c r="A1974" t="s">
        <v>171</v>
      </c>
      <c r="B1974">
        <v>8319</v>
      </c>
      <c r="C1974">
        <v>252</v>
      </c>
      <c r="D1974">
        <v>99.6</v>
      </c>
      <c r="E1974" t="s">
        <v>172</v>
      </c>
      <c r="F1974">
        <v>0</v>
      </c>
      <c r="G1974">
        <v>0</v>
      </c>
      <c r="H1974" t="s">
        <v>322</v>
      </c>
      <c r="I1974" t="s">
        <v>2375</v>
      </c>
      <c r="J1974" t="s">
        <v>308</v>
      </c>
      <c r="P1974" t="s">
        <v>171</v>
      </c>
      <c r="Q1974">
        <v>8319</v>
      </c>
      <c r="R1974">
        <v>252</v>
      </c>
      <c r="S1974">
        <v>99.6</v>
      </c>
      <c r="T1974" t="s">
        <v>172</v>
      </c>
      <c r="U1974">
        <v>0</v>
      </c>
      <c r="V1974">
        <v>0</v>
      </c>
      <c r="W1974" t="s">
        <v>322</v>
      </c>
      <c r="X1974" t="s">
        <v>2374</v>
      </c>
      <c r="Y1974" t="s">
        <v>308</v>
      </c>
    </row>
    <row r="1975" spans="1:25" x14ac:dyDescent="0.35">
      <c r="A1975" t="s">
        <v>171</v>
      </c>
      <c r="B1975">
        <v>8319</v>
      </c>
      <c r="C1975">
        <v>252</v>
      </c>
      <c r="D1975">
        <v>99.6</v>
      </c>
      <c r="E1975" t="s">
        <v>172</v>
      </c>
      <c r="F1975">
        <v>0</v>
      </c>
      <c r="G1975">
        <v>0</v>
      </c>
      <c r="H1975" t="s">
        <v>322</v>
      </c>
      <c r="I1975" t="s">
        <v>2380</v>
      </c>
      <c r="J1975" t="s">
        <v>308</v>
      </c>
      <c r="P1975" t="s">
        <v>171</v>
      </c>
      <c r="Q1975">
        <v>2359</v>
      </c>
      <c r="R1975">
        <v>253</v>
      </c>
      <c r="S1975">
        <v>96.4</v>
      </c>
      <c r="T1975" t="s">
        <v>172</v>
      </c>
      <c r="U1975">
        <v>0</v>
      </c>
      <c r="V1975">
        <v>0</v>
      </c>
      <c r="W1975" t="s">
        <v>320</v>
      </c>
      <c r="X1975" t="s">
        <v>2380</v>
      </c>
      <c r="Y1975" t="s">
        <v>306</v>
      </c>
    </row>
    <row r="1976" spans="1:25" x14ac:dyDescent="0.35">
      <c r="A1976" t="s">
        <v>171</v>
      </c>
      <c r="B1976">
        <v>8319</v>
      </c>
      <c r="C1976">
        <v>252</v>
      </c>
      <c r="D1976">
        <v>99.6</v>
      </c>
      <c r="E1976" t="s">
        <v>172</v>
      </c>
      <c r="F1976">
        <v>0</v>
      </c>
      <c r="G1976">
        <v>0</v>
      </c>
      <c r="H1976" t="s">
        <v>322</v>
      </c>
      <c r="I1976" t="s">
        <v>2376</v>
      </c>
      <c r="J1976" t="s">
        <v>308</v>
      </c>
      <c r="P1976" t="s">
        <v>171</v>
      </c>
      <c r="Q1976">
        <v>2359</v>
      </c>
      <c r="R1976">
        <v>253</v>
      </c>
      <c r="S1976">
        <v>98.4</v>
      </c>
      <c r="T1976" t="s">
        <v>172</v>
      </c>
      <c r="U1976">
        <v>0</v>
      </c>
      <c r="V1976">
        <v>0</v>
      </c>
      <c r="W1976" t="s">
        <v>320</v>
      </c>
      <c r="X1976" t="s">
        <v>2376</v>
      </c>
      <c r="Y1976" t="s">
        <v>306</v>
      </c>
    </row>
    <row r="1977" spans="1:25" x14ac:dyDescent="0.35">
      <c r="A1977" t="s">
        <v>171</v>
      </c>
      <c r="B1977">
        <v>8319</v>
      </c>
      <c r="C1977">
        <v>252</v>
      </c>
      <c r="D1977">
        <v>99.6</v>
      </c>
      <c r="E1977" t="s">
        <v>172</v>
      </c>
      <c r="F1977">
        <v>0</v>
      </c>
      <c r="G1977">
        <v>0</v>
      </c>
      <c r="H1977" t="s">
        <v>322</v>
      </c>
      <c r="I1977" t="s">
        <v>2377</v>
      </c>
      <c r="J1977" t="s">
        <v>308</v>
      </c>
      <c r="P1977" t="s">
        <v>171</v>
      </c>
      <c r="Q1977">
        <v>2359</v>
      </c>
      <c r="R1977">
        <v>253</v>
      </c>
      <c r="S1977">
        <v>98.4</v>
      </c>
      <c r="T1977" t="s">
        <v>172</v>
      </c>
      <c r="U1977">
        <v>0</v>
      </c>
      <c r="V1977">
        <v>0</v>
      </c>
      <c r="W1977" t="s">
        <v>320</v>
      </c>
      <c r="X1977" t="s">
        <v>2379</v>
      </c>
      <c r="Y1977" t="s">
        <v>306</v>
      </c>
    </row>
    <row r="1978" spans="1:25" x14ac:dyDescent="0.35">
      <c r="A1978" t="s">
        <v>171</v>
      </c>
      <c r="B1978">
        <v>8319</v>
      </c>
      <c r="C1978">
        <v>252</v>
      </c>
      <c r="D1978">
        <v>99.6</v>
      </c>
      <c r="E1978" t="s">
        <v>172</v>
      </c>
      <c r="F1978">
        <v>0</v>
      </c>
      <c r="G1978">
        <v>0</v>
      </c>
      <c r="H1978" t="s">
        <v>322</v>
      </c>
      <c r="I1978" t="s">
        <v>2379</v>
      </c>
      <c r="J1978" t="s">
        <v>308</v>
      </c>
      <c r="P1978" t="s">
        <v>171</v>
      </c>
      <c r="Q1978">
        <v>8319</v>
      </c>
      <c r="R1978">
        <v>252</v>
      </c>
      <c r="S1978">
        <v>99.2</v>
      </c>
      <c r="T1978" t="s">
        <v>172</v>
      </c>
      <c r="U1978">
        <v>0</v>
      </c>
      <c r="V1978">
        <v>0</v>
      </c>
      <c r="W1978" t="s">
        <v>322</v>
      </c>
      <c r="X1978" t="s">
        <v>2377</v>
      </c>
      <c r="Y1978" t="s">
        <v>308</v>
      </c>
    </row>
    <row r="1979" spans="1:25" x14ac:dyDescent="0.35">
      <c r="A1979" t="s">
        <v>171</v>
      </c>
      <c r="B1979">
        <v>8319</v>
      </c>
      <c r="C1979">
        <v>252</v>
      </c>
      <c r="D1979">
        <v>99.6</v>
      </c>
      <c r="E1979" t="s">
        <v>172</v>
      </c>
      <c r="F1979">
        <v>0</v>
      </c>
      <c r="G1979">
        <v>0</v>
      </c>
      <c r="H1979" t="s">
        <v>322</v>
      </c>
      <c r="I1979" t="s">
        <v>2384</v>
      </c>
      <c r="J1979" t="s">
        <v>308</v>
      </c>
      <c r="P1979" t="s">
        <v>171</v>
      </c>
      <c r="Q1979">
        <v>8319</v>
      </c>
      <c r="R1979">
        <v>252</v>
      </c>
      <c r="S1979">
        <v>99.6</v>
      </c>
      <c r="T1979" t="s">
        <v>172</v>
      </c>
      <c r="U1979">
        <v>0</v>
      </c>
      <c r="V1979">
        <v>0</v>
      </c>
      <c r="W1979" t="s">
        <v>322</v>
      </c>
      <c r="X1979" t="s">
        <v>2384</v>
      </c>
      <c r="Y1979" t="s">
        <v>308</v>
      </c>
    </row>
    <row r="1980" spans="1:25" x14ac:dyDescent="0.35">
      <c r="A1980" t="s">
        <v>171</v>
      </c>
      <c r="B1980">
        <v>8319</v>
      </c>
      <c r="C1980">
        <v>252</v>
      </c>
      <c r="D1980">
        <v>99.6</v>
      </c>
      <c r="E1980" t="s">
        <v>172</v>
      </c>
      <c r="F1980">
        <v>0</v>
      </c>
      <c r="G1980">
        <v>0</v>
      </c>
      <c r="H1980" t="s">
        <v>322</v>
      </c>
      <c r="I1980" t="s">
        <v>2378</v>
      </c>
      <c r="J1980" t="s">
        <v>308</v>
      </c>
      <c r="P1980" t="s">
        <v>171</v>
      </c>
      <c r="Q1980">
        <v>8319</v>
      </c>
      <c r="R1980">
        <v>252</v>
      </c>
      <c r="S1980">
        <v>99.6</v>
      </c>
      <c r="T1980" t="s">
        <v>172</v>
      </c>
      <c r="U1980">
        <v>0</v>
      </c>
      <c r="V1980">
        <v>0</v>
      </c>
      <c r="W1980" t="s">
        <v>322</v>
      </c>
      <c r="X1980" t="s">
        <v>2378</v>
      </c>
      <c r="Y1980" t="s">
        <v>308</v>
      </c>
    </row>
    <row r="1981" spans="1:25" x14ac:dyDescent="0.35">
      <c r="A1981" t="s">
        <v>171</v>
      </c>
      <c r="B1981">
        <v>8319</v>
      </c>
      <c r="C1981">
        <v>252</v>
      </c>
      <c r="D1981">
        <v>99.6</v>
      </c>
      <c r="E1981" t="s">
        <v>172</v>
      </c>
      <c r="F1981">
        <v>0</v>
      </c>
      <c r="G1981">
        <v>0</v>
      </c>
      <c r="H1981" t="s">
        <v>322</v>
      </c>
      <c r="I1981" t="s">
        <v>2382</v>
      </c>
      <c r="J1981" t="s">
        <v>308</v>
      </c>
      <c r="P1981" t="s">
        <v>171</v>
      </c>
      <c r="Q1981">
        <v>8319</v>
      </c>
      <c r="R1981">
        <v>252</v>
      </c>
      <c r="S1981">
        <v>99.6</v>
      </c>
      <c r="T1981" t="s">
        <v>172</v>
      </c>
      <c r="U1981">
        <v>0</v>
      </c>
      <c r="V1981">
        <v>0</v>
      </c>
      <c r="W1981" t="s">
        <v>322</v>
      </c>
      <c r="X1981" t="s">
        <v>2382</v>
      </c>
      <c r="Y1981" t="s">
        <v>308</v>
      </c>
    </row>
    <row r="1982" spans="1:25" x14ac:dyDescent="0.35">
      <c r="A1982" t="s">
        <v>171</v>
      </c>
      <c r="B1982">
        <v>8319</v>
      </c>
      <c r="C1982">
        <v>252</v>
      </c>
      <c r="D1982">
        <v>99.6</v>
      </c>
      <c r="E1982" t="s">
        <v>172</v>
      </c>
      <c r="F1982">
        <v>0</v>
      </c>
      <c r="G1982">
        <v>0</v>
      </c>
      <c r="H1982" t="s">
        <v>322</v>
      </c>
      <c r="I1982" t="s">
        <v>2381</v>
      </c>
      <c r="J1982" t="s">
        <v>308</v>
      </c>
      <c r="P1982" t="s">
        <v>171</v>
      </c>
      <c r="Q1982">
        <v>2359</v>
      </c>
      <c r="R1982">
        <v>253</v>
      </c>
      <c r="S1982">
        <v>99.2</v>
      </c>
      <c r="T1982" t="s">
        <v>172</v>
      </c>
      <c r="U1982">
        <v>0</v>
      </c>
      <c r="V1982">
        <v>0</v>
      </c>
      <c r="W1982" t="s">
        <v>320</v>
      </c>
      <c r="X1982" t="s">
        <v>2381</v>
      </c>
      <c r="Y1982" t="s">
        <v>306</v>
      </c>
    </row>
    <row r="1983" spans="1:25" x14ac:dyDescent="0.35">
      <c r="A1983" t="s">
        <v>171</v>
      </c>
      <c r="B1983">
        <v>8319</v>
      </c>
      <c r="C1983">
        <v>252</v>
      </c>
      <c r="D1983">
        <v>99.6</v>
      </c>
      <c r="E1983" t="s">
        <v>172</v>
      </c>
      <c r="F1983">
        <v>0</v>
      </c>
      <c r="G1983">
        <v>0</v>
      </c>
      <c r="H1983" t="s">
        <v>322</v>
      </c>
      <c r="I1983" t="s">
        <v>2385</v>
      </c>
      <c r="J1983" t="s">
        <v>308</v>
      </c>
      <c r="P1983" t="s">
        <v>171</v>
      </c>
      <c r="Q1983">
        <v>2359</v>
      </c>
      <c r="R1983">
        <v>253</v>
      </c>
      <c r="S1983">
        <v>99.2</v>
      </c>
      <c r="T1983" t="s">
        <v>172</v>
      </c>
      <c r="U1983">
        <v>0</v>
      </c>
      <c r="V1983">
        <v>0</v>
      </c>
      <c r="W1983" t="s">
        <v>320</v>
      </c>
      <c r="X1983" t="s">
        <v>2385</v>
      </c>
      <c r="Y1983" t="s">
        <v>306</v>
      </c>
    </row>
    <row r="1984" spans="1:25" x14ac:dyDescent="0.35">
      <c r="A1984" t="s">
        <v>171</v>
      </c>
      <c r="B1984">
        <v>8319</v>
      </c>
      <c r="C1984">
        <v>252</v>
      </c>
      <c r="D1984">
        <v>99.6</v>
      </c>
      <c r="E1984" t="s">
        <v>172</v>
      </c>
      <c r="F1984">
        <v>0</v>
      </c>
      <c r="G1984">
        <v>0</v>
      </c>
      <c r="H1984" t="s">
        <v>322</v>
      </c>
      <c r="I1984" t="s">
        <v>2383</v>
      </c>
      <c r="J1984" t="s">
        <v>308</v>
      </c>
      <c r="P1984" t="s">
        <v>171</v>
      </c>
      <c r="Q1984">
        <v>2359</v>
      </c>
      <c r="R1984">
        <v>253</v>
      </c>
      <c r="S1984">
        <v>99.2</v>
      </c>
      <c r="T1984" t="s">
        <v>172</v>
      </c>
      <c r="U1984">
        <v>0</v>
      </c>
      <c r="V1984">
        <v>0</v>
      </c>
      <c r="W1984" t="s">
        <v>320</v>
      </c>
      <c r="X1984" t="s">
        <v>2383</v>
      </c>
      <c r="Y1984" t="s">
        <v>306</v>
      </c>
    </row>
    <row r="1985" spans="1:25" x14ac:dyDescent="0.35">
      <c r="A1985" t="s">
        <v>171</v>
      </c>
      <c r="B1985">
        <v>8319</v>
      </c>
      <c r="C1985">
        <v>252</v>
      </c>
      <c r="D1985">
        <v>99.6</v>
      </c>
      <c r="E1985" t="s">
        <v>172</v>
      </c>
      <c r="F1985">
        <v>0</v>
      </c>
      <c r="G1985">
        <v>0</v>
      </c>
      <c r="H1985" t="s">
        <v>322</v>
      </c>
      <c r="I1985" t="s">
        <v>2386</v>
      </c>
      <c r="J1985" t="s">
        <v>308</v>
      </c>
      <c r="P1985" t="s">
        <v>171</v>
      </c>
      <c r="Q1985">
        <v>2359</v>
      </c>
      <c r="R1985">
        <v>253</v>
      </c>
      <c r="S1985">
        <v>99.2</v>
      </c>
      <c r="T1985" t="s">
        <v>172</v>
      </c>
      <c r="U1985">
        <v>0</v>
      </c>
      <c r="V1985">
        <v>0</v>
      </c>
      <c r="W1985" t="s">
        <v>320</v>
      </c>
      <c r="X1985" t="s">
        <v>2386</v>
      </c>
      <c r="Y1985" t="s">
        <v>306</v>
      </c>
    </row>
    <row r="1986" spans="1:25" x14ac:dyDescent="0.35">
      <c r="A1986" t="s">
        <v>171</v>
      </c>
      <c r="B1986">
        <v>8319</v>
      </c>
      <c r="C1986">
        <v>252</v>
      </c>
      <c r="D1986">
        <v>99.6</v>
      </c>
      <c r="E1986" t="s">
        <v>172</v>
      </c>
      <c r="F1986">
        <v>0</v>
      </c>
      <c r="G1986">
        <v>0</v>
      </c>
      <c r="H1986" t="s">
        <v>322</v>
      </c>
      <c r="I1986" t="s">
        <v>2387</v>
      </c>
      <c r="J1986" t="s">
        <v>308</v>
      </c>
      <c r="P1986" t="s">
        <v>171</v>
      </c>
      <c r="Q1986">
        <v>2359</v>
      </c>
      <c r="R1986">
        <v>253</v>
      </c>
      <c r="S1986">
        <v>99.2</v>
      </c>
      <c r="T1986" t="s">
        <v>172</v>
      </c>
      <c r="U1986">
        <v>0</v>
      </c>
      <c r="V1986">
        <v>0</v>
      </c>
      <c r="W1986" t="s">
        <v>320</v>
      </c>
      <c r="X1986" t="s">
        <v>2387</v>
      </c>
      <c r="Y1986" t="s">
        <v>306</v>
      </c>
    </row>
    <row r="1987" spans="1:25" x14ac:dyDescent="0.35">
      <c r="A1987" t="s">
        <v>171</v>
      </c>
      <c r="B1987">
        <v>8319</v>
      </c>
      <c r="C1987">
        <v>252</v>
      </c>
      <c r="D1987">
        <v>99.6</v>
      </c>
      <c r="E1987" t="s">
        <v>172</v>
      </c>
      <c r="F1987">
        <v>0</v>
      </c>
      <c r="G1987">
        <v>0</v>
      </c>
      <c r="H1987" t="s">
        <v>322</v>
      </c>
      <c r="I1987" t="s">
        <v>2389</v>
      </c>
      <c r="J1987" t="s">
        <v>308</v>
      </c>
      <c r="P1987" t="s">
        <v>171</v>
      </c>
      <c r="Q1987">
        <v>2359</v>
      </c>
      <c r="R1987">
        <v>253</v>
      </c>
      <c r="S1987">
        <v>99.2</v>
      </c>
      <c r="T1987" t="s">
        <v>172</v>
      </c>
      <c r="U1987">
        <v>0</v>
      </c>
      <c r="V1987">
        <v>0</v>
      </c>
      <c r="W1987" t="s">
        <v>320</v>
      </c>
      <c r="X1987" t="s">
        <v>2388</v>
      </c>
      <c r="Y1987" t="s">
        <v>306</v>
      </c>
    </row>
    <row r="1988" spans="1:25" x14ac:dyDescent="0.35">
      <c r="A1988" t="s">
        <v>171</v>
      </c>
      <c r="B1988">
        <v>8319</v>
      </c>
      <c r="C1988">
        <v>252</v>
      </c>
      <c r="D1988">
        <v>99.6</v>
      </c>
      <c r="E1988" t="s">
        <v>172</v>
      </c>
      <c r="F1988">
        <v>0</v>
      </c>
      <c r="G1988">
        <v>0</v>
      </c>
      <c r="H1988" t="s">
        <v>322</v>
      </c>
      <c r="I1988" t="s">
        <v>2388</v>
      </c>
      <c r="J1988" t="s">
        <v>308</v>
      </c>
      <c r="P1988" t="s">
        <v>171</v>
      </c>
      <c r="Q1988">
        <v>2359</v>
      </c>
      <c r="R1988">
        <v>253</v>
      </c>
      <c r="S1988">
        <v>99.2</v>
      </c>
      <c r="T1988" t="s">
        <v>172</v>
      </c>
      <c r="U1988">
        <v>0</v>
      </c>
      <c r="V1988">
        <v>0</v>
      </c>
      <c r="W1988" t="s">
        <v>320</v>
      </c>
      <c r="X1988" t="s">
        <v>2390</v>
      </c>
      <c r="Y1988" t="s">
        <v>306</v>
      </c>
    </row>
    <row r="1989" spans="1:25" x14ac:dyDescent="0.35">
      <c r="A1989" t="s">
        <v>171</v>
      </c>
      <c r="B1989">
        <v>2359</v>
      </c>
      <c r="C1989">
        <v>253</v>
      </c>
      <c r="D1989">
        <v>97.2</v>
      </c>
      <c r="E1989" t="s">
        <v>172</v>
      </c>
      <c r="F1989">
        <v>0</v>
      </c>
      <c r="G1989">
        <v>0</v>
      </c>
      <c r="H1989" t="s">
        <v>320</v>
      </c>
      <c r="I1989" t="s">
        <v>2390</v>
      </c>
      <c r="J1989" t="s">
        <v>306</v>
      </c>
      <c r="P1989" t="s">
        <v>171</v>
      </c>
      <c r="Q1989">
        <v>2359</v>
      </c>
      <c r="R1989">
        <v>253</v>
      </c>
      <c r="S1989">
        <v>99.2</v>
      </c>
      <c r="T1989" t="s">
        <v>172</v>
      </c>
      <c r="U1989">
        <v>0</v>
      </c>
      <c r="V1989">
        <v>0</v>
      </c>
      <c r="W1989" t="s">
        <v>320</v>
      </c>
      <c r="X1989" t="s">
        <v>2389</v>
      </c>
      <c r="Y1989" t="s">
        <v>306</v>
      </c>
    </row>
    <row r="1990" spans="1:25" x14ac:dyDescent="0.35">
      <c r="A1990" t="s">
        <v>171</v>
      </c>
      <c r="B1990">
        <v>8319</v>
      </c>
      <c r="C1990">
        <v>252</v>
      </c>
      <c r="D1990">
        <v>99.6</v>
      </c>
      <c r="E1990" t="s">
        <v>172</v>
      </c>
      <c r="F1990">
        <v>0</v>
      </c>
      <c r="G1990">
        <v>0</v>
      </c>
      <c r="H1990" t="s">
        <v>322</v>
      </c>
      <c r="I1990" t="s">
        <v>2391</v>
      </c>
      <c r="J1990" t="s">
        <v>308</v>
      </c>
      <c r="P1990" t="s">
        <v>171</v>
      </c>
      <c r="Q1990">
        <v>2359</v>
      </c>
      <c r="R1990">
        <v>253</v>
      </c>
      <c r="S1990">
        <v>99.2</v>
      </c>
      <c r="T1990" t="s">
        <v>172</v>
      </c>
      <c r="U1990">
        <v>0</v>
      </c>
      <c r="V1990">
        <v>0</v>
      </c>
      <c r="W1990" t="s">
        <v>320</v>
      </c>
      <c r="X1990" t="s">
        <v>2391</v>
      </c>
      <c r="Y1990" t="s">
        <v>306</v>
      </c>
    </row>
    <row r="1991" spans="1:25" x14ac:dyDescent="0.35">
      <c r="A1991" t="s">
        <v>171</v>
      </c>
      <c r="B1991">
        <v>8319</v>
      </c>
      <c r="C1991">
        <v>252</v>
      </c>
      <c r="D1991">
        <v>99.6</v>
      </c>
      <c r="E1991" t="s">
        <v>172</v>
      </c>
      <c r="F1991">
        <v>0</v>
      </c>
      <c r="G1991">
        <v>0</v>
      </c>
      <c r="H1991" t="s">
        <v>322</v>
      </c>
      <c r="I1991" t="s">
        <v>2392</v>
      </c>
      <c r="J1991" t="s">
        <v>308</v>
      </c>
      <c r="P1991" t="s">
        <v>171</v>
      </c>
      <c r="Q1991">
        <v>2359</v>
      </c>
      <c r="R1991">
        <v>253</v>
      </c>
      <c r="S1991">
        <v>99.2</v>
      </c>
      <c r="T1991" t="s">
        <v>172</v>
      </c>
      <c r="U1991">
        <v>0</v>
      </c>
      <c r="V1991">
        <v>0</v>
      </c>
      <c r="W1991" t="s">
        <v>320</v>
      </c>
      <c r="X1991" t="s">
        <v>2392</v>
      </c>
      <c r="Y1991" t="s">
        <v>306</v>
      </c>
    </row>
    <row r="1992" spans="1:25" x14ac:dyDescent="0.35">
      <c r="A1992" t="s">
        <v>171</v>
      </c>
      <c r="B1992">
        <v>8319</v>
      </c>
      <c r="C1992">
        <v>252</v>
      </c>
      <c r="D1992">
        <v>99.6</v>
      </c>
      <c r="E1992" t="s">
        <v>172</v>
      </c>
      <c r="F1992">
        <v>0</v>
      </c>
      <c r="G1992">
        <v>0</v>
      </c>
      <c r="H1992" t="s">
        <v>322</v>
      </c>
      <c r="I1992" t="s">
        <v>2393</v>
      </c>
      <c r="J1992" t="s">
        <v>308</v>
      </c>
      <c r="P1992" t="s">
        <v>171</v>
      </c>
      <c r="Q1992">
        <v>2359</v>
      </c>
      <c r="R1992">
        <v>253</v>
      </c>
      <c r="S1992">
        <v>99.2</v>
      </c>
      <c r="T1992" t="s">
        <v>172</v>
      </c>
      <c r="U1992">
        <v>0</v>
      </c>
      <c r="V1992">
        <v>0</v>
      </c>
      <c r="W1992" t="s">
        <v>320</v>
      </c>
      <c r="X1992" t="s">
        <v>2393</v>
      </c>
      <c r="Y1992" t="s">
        <v>306</v>
      </c>
    </row>
    <row r="1993" spans="1:25" x14ac:dyDescent="0.35">
      <c r="A1993" t="s">
        <v>171</v>
      </c>
      <c r="B1993">
        <v>8319</v>
      </c>
      <c r="C1993">
        <v>252</v>
      </c>
      <c r="D1993">
        <v>99.6</v>
      </c>
      <c r="E1993" t="s">
        <v>172</v>
      </c>
      <c r="F1993">
        <v>0</v>
      </c>
      <c r="G1993">
        <v>0</v>
      </c>
      <c r="H1993" t="s">
        <v>322</v>
      </c>
      <c r="I1993" t="s">
        <v>2395</v>
      </c>
      <c r="J1993" t="s">
        <v>308</v>
      </c>
      <c r="P1993" t="s">
        <v>171</v>
      </c>
      <c r="Q1993">
        <v>2359</v>
      </c>
      <c r="R1993">
        <v>253</v>
      </c>
      <c r="S1993">
        <v>99.2</v>
      </c>
      <c r="T1993" t="s">
        <v>172</v>
      </c>
      <c r="U1993">
        <v>0</v>
      </c>
      <c r="V1993">
        <v>0</v>
      </c>
      <c r="W1993" t="s">
        <v>320</v>
      </c>
      <c r="X1993" t="s">
        <v>2394</v>
      </c>
      <c r="Y1993" t="s">
        <v>306</v>
      </c>
    </row>
    <row r="1994" spans="1:25" x14ac:dyDescent="0.35">
      <c r="A1994" t="s">
        <v>171</v>
      </c>
      <c r="B1994">
        <v>8319</v>
      </c>
      <c r="C1994">
        <v>252</v>
      </c>
      <c r="D1994">
        <v>99.6</v>
      </c>
      <c r="E1994" t="s">
        <v>172</v>
      </c>
      <c r="F1994">
        <v>0</v>
      </c>
      <c r="G1994">
        <v>0</v>
      </c>
      <c r="H1994" t="s">
        <v>322</v>
      </c>
      <c r="I1994" t="s">
        <v>2394</v>
      </c>
      <c r="J1994" t="s">
        <v>308</v>
      </c>
      <c r="P1994" t="s">
        <v>171</v>
      </c>
      <c r="Q1994">
        <v>2359</v>
      </c>
      <c r="R1994">
        <v>253</v>
      </c>
      <c r="S1994">
        <v>99.2</v>
      </c>
      <c r="T1994" t="s">
        <v>172</v>
      </c>
      <c r="U1994">
        <v>0</v>
      </c>
      <c r="V1994">
        <v>0</v>
      </c>
      <c r="W1994" t="s">
        <v>320</v>
      </c>
      <c r="X1994" t="s">
        <v>2395</v>
      </c>
      <c r="Y1994" t="s">
        <v>306</v>
      </c>
    </row>
    <row r="1995" spans="1:25" x14ac:dyDescent="0.35">
      <c r="A1995" t="s">
        <v>171</v>
      </c>
      <c r="B1995">
        <v>8319</v>
      </c>
      <c r="C1995">
        <v>252</v>
      </c>
      <c r="D1995">
        <v>99.6</v>
      </c>
      <c r="E1995" t="s">
        <v>172</v>
      </c>
      <c r="F1995">
        <v>0</v>
      </c>
      <c r="G1995">
        <v>0</v>
      </c>
      <c r="H1995" t="s">
        <v>322</v>
      </c>
      <c r="I1995" t="s">
        <v>2396</v>
      </c>
      <c r="J1995" t="s">
        <v>308</v>
      </c>
      <c r="P1995" t="s">
        <v>171</v>
      </c>
      <c r="Q1995">
        <v>2359</v>
      </c>
      <c r="R1995">
        <v>253</v>
      </c>
      <c r="S1995">
        <v>99.2</v>
      </c>
      <c r="T1995" t="s">
        <v>172</v>
      </c>
      <c r="U1995">
        <v>0</v>
      </c>
      <c r="V1995">
        <v>0</v>
      </c>
      <c r="W1995" t="s">
        <v>320</v>
      </c>
      <c r="X1995" t="s">
        <v>2396</v>
      </c>
      <c r="Y1995" t="s">
        <v>306</v>
      </c>
    </row>
    <row r="1996" spans="1:25" x14ac:dyDescent="0.35">
      <c r="A1996" t="s">
        <v>171</v>
      </c>
      <c r="B1996">
        <v>8319</v>
      </c>
      <c r="C1996">
        <v>252</v>
      </c>
      <c r="D1996">
        <v>99.6</v>
      </c>
      <c r="E1996" t="s">
        <v>172</v>
      </c>
      <c r="F1996">
        <v>0</v>
      </c>
      <c r="G1996">
        <v>0</v>
      </c>
      <c r="H1996" t="s">
        <v>322</v>
      </c>
      <c r="I1996" t="s">
        <v>2397</v>
      </c>
      <c r="J1996" t="s">
        <v>308</v>
      </c>
      <c r="P1996" t="s">
        <v>171</v>
      </c>
      <c r="Q1996">
        <v>2359</v>
      </c>
      <c r="R1996">
        <v>253</v>
      </c>
      <c r="S1996">
        <v>99.2</v>
      </c>
      <c r="T1996" t="s">
        <v>172</v>
      </c>
      <c r="U1996">
        <v>0</v>
      </c>
      <c r="V1996">
        <v>0</v>
      </c>
      <c r="W1996" t="s">
        <v>320</v>
      </c>
      <c r="X1996" t="s">
        <v>2397</v>
      </c>
      <c r="Y1996" t="s">
        <v>306</v>
      </c>
    </row>
    <row r="1997" spans="1:25" x14ac:dyDescent="0.35">
      <c r="A1997" t="s">
        <v>171</v>
      </c>
      <c r="B1997">
        <v>8319</v>
      </c>
      <c r="C1997">
        <v>252</v>
      </c>
      <c r="D1997">
        <v>99.6</v>
      </c>
      <c r="E1997" t="s">
        <v>172</v>
      </c>
      <c r="F1997">
        <v>0</v>
      </c>
      <c r="G1997">
        <v>0</v>
      </c>
      <c r="H1997" t="s">
        <v>322</v>
      </c>
      <c r="I1997" t="s">
        <v>2400</v>
      </c>
      <c r="J1997" t="s">
        <v>308</v>
      </c>
      <c r="P1997" t="s">
        <v>171</v>
      </c>
      <c r="Q1997">
        <v>2359</v>
      </c>
      <c r="R1997">
        <v>253</v>
      </c>
      <c r="S1997">
        <v>99.2</v>
      </c>
      <c r="T1997" t="s">
        <v>172</v>
      </c>
      <c r="U1997">
        <v>0</v>
      </c>
      <c r="V1997">
        <v>0</v>
      </c>
      <c r="W1997" t="s">
        <v>320</v>
      </c>
      <c r="X1997" t="s">
        <v>2398</v>
      </c>
      <c r="Y1997" t="s">
        <v>306</v>
      </c>
    </row>
    <row r="1998" spans="1:25" x14ac:dyDescent="0.35">
      <c r="A1998" t="s">
        <v>171</v>
      </c>
      <c r="B1998">
        <v>8319</v>
      </c>
      <c r="C1998">
        <v>252</v>
      </c>
      <c r="D1998">
        <v>99.6</v>
      </c>
      <c r="E1998" t="s">
        <v>172</v>
      </c>
      <c r="F1998">
        <v>0</v>
      </c>
      <c r="G1998">
        <v>0</v>
      </c>
      <c r="H1998" t="s">
        <v>322</v>
      </c>
      <c r="I1998" t="s">
        <v>2398</v>
      </c>
      <c r="J1998" t="s">
        <v>308</v>
      </c>
      <c r="P1998" t="s">
        <v>171</v>
      </c>
      <c r="Q1998">
        <v>2359</v>
      </c>
      <c r="R1998">
        <v>253</v>
      </c>
      <c r="S1998">
        <v>99.2</v>
      </c>
      <c r="T1998" t="s">
        <v>172</v>
      </c>
      <c r="U1998">
        <v>0</v>
      </c>
      <c r="V1998">
        <v>0</v>
      </c>
      <c r="W1998" t="s">
        <v>320</v>
      </c>
      <c r="X1998" t="s">
        <v>2400</v>
      </c>
      <c r="Y1998" t="s">
        <v>306</v>
      </c>
    </row>
    <row r="1999" spans="1:25" x14ac:dyDescent="0.35">
      <c r="A1999" t="s">
        <v>171</v>
      </c>
      <c r="B1999">
        <v>8319</v>
      </c>
      <c r="C1999">
        <v>252</v>
      </c>
      <c r="D1999">
        <v>99.6</v>
      </c>
      <c r="E1999" t="s">
        <v>172</v>
      </c>
      <c r="F1999">
        <v>0</v>
      </c>
      <c r="G1999">
        <v>0</v>
      </c>
      <c r="H1999" t="s">
        <v>322</v>
      </c>
      <c r="I1999" t="s">
        <v>2399</v>
      </c>
      <c r="J1999" t="s">
        <v>308</v>
      </c>
      <c r="P1999" t="s">
        <v>171</v>
      </c>
      <c r="Q1999">
        <v>8319</v>
      </c>
      <c r="R1999">
        <v>252</v>
      </c>
      <c r="S1999">
        <v>99.2</v>
      </c>
      <c r="T1999" t="s">
        <v>172</v>
      </c>
      <c r="U1999">
        <v>0</v>
      </c>
      <c r="V1999">
        <v>0</v>
      </c>
      <c r="W1999" t="s">
        <v>322</v>
      </c>
      <c r="X1999" t="s">
        <v>2401</v>
      </c>
      <c r="Y1999" t="s">
        <v>308</v>
      </c>
    </row>
    <row r="2000" spans="1:25" x14ac:dyDescent="0.35">
      <c r="A2000" t="s">
        <v>171</v>
      </c>
      <c r="B2000">
        <v>8319</v>
      </c>
      <c r="C2000">
        <v>252</v>
      </c>
      <c r="D2000">
        <v>99.6</v>
      </c>
      <c r="E2000" t="s">
        <v>172</v>
      </c>
      <c r="F2000">
        <v>0</v>
      </c>
      <c r="G2000">
        <v>0</v>
      </c>
      <c r="H2000" t="s">
        <v>322</v>
      </c>
      <c r="I2000" t="s">
        <v>2401</v>
      </c>
      <c r="J2000" t="s">
        <v>308</v>
      </c>
      <c r="P2000" t="s">
        <v>171</v>
      </c>
      <c r="Q2000">
        <v>2359</v>
      </c>
      <c r="R2000">
        <v>253</v>
      </c>
      <c r="S2000">
        <v>99.2</v>
      </c>
      <c r="T2000" t="s">
        <v>172</v>
      </c>
      <c r="U2000">
        <v>0</v>
      </c>
      <c r="V2000">
        <v>0</v>
      </c>
      <c r="W2000" t="s">
        <v>320</v>
      </c>
      <c r="X2000" t="s">
        <v>2399</v>
      </c>
      <c r="Y2000" t="s">
        <v>306</v>
      </c>
    </row>
    <row r="2001" spans="1:25" x14ac:dyDescent="0.35">
      <c r="A2001" t="s">
        <v>171</v>
      </c>
      <c r="B2001">
        <v>8319</v>
      </c>
      <c r="C2001">
        <v>252</v>
      </c>
      <c r="D2001">
        <v>99.6</v>
      </c>
      <c r="E2001" t="s">
        <v>172</v>
      </c>
      <c r="F2001">
        <v>0</v>
      </c>
      <c r="G2001">
        <v>0</v>
      </c>
      <c r="H2001" t="s">
        <v>322</v>
      </c>
      <c r="I2001" t="s">
        <v>2402</v>
      </c>
      <c r="J2001" t="s">
        <v>308</v>
      </c>
      <c r="P2001" t="s">
        <v>171</v>
      </c>
      <c r="Q2001">
        <v>8319</v>
      </c>
      <c r="R2001">
        <v>252</v>
      </c>
      <c r="S2001">
        <v>99.6</v>
      </c>
      <c r="T2001" t="s">
        <v>172</v>
      </c>
      <c r="U2001">
        <v>0</v>
      </c>
      <c r="V2001">
        <v>0</v>
      </c>
      <c r="W2001" t="s">
        <v>322</v>
      </c>
      <c r="X2001" t="s">
        <v>2403</v>
      </c>
      <c r="Y2001" t="s">
        <v>308</v>
      </c>
    </row>
    <row r="2002" spans="1:25" x14ac:dyDescent="0.35">
      <c r="A2002" t="s">
        <v>171</v>
      </c>
      <c r="B2002">
        <v>8319</v>
      </c>
      <c r="C2002">
        <v>252</v>
      </c>
      <c r="D2002">
        <v>99.6</v>
      </c>
      <c r="E2002" t="s">
        <v>172</v>
      </c>
      <c r="F2002">
        <v>0</v>
      </c>
      <c r="G2002">
        <v>0</v>
      </c>
      <c r="H2002" t="s">
        <v>322</v>
      </c>
      <c r="I2002" t="s">
        <v>2403</v>
      </c>
      <c r="J2002" t="s">
        <v>308</v>
      </c>
      <c r="P2002" t="s">
        <v>171</v>
      </c>
      <c r="Q2002">
        <v>8319</v>
      </c>
      <c r="R2002">
        <v>252</v>
      </c>
      <c r="S2002">
        <v>99.6</v>
      </c>
      <c r="T2002" t="s">
        <v>172</v>
      </c>
      <c r="U2002">
        <v>0</v>
      </c>
      <c r="V2002">
        <v>0</v>
      </c>
      <c r="W2002" t="s">
        <v>322</v>
      </c>
      <c r="X2002" t="s">
        <v>2402</v>
      </c>
      <c r="Y2002" t="s">
        <v>308</v>
      </c>
    </row>
    <row r="2003" spans="1:25" x14ac:dyDescent="0.35">
      <c r="A2003" t="s">
        <v>171</v>
      </c>
      <c r="B2003">
        <v>8319</v>
      </c>
      <c r="C2003">
        <v>252</v>
      </c>
      <c r="D2003">
        <v>99.6</v>
      </c>
      <c r="E2003" t="s">
        <v>172</v>
      </c>
      <c r="F2003">
        <v>0</v>
      </c>
      <c r="G2003">
        <v>0</v>
      </c>
      <c r="H2003" t="s">
        <v>322</v>
      </c>
      <c r="I2003" t="s">
        <v>2404</v>
      </c>
      <c r="J2003" t="s">
        <v>308</v>
      </c>
      <c r="P2003" t="s">
        <v>171</v>
      </c>
      <c r="Q2003">
        <v>8319</v>
      </c>
      <c r="R2003">
        <v>252</v>
      </c>
      <c r="S2003">
        <v>99.6</v>
      </c>
      <c r="T2003" t="s">
        <v>172</v>
      </c>
      <c r="U2003">
        <v>0</v>
      </c>
      <c r="V2003">
        <v>0</v>
      </c>
      <c r="W2003" t="s">
        <v>322</v>
      </c>
      <c r="X2003" t="s">
        <v>2404</v>
      </c>
      <c r="Y2003" t="s">
        <v>308</v>
      </c>
    </row>
    <row r="2004" spans="1:25" x14ac:dyDescent="0.35">
      <c r="A2004" t="s">
        <v>171</v>
      </c>
      <c r="B2004">
        <v>2359</v>
      </c>
      <c r="C2004">
        <v>253</v>
      </c>
      <c r="D2004">
        <v>98.4</v>
      </c>
      <c r="E2004" t="s">
        <v>172</v>
      </c>
      <c r="F2004">
        <v>0</v>
      </c>
      <c r="G2004">
        <v>0</v>
      </c>
      <c r="H2004" t="s">
        <v>320</v>
      </c>
      <c r="I2004" t="s">
        <v>2405</v>
      </c>
      <c r="J2004" t="s">
        <v>306</v>
      </c>
      <c r="P2004" t="s">
        <v>171</v>
      </c>
      <c r="Q2004">
        <v>8319</v>
      </c>
      <c r="R2004">
        <v>252</v>
      </c>
      <c r="S2004">
        <v>99.6</v>
      </c>
      <c r="T2004" t="s">
        <v>172</v>
      </c>
      <c r="U2004">
        <v>0</v>
      </c>
      <c r="V2004">
        <v>0</v>
      </c>
      <c r="W2004" t="s">
        <v>322</v>
      </c>
      <c r="X2004" t="s">
        <v>2405</v>
      </c>
      <c r="Y2004" t="s">
        <v>308</v>
      </c>
    </row>
    <row r="2005" spans="1:25" x14ac:dyDescent="0.35">
      <c r="A2005" t="s">
        <v>171</v>
      </c>
      <c r="B2005">
        <v>2359</v>
      </c>
      <c r="C2005">
        <v>253</v>
      </c>
      <c r="D2005">
        <v>97.2</v>
      </c>
      <c r="E2005" t="s">
        <v>172</v>
      </c>
      <c r="F2005">
        <v>0</v>
      </c>
      <c r="G2005">
        <v>0</v>
      </c>
      <c r="H2005" t="s">
        <v>320</v>
      </c>
      <c r="I2005" t="s">
        <v>2406</v>
      </c>
      <c r="J2005" t="s">
        <v>306</v>
      </c>
      <c r="P2005" t="s">
        <v>171</v>
      </c>
      <c r="Q2005">
        <v>8319</v>
      </c>
      <c r="R2005">
        <v>252</v>
      </c>
      <c r="S2005">
        <v>99.6</v>
      </c>
      <c r="T2005" t="s">
        <v>172</v>
      </c>
      <c r="U2005">
        <v>0</v>
      </c>
      <c r="V2005">
        <v>0</v>
      </c>
      <c r="W2005" t="s">
        <v>322</v>
      </c>
      <c r="X2005" t="s">
        <v>2406</v>
      </c>
      <c r="Y2005" t="s">
        <v>308</v>
      </c>
    </row>
    <row r="2006" spans="1:25" x14ac:dyDescent="0.35">
      <c r="A2006" t="s">
        <v>171</v>
      </c>
      <c r="B2006">
        <v>2359</v>
      </c>
      <c r="C2006">
        <v>253</v>
      </c>
      <c r="D2006">
        <v>97.2</v>
      </c>
      <c r="E2006" t="s">
        <v>172</v>
      </c>
      <c r="F2006">
        <v>0</v>
      </c>
      <c r="G2006">
        <v>0</v>
      </c>
      <c r="H2006" t="s">
        <v>320</v>
      </c>
      <c r="I2006" t="s">
        <v>2407</v>
      </c>
      <c r="J2006" t="s">
        <v>306</v>
      </c>
      <c r="P2006" t="s">
        <v>171</v>
      </c>
      <c r="Q2006">
        <v>4855</v>
      </c>
      <c r="R2006">
        <v>253</v>
      </c>
      <c r="S2006">
        <v>98.8</v>
      </c>
      <c r="T2006" t="s">
        <v>172</v>
      </c>
      <c r="U2006">
        <v>0</v>
      </c>
      <c r="V2006">
        <v>0</v>
      </c>
      <c r="W2006" t="s">
        <v>330</v>
      </c>
      <c r="X2006" t="s">
        <v>2407</v>
      </c>
      <c r="Y2006" t="s">
        <v>305</v>
      </c>
    </row>
    <row r="2007" spans="1:25" x14ac:dyDescent="0.35">
      <c r="A2007" t="s">
        <v>171</v>
      </c>
      <c r="B2007">
        <v>2359</v>
      </c>
      <c r="C2007">
        <v>253</v>
      </c>
      <c r="D2007">
        <v>98.8</v>
      </c>
      <c r="E2007" t="s">
        <v>172</v>
      </c>
      <c r="F2007">
        <v>0</v>
      </c>
      <c r="G2007">
        <v>0</v>
      </c>
      <c r="H2007" t="s">
        <v>320</v>
      </c>
      <c r="I2007" t="s">
        <v>2408</v>
      </c>
      <c r="J2007" t="s">
        <v>306</v>
      </c>
      <c r="P2007" t="s">
        <v>171</v>
      </c>
      <c r="Q2007">
        <v>4855</v>
      </c>
      <c r="R2007">
        <v>253</v>
      </c>
      <c r="S2007">
        <v>98.8</v>
      </c>
      <c r="T2007" t="s">
        <v>172</v>
      </c>
      <c r="U2007">
        <v>0</v>
      </c>
      <c r="V2007">
        <v>0</v>
      </c>
      <c r="W2007" t="s">
        <v>330</v>
      </c>
      <c r="X2007" t="s">
        <v>2408</v>
      </c>
      <c r="Y2007" t="s">
        <v>305</v>
      </c>
    </row>
    <row r="2008" spans="1:25" x14ac:dyDescent="0.35">
      <c r="A2008" t="s">
        <v>171</v>
      </c>
      <c r="B2008">
        <v>10349</v>
      </c>
      <c r="C2008">
        <v>253</v>
      </c>
      <c r="D2008">
        <v>99.6</v>
      </c>
      <c r="E2008" t="s">
        <v>172</v>
      </c>
      <c r="F2008">
        <v>0</v>
      </c>
      <c r="G2008">
        <v>0</v>
      </c>
      <c r="H2008" t="s">
        <v>324</v>
      </c>
      <c r="I2008" t="s">
        <v>2410</v>
      </c>
      <c r="J2008" t="s">
        <v>310</v>
      </c>
      <c r="P2008" t="s">
        <v>171</v>
      </c>
      <c r="Q2008">
        <v>6505</v>
      </c>
      <c r="R2008">
        <v>253</v>
      </c>
      <c r="S2008">
        <v>99.6</v>
      </c>
      <c r="T2008" t="s">
        <v>172</v>
      </c>
      <c r="U2008">
        <v>0</v>
      </c>
      <c r="V2008">
        <v>0</v>
      </c>
      <c r="W2008" t="s">
        <v>331</v>
      </c>
      <c r="X2008" t="s">
        <v>2409</v>
      </c>
      <c r="Y2008" t="s">
        <v>312</v>
      </c>
    </row>
    <row r="2009" spans="1:25" x14ac:dyDescent="0.35">
      <c r="A2009" t="s">
        <v>171</v>
      </c>
      <c r="B2009">
        <v>10349</v>
      </c>
      <c r="C2009">
        <v>253</v>
      </c>
      <c r="D2009">
        <v>99.6</v>
      </c>
      <c r="E2009" t="s">
        <v>172</v>
      </c>
      <c r="F2009">
        <v>0</v>
      </c>
      <c r="G2009">
        <v>0</v>
      </c>
      <c r="H2009" t="s">
        <v>324</v>
      </c>
      <c r="I2009" t="s">
        <v>2413</v>
      </c>
      <c r="J2009" t="s">
        <v>310</v>
      </c>
      <c r="P2009" t="s">
        <v>171</v>
      </c>
      <c r="Q2009">
        <v>6505</v>
      </c>
      <c r="R2009">
        <v>253</v>
      </c>
      <c r="S2009">
        <v>99.6</v>
      </c>
      <c r="T2009" t="s">
        <v>172</v>
      </c>
      <c r="U2009">
        <v>0</v>
      </c>
      <c r="V2009">
        <v>0</v>
      </c>
      <c r="W2009" t="s">
        <v>331</v>
      </c>
      <c r="X2009" t="s">
        <v>2411</v>
      </c>
      <c r="Y2009" t="s">
        <v>312</v>
      </c>
    </row>
    <row r="2010" spans="1:25" x14ac:dyDescent="0.35">
      <c r="A2010" t="s">
        <v>171</v>
      </c>
      <c r="B2010">
        <v>10349</v>
      </c>
      <c r="C2010">
        <v>253</v>
      </c>
      <c r="D2010">
        <v>99.6</v>
      </c>
      <c r="E2010" t="s">
        <v>172</v>
      </c>
      <c r="F2010">
        <v>0</v>
      </c>
      <c r="G2010">
        <v>0</v>
      </c>
      <c r="H2010" t="s">
        <v>324</v>
      </c>
      <c r="I2010" t="s">
        <v>2411</v>
      </c>
      <c r="J2010" t="s">
        <v>310</v>
      </c>
      <c r="P2010" t="s">
        <v>171</v>
      </c>
      <c r="Q2010">
        <v>2359</v>
      </c>
      <c r="R2010">
        <v>253</v>
      </c>
      <c r="S2010">
        <v>97.6</v>
      </c>
      <c r="T2010" t="s">
        <v>172</v>
      </c>
      <c r="U2010">
        <v>0</v>
      </c>
      <c r="V2010">
        <v>0</v>
      </c>
      <c r="W2010" t="s">
        <v>320</v>
      </c>
      <c r="X2010" t="s">
        <v>2413</v>
      </c>
      <c r="Y2010" t="s">
        <v>306</v>
      </c>
    </row>
    <row r="2011" spans="1:25" x14ac:dyDescent="0.35">
      <c r="A2011" t="s">
        <v>171</v>
      </c>
      <c r="B2011">
        <v>2359</v>
      </c>
      <c r="C2011">
        <v>253</v>
      </c>
      <c r="D2011">
        <v>96.4</v>
      </c>
      <c r="E2011" t="s">
        <v>172</v>
      </c>
      <c r="F2011">
        <v>0</v>
      </c>
      <c r="G2011">
        <v>0</v>
      </c>
      <c r="H2011" t="s">
        <v>320</v>
      </c>
      <c r="I2011" t="s">
        <v>2412</v>
      </c>
      <c r="J2011" t="s">
        <v>306</v>
      </c>
      <c r="P2011" t="s">
        <v>171</v>
      </c>
      <c r="Q2011">
        <v>2359</v>
      </c>
      <c r="R2011">
        <v>253</v>
      </c>
      <c r="S2011">
        <v>96.8</v>
      </c>
      <c r="T2011" t="s">
        <v>172</v>
      </c>
      <c r="U2011">
        <v>0</v>
      </c>
      <c r="V2011">
        <v>0</v>
      </c>
      <c r="W2011" t="s">
        <v>320</v>
      </c>
      <c r="X2011" t="s">
        <v>2412</v>
      </c>
      <c r="Y2011" t="s">
        <v>306</v>
      </c>
    </row>
    <row r="2012" spans="1:25" x14ac:dyDescent="0.35">
      <c r="A2012" t="s">
        <v>171</v>
      </c>
      <c r="B2012">
        <v>8319</v>
      </c>
      <c r="C2012">
        <v>252</v>
      </c>
      <c r="D2012">
        <v>99.2</v>
      </c>
      <c r="E2012" t="s">
        <v>172</v>
      </c>
      <c r="F2012">
        <v>0</v>
      </c>
      <c r="G2012">
        <v>0</v>
      </c>
      <c r="H2012" t="s">
        <v>322</v>
      </c>
      <c r="I2012" t="s">
        <v>2409</v>
      </c>
      <c r="J2012" t="s">
        <v>308</v>
      </c>
      <c r="P2012" t="s">
        <v>171</v>
      </c>
      <c r="Q2012">
        <v>2359</v>
      </c>
      <c r="R2012">
        <v>253</v>
      </c>
      <c r="S2012">
        <v>96.8</v>
      </c>
      <c r="T2012" t="s">
        <v>172</v>
      </c>
      <c r="U2012">
        <v>0</v>
      </c>
      <c r="V2012">
        <v>0</v>
      </c>
      <c r="W2012" t="s">
        <v>320</v>
      </c>
      <c r="X2012" t="s">
        <v>2415</v>
      </c>
      <c r="Y2012" t="s">
        <v>306</v>
      </c>
    </row>
    <row r="2013" spans="1:25" x14ac:dyDescent="0.35">
      <c r="A2013" t="s">
        <v>171</v>
      </c>
      <c r="B2013">
        <v>8319</v>
      </c>
      <c r="C2013">
        <v>252</v>
      </c>
      <c r="D2013">
        <v>99.6</v>
      </c>
      <c r="E2013" t="s">
        <v>172</v>
      </c>
      <c r="F2013">
        <v>0</v>
      </c>
      <c r="G2013">
        <v>0</v>
      </c>
      <c r="H2013" t="s">
        <v>322</v>
      </c>
      <c r="I2013" t="s">
        <v>2417</v>
      </c>
      <c r="J2013" t="s">
        <v>308</v>
      </c>
      <c r="P2013" t="s">
        <v>171</v>
      </c>
      <c r="Q2013">
        <v>8319</v>
      </c>
      <c r="R2013">
        <v>252</v>
      </c>
      <c r="S2013">
        <v>99.6</v>
      </c>
      <c r="T2013" t="s">
        <v>172</v>
      </c>
      <c r="U2013">
        <v>0</v>
      </c>
      <c r="V2013">
        <v>0</v>
      </c>
      <c r="W2013" t="s">
        <v>322</v>
      </c>
      <c r="X2013" t="s">
        <v>2417</v>
      </c>
      <c r="Y2013" t="s">
        <v>308</v>
      </c>
    </row>
    <row r="2014" spans="1:25" x14ac:dyDescent="0.35">
      <c r="A2014" t="s">
        <v>171</v>
      </c>
      <c r="B2014">
        <v>2359</v>
      </c>
      <c r="C2014">
        <v>253</v>
      </c>
      <c r="D2014">
        <v>96.4</v>
      </c>
      <c r="E2014" t="s">
        <v>172</v>
      </c>
      <c r="F2014">
        <v>0</v>
      </c>
      <c r="G2014">
        <v>0</v>
      </c>
      <c r="H2014" t="s">
        <v>320</v>
      </c>
      <c r="I2014" t="s">
        <v>2415</v>
      </c>
      <c r="J2014" t="s">
        <v>306</v>
      </c>
      <c r="P2014" t="s">
        <v>171</v>
      </c>
      <c r="Q2014">
        <v>8319</v>
      </c>
      <c r="R2014">
        <v>252</v>
      </c>
      <c r="S2014">
        <v>99.6</v>
      </c>
      <c r="T2014" t="s">
        <v>172</v>
      </c>
      <c r="U2014">
        <v>0</v>
      </c>
      <c r="V2014">
        <v>0</v>
      </c>
      <c r="W2014" t="s">
        <v>322</v>
      </c>
      <c r="X2014" t="s">
        <v>2414</v>
      </c>
      <c r="Y2014" t="s">
        <v>308</v>
      </c>
    </row>
    <row r="2015" spans="1:25" x14ac:dyDescent="0.35">
      <c r="A2015" t="s">
        <v>171</v>
      </c>
      <c r="B2015">
        <v>8319</v>
      </c>
      <c r="C2015">
        <v>252</v>
      </c>
      <c r="D2015">
        <v>99.6</v>
      </c>
      <c r="E2015" t="s">
        <v>172</v>
      </c>
      <c r="F2015">
        <v>0</v>
      </c>
      <c r="G2015">
        <v>0</v>
      </c>
      <c r="H2015" t="s">
        <v>322</v>
      </c>
      <c r="I2015" t="s">
        <v>2414</v>
      </c>
      <c r="J2015" t="s">
        <v>308</v>
      </c>
      <c r="P2015" t="s">
        <v>171</v>
      </c>
      <c r="Q2015">
        <v>8319</v>
      </c>
      <c r="R2015">
        <v>252</v>
      </c>
      <c r="S2015">
        <v>99.6</v>
      </c>
      <c r="T2015" t="s">
        <v>172</v>
      </c>
      <c r="U2015">
        <v>0</v>
      </c>
      <c r="V2015">
        <v>0</v>
      </c>
      <c r="W2015" t="s">
        <v>322</v>
      </c>
      <c r="X2015" t="s">
        <v>2416</v>
      </c>
      <c r="Y2015" t="s">
        <v>308</v>
      </c>
    </row>
    <row r="2016" spans="1:25" x14ac:dyDescent="0.35">
      <c r="A2016" t="s">
        <v>171</v>
      </c>
      <c r="B2016">
        <v>8319</v>
      </c>
      <c r="C2016">
        <v>252</v>
      </c>
      <c r="D2016">
        <v>99.6</v>
      </c>
      <c r="E2016" t="s">
        <v>172</v>
      </c>
      <c r="F2016">
        <v>0</v>
      </c>
      <c r="G2016">
        <v>0</v>
      </c>
      <c r="H2016" t="s">
        <v>322</v>
      </c>
      <c r="I2016" t="s">
        <v>2416</v>
      </c>
      <c r="J2016" t="s">
        <v>308</v>
      </c>
      <c r="P2016" t="s">
        <v>171</v>
      </c>
      <c r="Q2016">
        <v>2359</v>
      </c>
      <c r="R2016">
        <v>253</v>
      </c>
      <c r="S2016">
        <v>96.4</v>
      </c>
      <c r="T2016" t="s">
        <v>172</v>
      </c>
      <c r="U2016">
        <v>0</v>
      </c>
      <c r="V2016">
        <v>0</v>
      </c>
      <c r="W2016" t="s">
        <v>320</v>
      </c>
      <c r="X2016" t="s">
        <v>2419</v>
      </c>
      <c r="Y2016" t="s">
        <v>306</v>
      </c>
    </row>
    <row r="2017" spans="1:25" x14ac:dyDescent="0.35">
      <c r="A2017" t="s">
        <v>171</v>
      </c>
      <c r="B2017">
        <v>8319</v>
      </c>
      <c r="C2017">
        <v>252</v>
      </c>
      <c r="D2017">
        <v>99.6</v>
      </c>
      <c r="E2017" t="s">
        <v>172</v>
      </c>
      <c r="F2017">
        <v>0</v>
      </c>
      <c r="G2017">
        <v>0</v>
      </c>
      <c r="H2017" t="s">
        <v>322</v>
      </c>
      <c r="I2017" t="s">
        <v>2419</v>
      </c>
      <c r="J2017" t="s">
        <v>308</v>
      </c>
      <c r="P2017" t="s">
        <v>171</v>
      </c>
      <c r="Q2017">
        <v>2359</v>
      </c>
      <c r="R2017">
        <v>253</v>
      </c>
      <c r="S2017">
        <v>96.4</v>
      </c>
      <c r="T2017" t="s">
        <v>172</v>
      </c>
      <c r="U2017">
        <v>0</v>
      </c>
      <c r="V2017">
        <v>0</v>
      </c>
      <c r="W2017" t="s">
        <v>320</v>
      </c>
      <c r="X2017" t="s">
        <v>2421</v>
      </c>
      <c r="Y2017" t="s">
        <v>306</v>
      </c>
    </row>
    <row r="2018" spans="1:25" x14ac:dyDescent="0.35">
      <c r="A2018" t="s">
        <v>171</v>
      </c>
      <c r="B2018">
        <v>8319</v>
      </c>
      <c r="C2018">
        <v>252</v>
      </c>
      <c r="D2018">
        <v>99.6</v>
      </c>
      <c r="E2018" t="s">
        <v>172</v>
      </c>
      <c r="F2018">
        <v>0</v>
      </c>
      <c r="G2018">
        <v>0</v>
      </c>
      <c r="H2018" t="s">
        <v>322</v>
      </c>
      <c r="I2018" t="s">
        <v>2421</v>
      </c>
      <c r="J2018" t="s">
        <v>308</v>
      </c>
      <c r="P2018" t="s">
        <v>171</v>
      </c>
      <c r="Q2018">
        <v>2359</v>
      </c>
      <c r="R2018">
        <v>253</v>
      </c>
      <c r="S2018">
        <v>96.4</v>
      </c>
      <c r="T2018" t="s">
        <v>172</v>
      </c>
      <c r="U2018">
        <v>0</v>
      </c>
      <c r="V2018">
        <v>0</v>
      </c>
      <c r="W2018" t="s">
        <v>320</v>
      </c>
      <c r="X2018" t="s">
        <v>2418</v>
      </c>
      <c r="Y2018" t="s">
        <v>306</v>
      </c>
    </row>
    <row r="2019" spans="1:25" x14ac:dyDescent="0.35">
      <c r="A2019" t="s">
        <v>171</v>
      </c>
      <c r="B2019">
        <v>8319</v>
      </c>
      <c r="C2019">
        <v>252</v>
      </c>
      <c r="D2019">
        <v>99.6</v>
      </c>
      <c r="E2019" t="s">
        <v>172</v>
      </c>
      <c r="F2019">
        <v>0</v>
      </c>
      <c r="G2019">
        <v>0</v>
      </c>
      <c r="H2019" t="s">
        <v>322</v>
      </c>
      <c r="I2019" t="s">
        <v>2418</v>
      </c>
      <c r="J2019" t="s">
        <v>308</v>
      </c>
      <c r="P2019" t="s">
        <v>171</v>
      </c>
      <c r="Q2019">
        <v>8319</v>
      </c>
      <c r="R2019">
        <v>252</v>
      </c>
      <c r="S2019">
        <v>99.6</v>
      </c>
      <c r="T2019" t="s">
        <v>172</v>
      </c>
      <c r="U2019">
        <v>0</v>
      </c>
      <c r="V2019">
        <v>0</v>
      </c>
      <c r="W2019" t="s">
        <v>322</v>
      </c>
      <c r="X2019" t="s">
        <v>2420</v>
      </c>
      <c r="Y2019" t="s">
        <v>308</v>
      </c>
    </row>
    <row r="2020" spans="1:25" x14ac:dyDescent="0.35">
      <c r="A2020" t="s">
        <v>171</v>
      </c>
      <c r="B2020">
        <v>8319</v>
      </c>
      <c r="C2020">
        <v>252</v>
      </c>
      <c r="D2020">
        <v>99.6</v>
      </c>
      <c r="E2020" t="s">
        <v>172</v>
      </c>
      <c r="F2020">
        <v>0</v>
      </c>
      <c r="G2020">
        <v>0</v>
      </c>
      <c r="H2020" t="s">
        <v>322</v>
      </c>
      <c r="I2020" t="s">
        <v>2420</v>
      </c>
      <c r="J2020" t="s">
        <v>308</v>
      </c>
      <c r="P2020" t="s">
        <v>171</v>
      </c>
      <c r="Q2020">
        <v>8319</v>
      </c>
      <c r="R2020">
        <v>252</v>
      </c>
      <c r="S2020">
        <v>99.6</v>
      </c>
      <c r="T2020" t="s">
        <v>172</v>
      </c>
      <c r="U2020">
        <v>0</v>
      </c>
      <c r="V2020">
        <v>0</v>
      </c>
      <c r="W2020" t="s">
        <v>322</v>
      </c>
      <c r="X2020" t="s">
        <v>2422</v>
      </c>
      <c r="Y2020" t="s">
        <v>308</v>
      </c>
    </row>
    <row r="2021" spans="1:25" x14ac:dyDescent="0.35">
      <c r="A2021" t="s">
        <v>171</v>
      </c>
      <c r="B2021">
        <v>8319</v>
      </c>
      <c r="C2021">
        <v>252</v>
      </c>
      <c r="D2021">
        <v>99.6</v>
      </c>
      <c r="E2021" t="s">
        <v>172</v>
      </c>
      <c r="F2021">
        <v>0</v>
      </c>
      <c r="G2021">
        <v>0</v>
      </c>
      <c r="H2021" t="s">
        <v>322</v>
      </c>
      <c r="I2021" t="s">
        <v>2422</v>
      </c>
      <c r="J2021" t="s">
        <v>308</v>
      </c>
      <c r="P2021" t="s">
        <v>171</v>
      </c>
      <c r="Q2021">
        <v>8319</v>
      </c>
      <c r="R2021">
        <v>252</v>
      </c>
      <c r="S2021">
        <v>99.6</v>
      </c>
      <c r="T2021" t="s">
        <v>172</v>
      </c>
      <c r="U2021">
        <v>0</v>
      </c>
      <c r="V2021">
        <v>0</v>
      </c>
      <c r="W2021" t="s">
        <v>322</v>
      </c>
      <c r="X2021" t="s">
        <v>2423</v>
      </c>
      <c r="Y2021" t="s">
        <v>308</v>
      </c>
    </row>
    <row r="2022" spans="1:25" x14ac:dyDescent="0.35">
      <c r="A2022" t="s">
        <v>171</v>
      </c>
      <c r="B2022">
        <v>8319</v>
      </c>
      <c r="C2022">
        <v>252</v>
      </c>
      <c r="D2022">
        <v>99.6</v>
      </c>
      <c r="E2022" t="s">
        <v>172</v>
      </c>
      <c r="F2022">
        <v>0</v>
      </c>
      <c r="G2022">
        <v>0</v>
      </c>
      <c r="H2022" t="s">
        <v>322</v>
      </c>
      <c r="I2022" t="s">
        <v>2423</v>
      </c>
      <c r="J2022" t="s">
        <v>308</v>
      </c>
      <c r="P2022" t="s">
        <v>171</v>
      </c>
      <c r="Q2022">
        <v>8319</v>
      </c>
      <c r="R2022">
        <v>252</v>
      </c>
      <c r="S2022">
        <v>99.6</v>
      </c>
      <c r="T2022" t="s">
        <v>172</v>
      </c>
      <c r="U2022">
        <v>0</v>
      </c>
      <c r="V2022">
        <v>0</v>
      </c>
      <c r="W2022" t="s">
        <v>322</v>
      </c>
      <c r="X2022" t="s">
        <v>2424</v>
      </c>
      <c r="Y2022" t="s">
        <v>308</v>
      </c>
    </row>
    <row r="2023" spans="1:25" x14ac:dyDescent="0.35">
      <c r="A2023" t="s">
        <v>171</v>
      </c>
      <c r="B2023">
        <v>8319</v>
      </c>
      <c r="C2023">
        <v>252</v>
      </c>
      <c r="D2023">
        <v>99.6</v>
      </c>
      <c r="E2023" t="s">
        <v>172</v>
      </c>
      <c r="F2023">
        <v>0</v>
      </c>
      <c r="G2023">
        <v>0</v>
      </c>
      <c r="H2023" t="s">
        <v>322</v>
      </c>
      <c r="I2023" t="s">
        <v>2424</v>
      </c>
      <c r="J2023" t="s">
        <v>308</v>
      </c>
      <c r="P2023" t="s">
        <v>171</v>
      </c>
      <c r="Q2023">
        <v>8319</v>
      </c>
      <c r="R2023">
        <v>252</v>
      </c>
      <c r="S2023">
        <v>99.6</v>
      </c>
      <c r="T2023" t="s">
        <v>172</v>
      </c>
      <c r="U2023">
        <v>0</v>
      </c>
      <c r="V2023">
        <v>0</v>
      </c>
      <c r="W2023" t="s">
        <v>322</v>
      </c>
      <c r="X2023" t="s">
        <v>2425</v>
      </c>
      <c r="Y2023" t="s">
        <v>308</v>
      </c>
    </row>
    <row r="2024" spans="1:25" x14ac:dyDescent="0.35">
      <c r="A2024" t="s">
        <v>171</v>
      </c>
      <c r="B2024">
        <v>8319</v>
      </c>
      <c r="C2024">
        <v>252</v>
      </c>
      <c r="D2024">
        <v>99.6</v>
      </c>
      <c r="E2024" t="s">
        <v>172</v>
      </c>
      <c r="F2024">
        <v>0</v>
      </c>
      <c r="G2024">
        <v>0</v>
      </c>
      <c r="H2024" t="s">
        <v>322</v>
      </c>
      <c r="I2024" t="s">
        <v>2425</v>
      </c>
      <c r="J2024" t="s">
        <v>308</v>
      </c>
      <c r="P2024" t="s">
        <v>171</v>
      </c>
      <c r="Q2024">
        <v>2359</v>
      </c>
      <c r="R2024">
        <v>253</v>
      </c>
      <c r="S2024">
        <v>98</v>
      </c>
      <c r="T2024" t="s">
        <v>172</v>
      </c>
      <c r="U2024">
        <v>0</v>
      </c>
      <c r="V2024">
        <v>0</v>
      </c>
      <c r="W2024" t="s">
        <v>320</v>
      </c>
      <c r="X2024" t="s">
        <v>2426</v>
      </c>
      <c r="Y2024" t="s">
        <v>306</v>
      </c>
    </row>
    <row r="2025" spans="1:25" x14ac:dyDescent="0.35">
      <c r="A2025" t="s">
        <v>171</v>
      </c>
      <c r="B2025">
        <v>8319</v>
      </c>
      <c r="C2025">
        <v>252</v>
      </c>
      <c r="D2025">
        <v>99.6</v>
      </c>
      <c r="E2025" t="s">
        <v>172</v>
      </c>
      <c r="F2025">
        <v>0</v>
      </c>
      <c r="G2025">
        <v>0</v>
      </c>
      <c r="H2025" t="s">
        <v>322</v>
      </c>
      <c r="I2025" t="s">
        <v>2426</v>
      </c>
      <c r="J2025" t="s">
        <v>308</v>
      </c>
      <c r="P2025" t="s">
        <v>171</v>
      </c>
      <c r="Q2025">
        <v>2359</v>
      </c>
      <c r="R2025">
        <v>253</v>
      </c>
      <c r="S2025">
        <v>97.2</v>
      </c>
      <c r="T2025" t="s">
        <v>172</v>
      </c>
      <c r="U2025">
        <v>0</v>
      </c>
      <c r="V2025">
        <v>0</v>
      </c>
      <c r="W2025" t="s">
        <v>320</v>
      </c>
      <c r="X2025" t="s">
        <v>2427</v>
      </c>
      <c r="Y2025" t="s">
        <v>306</v>
      </c>
    </row>
    <row r="2026" spans="1:25" x14ac:dyDescent="0.35">
      <c r="A2026" t="s">
        <v>171</v>
      </c>
      <c r="B2026">
        <v>2359</v>
      </c>
      <c r="C2026">
        <v>253</v>
      </c>
      <c r="D2026">
        <v>96.4</v>
      </c>
      <c r="E2026" t="s">
        <v>172</v>
      </c>
      <c r="F2026">
        <v>0</v>
      </c>
      <c r="G2026">
        <v>0</v>
      </c>
      <c r="H2026" t="s">
        <v>320</v>
      </c>
      <c r="I2026" t="s">
        <v>2427</v>
      </c>
      <c r="J2026" t="s">
        <v>306</v>
      </c>
      <c r="P2026" t="s">
        <v>171</v>
      </c>
      <c r="Q2026">
        <v>2359</v>
      </c>
      <c r="R2026">
        <v>253</v>
      </c>
      <c r="S2026">
        <v>98</v>
      </c>
      <c r="T2026" t="s">
        <v>172</v>
      </c>
      <c r="U2026">
        <v>0</v>
      </c>
      <c r="V2026">
        <v>0</v>
      </c>
      <c r="W2026" t="s">
        <v>320</v>
      </c>
      <c r="X2026" t="s">
        <v>2428</v>
      </c>
      <c r="Y2026" t="s">
        <v>306</v>
      </c>
    </row>
    <row r="2027" spans="1:25" x14ac:dyDescent="0.35">
      <c r="A2027" t="s">
        <v>171</v>
      </c>
      <c r="B2027">
        <v>8815</v>
      </c>
      <c r="C2027">
        <v>253</v>
      </c>
      <c r="D2027">
        <v>99.2</v>
      </c>
      <c r="E2027" t="s">
        <v>172</v>
      </c>
      <c r="F2027">
        <v>0</v>
      </c>
      <c r="G2027">
        <v>0</v>
      </c>
      <c r="H2027" t="s">
        <v>1818</v>
      </c>
      <c r="I2027" t="s">
        <v>2429</v>
      </c>
      <c r="J2027" t="s">
        <v>319</v>
      </c>
      <c r="P2027" t="s">
        <v>171</v>
      </c>
      <c r="Q2027">
        <v>2359</v>
      </c>
      <c r="R2027">
        <v>253</v>
      </c>
      <c r="S2027">
        <v>98.4</v>
      </c>
      <c r="T2027" t="s">
        <v>172</v>
      </c>
      <c r="U2027">
        <v>0</v>
      </c>
      <c r="V2027">
        <v>0</v>
      </c>
      <c r="W2027" t="s">
        <v>320</v>
      </c>
      <c r="X2027" t="s">
        <v>2429</v>
      </c>
      <c r="Y2027" t="s">
        <v>306</v>
      </c>
    </row>
    <row r="2028" spans="1:25" x14ac:dyDescent="0.35">
      <c r="A2028" t="s">
        <v>171</v>
      </c>
      <c r="B2028">
        <v>2359</v>
      </c>
      <c r="C2028">
        <v>253</v>
      </c>
      <c r="D2028">
        <v>98.4</v>
      </c>
      <c r="E2028" t="s">
        <v>172</v>
      </c>
      <c r="F2028">
        <v>0</v>
      </c>
      <c r="G2028">
        <v>0</v>
      </c>
      <c r="H2028" t="s">
        <v>320</v>
      </c>
      <c r="I2028" t="s">
        <v>2428</v>
      </c>
      <c r="J2028" t="s">
        <v>306</v>
      </c>
      <c r="P2028" t="s">
        <v>171</v>
      </c>
      <c r="Q2028">
        <v>7113</v>
      </c>
      <c r="R2028">
        <v>253</v>
      </c>
      <c r="S2028">
        <v>99.6</v>
      </c>
      <c r="T2028" t="s">
        <v>172</v>
      </c>
      <c r="U2028">
        <v>0</v>
      </c>
      <c r="V2028">
        <v>0</v>
      </c>
      <c r="W2028" t="s">
        <v>321</v>
      </c>
      <c r="X2028" t="s">
        <v>2431</v>
      </c>
      <c r="Y2028" t="s">
        <v>307</v>
      </c>
    </row>
    <row r="2029" spans="1:25" x14ac:dyDescent="0.35">
      <c r="A2029" t="s">
        <v>171</v>
      </c>
      <c r="B2029">
        <v>2359</v>
      </c>
      <c r="C2029">
        <v>253</v>
      </c>
      <c r="D2029">
        <v>99.6</v>
      </c>
      <c r="E2029" t="s">
        <v>172</v>
      </c>
      <c r="F2029">
        <v>0</v>
      </c>
      <c r="G2029">
        <v>0</v>
      </c>
      <c r="H2029" t="s">
        <v>320</v>
      </c>
      <c r="I2029" t="s">
        <v>2432</v>
      </c>
      <c r="J2029" t="s">
        <v>306</v>
      </c>
      <c r="P2029" t="s">
        <v>171</v>
      </c>
      <c r="Q2029">
        <v>6505</v>
      </c>
      <c r="R2029">
        <v>253</v>
      </c>
      <c r="S2029">
        <v>99.6</v>
      </c>
      <c r="T2029" t="s">
        <v>172</v>
      </c>
      <c r="U2029">
        <v>0</v>
      </c>
      <c r="V2029">
        <v>0</v>
      </c>
      <c r="W2029" t="s">
        <v>331</v>
      </c>
      <c r="X2029" t="s">
        <v>2410</v>
      </c>
      <c r="Y2029" t="s">
        <v>312</v>
      </c>
    </row>
    <row r="2030" spans="1:25" x14ac:dyDescent="0.35">
      <c r="A2030" t="s">
        <v>171</v>
      </c>
      <c r="B2030">
        <v>13383</v>
      </c>
      <c r="C2030">
        <v>253</v>
      </c>
      <c r="D2030">
        <v>98.8</v>
      </c>
      <c r="E2030" t="s">
        <v>172</v>
      </c>
      <c r="F2030">
        <v>0</v>
      </c>
      <c r="G2030">
        <v>0</v>
      </c>
      <c r="H2030" t="s">
        <v>2536</v>
      </c>
      <c r="I2030" t="s">
        <v>2431</v>
      </c>
      <c r="J2030" t="s">
        <v>2490</v>
      </c>
      <c r="P2030" t="s">
        <v>171</v>
      </c>
      <c r="Q2030">
        <v>7113</v>
      </c>
      <c r="R2030">
        <v>253</v>
      </c>
      <c r="S2030">
        <v>99.6</v>
      </c>
      <c r="T2030" t="s">
        <v>172</v>
      </c>
      <c r="U2030">
        <v>0</v>
      </c>
      <c r="V2030">
        <v>0</v>
      </c>
      <c r="W2030" t="s">
        <v>321</v>
      </c>
      <c r="X2030" t="s">
        <v>2430</v>
      </c>
      <c r="Y2030" t="s">
        <v>307</v>
      </c>
    </row>
    <row r="2031" spans="1:25" x14ac:dyDescent="0.35">
      <c r="A2031" t="s">
        <v>171</v>
      </c>
      <c r="B2031">
        <v>2359</v>
      </c>
      <c r="C2031">
        <v>253</v>
      </c>
      <c r="D2031">
        <v>97.6</v>
      </c>
      <c r="E2031" t="s">
        <v>172</v>
      </c>
      <c r="F2031">
        <v>0</v>
      </c>
      <c r="G2031">
        <v>0</v>
      </c>
      <c r="H2031" t="s">
        <v>320</v>
      </c>
      <c r="I2031" t="s">
        <v>2430</v>
      </c>
      <c r="J2031" t="s">
        <v>306</v>
      </c>
      <c r="P2031" t="s">
        <v>171</v>
      </c>
      <c r="Q2031">
        <v>7113</v>
      </c>
      <c r="R2031">
        <v>253</v>
      </c>
      <c r="S2031">
        <v>99.6</v>
      </c>
      <c r="T2031" t="s">
        <v>172</v>
      </c>
      <c r="U2031">
        <v>0</v>
      </c>
      <c r="V2031">
        <v>0</v>
      </c>
      <c r="W2031" t="s">
        <v>321</v>
      </c>
      <c r="X2031" t="s">
        <v>2432</v>
      </c>
      <c r="Y2031" t="s">
        <v>307</v>
      </c>
    </row>
    <row r="2032" spans="1:25" x14ac:dyDescent="0.35">
      <c r="A2032" t="s">
        <v>171</v>
      </c>
      <c r="B2032">
        <v>2359</v>
      </c>
      <c r="C2032">
        <v>253</v>
      </c>
      <c r="D2032">
        <v>99.6</v>
      </c>
      <c r="E2032" t="s">
        <v>172</v>
      </c>
      <c r="F2032">
        <v>0</v>
      </c>
      <c r="G2032">
        <v>0</v>
      </c>
      <c r="H2032" t="s">
        <v>320</v>
      </c>
      <c r="I2032" t="s">
        <v>2433</v>
      </c>
      <c r="J2032" t="s">
        <v>306</v>
      </c>
      <c r="P2032" t="s">
        <v>171</v>
      </c>
      <c r="Q2032">
        <v>2359</v>
      </c>
      <c r="R2032">
        <v>253</v>
      </c>
      <c r="S2032">
        <v>98.4</v>
      </c>
      <c r="T2032" t="s">
        <v>172</v>
      </c>
      <c r="U2032">
        <v>0</v>
      </c>
      <c r="V2032">
        <v>0</v>
      </c>
      <c r="W2032" t="s">
        <v>320</v>
      </c>
      <c r="X2032" t="s">
        <v>2433</v>
      </c>
      <c r="Y2032" t="s">
        <v>306</v>
      </c>
    </row>
    <row r="2033" spans="1:25" x14ac:dyDescent="0.35">
      <c r="A2033" t="s">
        <v>171</v>
      </c>
      <c r="B2033">
        <v>2359</v>
      </c>
      <c r="C2033">
        <v>253</v>
      </c>
      <c r="D2033">
        <v>99.6</v>
      </c>
      <c r="E2033" t="s">
        <v>172</v>
      </c>
      <c r="F2033">
        <v>0</v>
      </c>
      <c r="G2033">
        <v>0</v>
      </c>
      <c r="H2033" t="s">
        <v>320</v>
      </c>
      <c r="I2033" t="s">
        <v>2434</v>
      </c>
      <c r="J2033" t="s">
        <v>306</v>
      </c>
      <c r="P2033" t="s">
        <v>171</v>
      </c>
      <c r="Q2033">
        <v>2359</v>
      </c>
      <c r="R2033">
        <v>253</v>
      </c>
      <c r="S2033">
        <v>98.4</v>
      </c>
      <c r="T2033" t="s">
        <v>172</v>
      </c>
      <c r="U2033">
        <v>0</v>
      </c>
      <c r="V2033">
        <v>0</v>
      </c>
      <c r="W2033" t="s">
        <v>320</v>
      </c>
      <c r="X2033" t="s">
        <v>2434</v>
      </c>
      <c r="Y2033" t="s">
        <v>306</v>
      </c>
    </row>
    <row r="2034" spans="1:25" x14ac:dyDescent="0.35">
      <c r="A2034" t="s">
        <v>171</v>
      </c>
      <c r="B2034">
        <v>2359</v>
      </c>
      <c r="C2034">
        <v>253</v>
      </c>
      <c r="D2034">
        <v>96</v>
      </c>
      <c r="E2034" t="s">
        <v>172</v>
      </c>
      <c r="F2034">
        <v>0</v>
      </c>
      <c r="G2034">
        <v>0</v>
      </c>
      <c r="H2034" t="s">
        <v>320</v>
      </c>
      <c r="I2034" t="s">
        <v>2436</v>
      </c>
      <c r="J2034" t="s">
        <v>306</v>
      </c>
      <c r="P2034" t="s">
        <v>171</v>
      </c>
      <c r="Q2034">
        <v>2359</v>
      </c>
      <c r="R2034">
        <v>253</v>
      </c>
      <c r="S2034">
        <v>98.4</v>
      </c>
      <c r="T2034" t="s">
        <v>172</v>
      </c>
      <c r="U2034">
        <v>0</v>
      </c>
      <c r="V2034">
        <v>0</v>
      </c>
      <c r="W2034" t="s">
        <v>320</v>
      </c>
      <c r="X2034" t="s">
        <v>2436</v>
      </c>
      <c r="Y2034" t="s">
        <v>306</v>
      </c>
    </row>
    <row r="2035" spans="1:25" x14ac:dyDescent="0.35">
      <c r="A2035" t="s">
        <v>171</v>
      </c>
      <c r="B2035">
        <v>8319</v>
      </c>
      <c r="C2035">
        <v>252</v>
      </c>
      <c r="D2035">
        <v>99.6</v>
      </c>
      <c r="E2035" t="s">
        <v>172</v>
      </c>
      <c r="F2035">
        <v>0</v>
      </c>
      <c r="G2035">
        <v>0</v>
      </c>
      <c r="H2035" t="s">
        <v>322</v>
      </c>
      <c r="I2035" t="s">
        <v>2437</v>
      </c>
      <c r="J2035" t="s">
        <v>308</v>
      </c>
      <c r="P2035" t="s">
        <v>171</v>
      </c>
      <c r="Q2035">
        <v>2359</v>
      </c>
      <c r="R2035">
        <v>253</v>
      </c>
      <c r="S2035">
        <v>97.6</v>
      </c>
      <c r="T2035" t="s">
        <v>172</v>
      </c>
      <c r="U2035">
        <v>0</v>
      </c>
      <c r="V2035">
        <v>0</v>
      </c>
      <c r="W2035" t="s">
        <v>320</v>
      </c>
      <c r="X2035" t="s">
        <v>2435</v>
      </c>
      <c r="Y2035" t="s">
        <v>306</v>
      </c>
    </row>
    <row r="2036" spans="1:25" x14ac:dyDescent="0.35">
      <c r="A2036" t="s">
        <v>171</v>
      </c>
      <c r="B2036">
        <v>2359</v>
      </c>
      <c r="C2036">
        <v>253</v>
      </c>
      <c r="D2036">
        <v>96</v>
      </c>
      <c r="E2036" t="s">
        <v>172</v>
      </c>
      <c r="F2036">
        <v>0</v>
      </c>
      <c r="G2036">
        <v>0</v>
      </c>
      <c r="H2036" t="s">
        <v>320</v>
      </c>
      <c r="I2036" t="s">
        <v>2435</v>
      </c>
      <c r="J2036" t="s">
        <v>306</v>
      </c>
      <c r="P2036" t="s">
        <v>171</v>
      </c>
      <c r="Q2036">
        <v>2359</v>
      </c>
      <c r="R2036">
        <v>253</v>
      </c>
      <c r="S2036">
        <v>95.7</v>
      </c>
      <c r="T2036" t="s">
        <v>172</v>
      </c>
      <c r="U2036">
        <v>0</v>
      </c>
      <c r="V2036">
        <v>0</v>
      </c>
      <c r="W2036" t="s">
        <v>320</v>
      </c>
      <c r="X2036" t="s">
        <v>2437</v>
      </c>
      <c r="Y2036" t="s">
        <v>306</v>
      </c>
    </row>
    <row r="2037" spans="1:25" x14ac:dyDescent="0.35">
      <c r="A2037" t="s">
        <v>171</v>
      </c>
      <c r="B2037">
        <v>8319</v>
      </c>
      <c r="C2037">
        <v>252</v>
      </c>
      <c r="D2037">
        <v>99.6</v>
      </c>
      <c r="E2037" t="s">
        <v>172</v>
      </c>
      <c r="F2037">
        <v>0</v>
      </c>
      <c r="G2037">
        <v>0</v>
      </c>
      <c r="H2037" t="s">
        <v>322</v>
      </c>
      <c r="I2037" t="s">
        <v>2439</v>
      </c>
      <c r="J2037" t="s">
        <v>308</v>
      </c>
      <c r="P2037" t="s">
        <v>171</v>
      </c>
      <c r="Q2037">
        <v>2359</v>
      </c>
      <c r="R2037">
        <v>253</v>
      </c>
      <c r="S2037">
        <v>98</v>
      </c>
      <c r="T2037" t="s">
        <v>172</v>
      </c>
      <c r="U2037">
        <v>0</v>
      </c>
      <c r="V2037">
        <v>0</v>
      </c>
      <c r="W2037" t="s">
        <v>320</v>
      </c>
      <c r="X2037" t="s">
        <v>2438</v>
      </c>
      <c r="Y2037" t="s">
        <v>306</v>
      </c>
    </row>
    <row r="2038" spans="1:25" x14ac:dyDescent="0.35">
      <c r="A2038" t="s">
        <v>171</v>
      </c>
      <c r="B2038">
        <v>8319</v>
      </c>
      <c r="C2038">
        <v>252</v>
      </c>
      <c r="D2038">
        <v>99.6</v>
      </c>
      <c r="E2038" t="s">
        <v>172</v>
      </c>
      <c r="F2038">
        <v>0</v>
      </c>
      <c r="G2038">
        <v>0</v>
      </c>
      <c r="H2038" t="s">
        <v>322</v>
      </c>
      <c r="I2038" t="s">
        <v>2440</v>
      </c>
      <c r="J2038" t="s">
        <v>308</v>
      </c>
      <c r="P2038" t="s">
        <v>171</v>
      </c>
      <c r="Q2038">
        <v>8319</v>
      </c>
      <c r="R2038">
        <v>252</v>
      </c>
      <c r="S2038">
        <v>99.2</v>
      </c>
      <c r="T2038" t="s">
        <v>172</v>
      </c>
      <c r="U2038">
        <v>0</v>
      </c>
      <c r="V2038">
        <v>0</v>
      </c>
      <c r="W2038" t="s">
        <v>322</v>
      </c>
      <c r="X2038" t="s">
        <v>2439</v>
      </c>
      <c r="Y2038" t="s">
        <v>308</v>
      </c>
    </row>
    <row r="2039" spans="1:25" x14ac:dyDescent="0.35">
      <c r="A2039" t="s">
        <v>171</v>
      </c>
      <c r="B2039">
        <v>8319</v>
      </c>
      <c r="C2039">
        <v>252</v>
      </c>
      <c r="D2039">
        <v>99.6</v>
      </c>
      <c r="E2039" t="s">
        <v>172</v>
      </c>
      <c r="F2039">
        <v>0</v>
      </c>
      <c r="G2039">
        <v>0</v>
      </c>
      <c r="H2039" t="s">
        <v>322</v>
      </c>
      <c r="I2039" t="s">
        <v>2438</v>
      </c>
      <c r="J2039" t="s">
        <v>308</v>
      </c>
      <c r="P2039" t="s">
        <v>171</v>
      </c>
      <c r="Q2039">
        <v>7113</v>
      </c>
      <c r="R2039">
        <v>253</v>
      </c>
      <c r="S2039">
        <v>99.6</v>
      </c>
      <c r="T2039" t="s">
        <v>172</v>
      </c>
      <c r="U2039">
        <v>0</v>
      </c>
      <c r="V2039">
        <v>0</v>
      </c>
      <c r="W2039" t="s">
        <v>321</v>
      </c>
      <c r="X2039" t="s">
        <v>2440</v>
      </c>
      <c r="Y2039" t="s">
        <v>307</v>
      </c>
    </row>
    <row r="2040" spans="1:25" x14ac:dyDescent="0.35">
      <c r="A2040" t="s">
        <v>171</v>
      </c>
      <c r="B2040">
        <v>8319</v>
      </c>
      <c r="C2040">
        <v>252</v>
      </c>
      <c r="D2040">
        <v>99.6</v>
      </c>
      <c r="E2040" t="s">
        <v>172</v>
      </c>
      <c r="F2040">
        <v>0</v>
      </c>
      <c r="G2040">
        <v>0</v>
      </c>
      <c r="H2040" t="s">
        <v>322</v>
      </c>
      <c r="I2040" t="s">
        <v>2441</v>
      </c>
      <c r="J2040" t="s">
        <v>308</v>
      </c>
      <c r="P2040" t="s">
        <v>171</v>
      </c>
      <c r="Q2040">
        <v>4855</v>
      </c>
      <c r="R2040">
        <v>253</v>
      </c>
      <c r="S2040">
        <v>98</v>
      </c>
      <c r="T2040" t="s">
        <v>172</v>
      </c>
      <c r="U2040">
        <v>0</v>
      </c>
      <c r="V2040">
        <v>0</v>
      </c>
      <c r="W2040" t="s">
        <v>330</v>
      </c>
      <c r="X2040" t="s">
        <v>2441</v>
      </c>
      <c r="Y2040" t="s">
        <v>305</v>
      </c>
    </row>
    <row r="2041" spans="1:25" x14ac:dyDescent="0.35">
      <c r="A2041" t="s">
        <v>171</v>
      </c>
      <c r="B2041">
        <v>8319</v>
      </c>
      <c r="C2041">
        <v>252</v>
      </c>
      <c r="D2041">
        <v>99.6</v>
      </c>
      <c r="E2041" t="s">
        <v>172</v>
      </c>
      <c r="F2041">
        <v>0</v>
      </c>
      <c r="G2041">
        <v>0</v>
      </c>
      <c r="H2041" t="s">
        <v>322</v>
      </c>
      <c r="I2041" t="s">
        <v>2442</v>
      </c>
      <c r="J2041" t="s">
        <v>308</v>
      </c>
      <c r="P2041" t="s">
        <v>171</v>
      </c>
      <c r="Q2041">
        <v>2359</v>
      </c>
      <c r="R2041">
        <v>253</v>
      </c>
      <c r="S2041">
        <v>98</v>
      </c>
      <c r="T2041" t="s">
        <v>172</v>
      </c>
      <c r="U2041">
        <v>0</v>
      </c>
      <c r="V2041">
        <v>0</v>
      </c>
      <c r="W2041" t="s">
        <v>320</v>
      </c>
      <c r="X2041" t="s">
        <v>2443</v>
      </c>
      <c r="Y2041" t="s">
        <v>306</v>
      </c>
    </row>
    <row r="2042" spans="1:25" x14ac:dyDescent="0.35">
      <c r="A2042" t="s">
        <v>171</v>
      </c>
      <c r="B2042">
        <v>8319</v>
      </c>
      <c r="C2042">
        <v>252</v>
      </c>
      <c r="D2042">
        <v>99.6</v>
      </c>
      <c r="E2042" t="s">
        <v>172</v>
      </c>
      <c r="F2042">
        <v>0</v>
      </c>
      <c r="G2042">
        <v>0</v>
      </c>
      <c r="H2042" t="s">
        <v>322</v>
      </c>
      <c r="I2042" t="s">
        <v>2443</v>
      </c>
      <c r="J2042" t="s">
        <v>308</v>
      </c>
      <c r="P2042" t="s">
        <v>171</v>
      </c>
      <c r="Q2042">
        <v>13206</v>
      </c>
      <c r="R2042">
        <v>253</v>
      </c>
      <c r="S2042">
        <v>98.8</v>
      </c>
      <c r="T2042" t="s">
        <v>172</v>
      </c>
      <c r="U2042">
        <v>0</v>
      </c>
      <c r="V2042">
        <v>0</v>
      </c>
      <c r="W2042" t="s">
        <v>325</v>
      </c>
      <c r="X2042" t="s">
        <v>2442</v>
      </c>
      <c r="Y2042" t="s">
        <v>311</v>
      </c>
    </row>
    <row r="2043" spans="1:25" x14ac:dyDescent="0.35">
      <c r="A2043" t="s">
        <v>171</v>
      </c>
      <c r="B2043">
        <v>8319</v>
      </c>
      <c r="C2043">
        <v>252</v>
      </c>
      <c r="D2043">
        <v>99.6</v>
      </c>
      <c r="E2043" t="s">
        <v>172</v>
      </c>
      <c r="F2043">
        <v>0</v>
      </c>
      <c r="G2043">
        <v>0</v>
      </c>
      <c r="H2043" t="s">
        <v>322</v>
      </c>
      <c r="I2043" t="s">
        <v>2445</v>
      </c>
      <c r="J2043" t="s">
        <v>308</v>
      </c>
      <c r="P2043" t="s">
        <v>171</v>
      </c>
      <c r="Q2043">
        <v>2359</v>
      </c>
      <c r="R2043">
        <v>253</v>
      </c>
      <c r="S2043">
        <v>98</v>
      </c>
      <c r="T2043" t="s">
        <v>172</v>
      </c>
      <c r="U2043">
        <v>0</v>
      </c>
      <c r="V2043">
        <v>0</v>
      </c>
      <c r="W2043" t="s">
        <v>320</v>
      </c>
      <c r="X2043" t="s">
        <v>2444</v>
      </c>
      <c r="Y2043" t="s">
        <v>306</v>
      </c>
    </row>
    <row r="2044" spans="1:25" x14ac:dyDescent="0.35">
      <c r="A2044" t="s">
        <v>171</v>
      </c>
      <c r="B2044">
        <v>8319</v>
      </c>
      <c r="C2044">
        <v>252</v>
      </c>
      <c r="D2044">
        <v>99.6</v>
      </c>
      <c r="E2044" t="s">
        <v>172</v>
      </c>
      <c r="F2044">
        <v>0</v>
      </c>
      <c r="G2044">
        <v>0</v>
      </c>
      <c r="H2044" t="s">
        <v>322</v>
      </c>
      <c r="I2044" t="s">
        <v>2444</v>
      </c>
      <c r="J2044" t="s">
        <v>308</v>
      </c>
      <c r="P2044" t="s">
        <v>171</v>
      </c>
      <c r="Q2044">
        <v>13206</v>
      </c>
      <c r="R2044">
        <v>253</v>
      </c>
      <c r="S2044">
        <v>99.2</v>
      </c>
      <c r="T2044" t="s">
        <v>172</v>
      </c>
      <c r="U2044">
        <v>0</v>
      </c>
      <c r="V2044">
        <v>0</v>
      </c>
      <c r="W2044" t="s">
        <v>325</v>
      </c>
      <c r="X2044" t="s">
        <v>2445</v>
      </c>
      <c r="Y2044" t="s">
        <v>311</v>
      </c>
    </row>
    <row r="2045" spans="1:25" x14ac:dyDescent="0.35">
      <c r="A2045" t="s">
        <v>171</v>
      </c>
      <c r="B2045">
        <v>2359</v>
      </c>
      <c r="C2045">
        <v>253</v>
      </c>
      <c r="D2045">
        <v>98.4</v>
      </c>
      <c r="E2045" t="s">
        <v>172</v>
      </c>
      <c r="F2045">
        <v>0</v>
      </c>
      <c r="G2045">
        <v>0</v>
      </c>
      <c r="H2045" t="s">
        <v>320</v>
      </c>
      <c r="I2045" t="s">
        <v>2446</v>
      </c>
      <c r="J2045" t="s">
        <v>306</v>
      </c>
      <c r="P2045" t="s">
        <v>171</v>
      </c>
      <c r="Q2045">
        <v>8319</v>
      </c>
      <c r="R2045">
        <v>252</v>
      </c>
      <c r="S2045">
        <v>99.6</v>
      </c>
      <c r="T2045" t="s">
        <v>172</v>
      </c>
      <c r="U2045">
        <v>0</v>
      </c>
      <c r="V2045">
        <v>0</v>
      </c>
      <c r="W2045" t="s">
        <v>322</v>
      </c>
      <c r="X2045" t="s">
        <v>2447</v>
      </c>
      <c r="Y2045" t="s">
        <v>308</v>
      </c>
    </row>
    <row r="2046" spans="1:25" x14ac:dyDescent="0.35">
      <c r="A2046" t="s">
        <v>171</v>
      </c>
      <c r="B2046">
        <v>8319</v>
      </c>
      <c r="C2046">
        <v>252</v>
      </c>
      <c r="D2046">
        <v>99.2</v>
      </c>
      <c r="E2046" t="s">
        <v>172</v>
      </c>
      <c r="F2046">
        <v>0</v>
      </c>
      <c r="G2046">
        <v>0</v>
      </c>
      <c r="H2046" t="s">
        <v>322</v>
      </c>
      <c r="I2046" t="s">
        <v>2450</v>
      </c>
      <c r="J2046" t="s">
        <v>308</v>
      </c>
      <c r="P2046" t="s">
        <v>171</v>
      </c>
      <c r="Q2046">
        <v>8319</v>
      </c>
      <c r="R2046">
        <v>252</v>
      </c>
      <c r="S2046">
        <v>99.6</v>
      </c>
      <c r="T2046" t="s">
        <v>172</v>
      </c>
      <c r="U2046">
        <v>0</v>
      </c>
      <c r="V2046">
        <v>0</v>
      </c>
      <c r="W2046" t="s">
        <v>322</v>
      </c>
      <c r="X2046" t="s">
        <v>2446</v>
      </c>
      <c r="Y2046" t="s">
        <v>308</v>
      </c>
    </row>
    <row r="2047" spans="1:25" x14ac:dyDescent="0.35">
      <c r="A2047" t="s">
        <v>171</v>
      </c>
      <c r="B2047">
        <v>2359</v>
      </c>
      <c r="C2047">
        <v>253</v>
      </c>
      <c r="D2047">
        <v>98.4</v>
      </c>
      <c r="E2047" t="s">
        <v>172</v>
      </c>
      <c r="F2047">
        <v>0</v>
      </c>
      <c r="G2047">
        <v>0</v>
      </c>
      <c r="H2047" t="s">
        <v>320</v>
      </c>
      <c r="I2047" t="s">
        <v>2447</v>
      </c>
      <c r="J2047" t="s">
        <v>306</v>
      </c>
      <c r="P2047" t="s">
        <v>171</v>
      </c>
      <c r="Q2047">
        <v>8319</v>
      </c>
      <c r="R2047">
        <v>252</v>
      </c>
      <c r="S2047">
        <v>99.6</v>
      </c>
      <c r="T2047" t="s">
        <v>172</v>
      </c>
      <c r="U2047">
        <v>0</v>
      </c>
      <c r="V2047">
        <v>0</v>
      </c>
      <c r="W2047" t="s">
        <v>322</v>
      </c>
      <c r="X2047" t="s">
        <v>2449</v>
      </c>
      <c r="Y2047" t="s">
        <v>308</v>
      </c>
    </row>
    <row r="2048" spans="1:25" x14ac:dyDescent="0.35">
      <c r="A2048" t="s">
        <v>171</v>
      </c>
      <c r="B2048">
        <v>8319</v>
      </c>
      <c r="C2048">
        <v>252</v>
      </c>
      <c r="D2048">
        <v>99.2</v>
      </c>
      <c r="E2048" t="s">
        <v>172</v>
      </c>
      <c r="F2048">
        <v>0</v>
      </c>
      <c r="G2048">
        <v>0</v>
      </c>
      <c r="H2048" t="s">
        <v>322</v>
      </c>
      <c r="I2048" t="s">
        <v>2449</v>
      </c>
      <c r="J2048" t="s">
        <v>308</v>
      </c>
      <c r="P2048" t="s">
        <v>171</v>
      </c>
      <c r="Q2048">
        <v>16242</v>
      </c>
      <c r="R2048">
        <v>253</v>
      </c>
      <c r="S2048">
        <v>99.6</v>
      </c>
      <c r="T2048" t="s">
        <v>172</v>
      </c>
      <c r="U2048">
        <v>0</v>
      </c>
      <c r="V2048">
        <v>0</v>
      </c>
      <c r="W2048" t="s">
        <v>326</v>
      </c>
      <c r="X2048" t="s">
        <v>2450</v>
      </c>
      <c r="Y2048" t="s">
        <v>332</v>
      </c>
    </row>
    <row r="2049" spans="1:25" x14ac:dyDescent="0.35">
      <c r="A2049" t="s">
        <v>171</v>
      </c>
      <c r="B2049">
        <v>2359</v>
      </c>
      <c r="C2049">
        <v>253</v>
      </c>
      <c r="D2049">
        <v>99.6</v>
      </c>
      <c r="E2049" t="s">
        <v>172</v>
      </c>
      <c r="F2049">
        <v>0</v>
      </c>
      <c r="G2049">
        <v>0</v>
      </c>
      <c r="H2049" t="s">
        <v>320</v>
      </c>
      <c r="I2049" t="s">
        <v>2451</v>
      </c>
      <c r="J2049" t="s">
        <v>306</v>
      </c>
      <c r="P2049" t="s">
        <v>171</v>
      </c>
      <c r="Q2049">
        <v>16242</v>
      </c>
      <c r="R2049">
        <v>253</v>
      </c>
      <c r="S2049">
        <v>99.6</v>
      </c>
      <c r="T2049" t="s">
        <v>172</v>
      </c>
      <c r="U2049">
        <v>0</v>
      </c>
      <c r="V2049">
        <v>0</v>
      </c>
      <c r="W2049" t="s">
        <v>326</v>
      </c>
      <c r="X2049" t="s">
        <v>2448</v>
      </c>
      <c r="Y2049" t="s">
        <v>332</v>
      </c>
    </row>
    <row r="2050" spans="1:25" x14ac:dyDescent="0.35">
      <c r="A2050" t="s">
        <v>171</v>
      </c>
      <c r="B2050">
        <v>8319</v>
      </c>
      <c r="C2050">
        <v>252</v>
      </c>
      <c r="D2050">
        <v>99.6</v>
      </c>
      <c r="E2050" t="s">
        <v>172</v>
      </c>
      <c r="F2050">
        <v>0</v>
      </c>
      <c r="G2050">
        <v>0</v>
      </c>
      <c r="H2050" t="s">
        <v>322</v>
      </c>
      <c r="I2050" t="s">
        <v>2452</v>
      </c>
      <c r="J2050" t="s">
        <v>308</v>
      </c>
      <c r="P2050" t="s">
        <v>171</v>
      </c>
      <c r="Q2050">
        <v>8319</v>
      </c>
      <c r="R2050">
        <v>252</v>
      </c>
      <c r="S2050">
        <v>99.2</v>
      </c>
      <c r="T2050" t="s">
        <v>172</v>
      </c>
      <c r="U2050">
        <v>0</v>
      </c>
      <c r="V2050">
        <v>0</v>
      </c>
      <c r="W2050" t="s">
        <v>322</v>
      </c>
      <c r="X2050" t="s">
        <v>2451</v>
      </c>
      <c r="Y2050" t="s">
        <v>308</v>
      </c>
    </row>
    <row r="2051" spans="1:25" x14ac:dyDescent="0.35">
      <c r="A2051" t="s">
        <v>171</v>
      </c>
      <c r="B2051">
        <v>8319</v>
      </c>
      <c r="C2051">
        <v>252</v>
      </c>
      <c r="D2051">
        <v>99.6</v>
      </c>
      <c r="E2051" t="s">
        <v>172</v>
      </c>
      <c r="F2051">
        <v>0</v>
      </c>
      <c r="G2051">
        <v>0</v>
      </c>
      <c r="H2051" t="s">
        <v>322</v>
      </c>
      <c r="I2051" t="s">
        <v>2453</v>
      </c>
      <c r="J2051" t="s">
        <v>308</v>
      </c>
      <c r="P2051" t="s">
        <v>171</v>
      </c>
      <c r="Q2051">
        <v>8319</v>
      </c>
      <c r="R2051">
        <v>252</v>
      </c>
      <c r="S2051">
        <v>99.2</v>
      </c>
      <c r="T2051" t="s">
        <v>172</v>
      </c>
      <c r="U2051">
        <v>0</v>
      </c>
      <c r="V2051">
        <v>0</v>
      </c>
      <c r="W2051" t="s">
        <v>322</v>
      </c>
      <c r="X2051" t="s">
        <v>2452</v>
      </c>
      <c r="Y2051" t="s">
        <v>308</v>
      </c>
    </row>
    <row r="2052" spans="1:25" x14ac:dyDescent="0.35">
      <c r="A2052" t="s">
        <v>171</v>
      </c>
      <c r="B2052">
        <v>8319</v>
      </c>
      <c r="C2052">
        <v>252</v>
      </c>
      <c r="D2052">
        <v>99.2</v>
      </c>
      <c r="E2052" t="s">
        <v>172</v>
      </c>
      <c r="F2052">
        <v>0</v>
      </c>
      <c r="G2052">
        <v>0</v>
      </c>
      <c r="H2052" t="s">
        <v>322</v>
      </c>
      <c r="I2052" t="s">
        <v>2448</v>
      </c>
      <c r="J2052" t="s">
        <v>308</v>
      </c>
      <c r="P2052" t="s">
        <v>171</v>
      </c>
      <c r="Q2052">
        <v>8319</v>
      </c>
      <c r="R2052">
        <v>252</v>
      </c>
      <c r="S2052">
        <v>99.2</v>
      </c>
      <c r="T2052" t="s">
        <v>172</v>
      </c>
      <c r="U2052">
        <v>0</v>
      </c>
      <c r="V2052">
        <v>0</v>
      </c>
      <c r="W2052" t="s">
        <v>322</v>
      </c>
      <c r="X2052" t="s">
        <v>2453</v>
      </c>
      <c r="Y2052" t="s">
        <v>308</v>
      </c>
    </row>
    <row r="2053" spans="1:25" x14ac:dyDescent="0.35">
      <c r="A2053" t="s">
        <v>171</v>
      </c>
      <c r="B2053">
        <v>2359</v>
      </c>
      <c r="C2053">
        <v>253</v>
      </c>
      <c r="D2053">
        <v>99.6</v>
      </c>
      <c r="E2053" t="s">
        <v>172</v>
      </c>
      <c r="F2053">
        <v>0</v>
      </c>
      <c r="G2053">
        <v>0</v>
      </c>
      <c r="H2053" t="s">
        <v>320</v>
      </c>
      <c r="I2053" t="s">
        <v>2456</v>
      </c>
      <c r="J2053" t="s">
        <v>306</v>
      </c>
      <c r="P2053" t="s">
        <v>171</v>
      </c>
      <c r="Q2053">
        <v>8319</v>
      </c>
      <c r="R2053">
        <v>252</v>
      </c>
      <c r="S2053">
        <v>99.2</v>
      </c>
      <c r="T2053" t="s">
        <v>172</v>
      </c>
      <c r="U2053">
        <v>0</v>
      </c>
      <c r="V2053">
        <v>0</v>
      </c>
      <c r="W2053" t="s">
        <v>322</v>
      </c>
      <c r="X2053" t="s">
        <v>2454</v>
      </c>
      <c r="Y2053" t="s">
        <v>308</v>
      </c>
    </row>
    <row r="2054" spans="1:25" x14ac:dyDescent="0.35">
      <c r="A2054" t="s">
        <v>171</v>
      </c>
      <c r="B2054">
        <v>2359</v>
      </c>
      <c r="C2054">
        <v>253</v>
      </c>
      <c r="D2054">
        <v>99.6</v>
      </c>
      <c r="E2054" t="s">
        <v>172</v>
      </c>
      <c r="F2054">
        <v>0</v>
      </c>
      <c r="G2054">
        <v>0</v>
      </c>
      <c r="H2054" t="s">
        <v>320</v>
      </c>
      <c r="I2054" t="s">
        <v>2455</v>
      </c>
      <c r="J2054" t="s">
        <v>306</v>
      </c>
      <c r="P2054" t="s">
        <v>171</v>
      </c>
      <c r="Q2054">
        <v>8319</v>
      </c>
      <c r="R2054">
        <v>252</v>
      </c>
      <c r="S2054">
        <v>99.2</v>
      </c>
      <c r="T2054" t="s">
        <v>172</v>
      </c>
      <c r="U2054">
        <v>0</v>
      </c>
      <c r="V2054">
        <v>0</v>
      </c>
      <c r="W2054" t="s">
        <v>322</v>
      </c>
      <c r="X2054" t="s">
        <v>2455</v>
      </c>
      <c r="Y2054" t="s">
        <v>308</v>
      </c>
    </row>
    <row r="2055" spans="1:25" x14ac:dyDescent="0.35">
      <c r="A2055" t="s">
        <v>171</v>
      </c>
      <c r="B2055">
        <v>8319</v>
      </c>
      <c r="C2055">
        <v>252</v>
      </c>
      <c r="D2055">
        <v>99.6</v>
      </c>
      <c r="E2055" t="s">
        <v>172</v>
      </c>
      <c r="F2055">
        <v>0</v>
      </c>
      <c r="G2055">
        <v>0</v>
      </c>
      <c r="H2055" t="s">
        <v>322</v>
      </c>
      <c r="I2055" t="s">
        <v>2454</v>
      </c>
      <c r="J2055" t="s">
        <v>308</v>
      </c>
      <c r="P2055" t="s">
        <v>171</v>
      </c>
      <c r="Q2055">
        <v>8319</v>
      </c>
      <c r="R2055">
        <v>252</v>
      </c>
      <c r="S2055">
        <v>99.2</v>
      </c>
      <c r="T2055" t="s">
        <v>172</v>
      </c>
      <c r="U2055">
        <v>0</v>
      </c>
      <c r="V2055">
        <v>0</v>
      </c>
      <c r="W2055" t="s">
        <v>322</v>
      </c>
      <c r="X2055" t="s">
        <v>2456</v>
      </c>
      <c r="Y2055" t="s">
        <v>308</v>
      </c>
    </row>
    <row r="2056" spans="1:25" x14ac:dyDescent="0.35">
      <c r="A2056" t="s">
        <v>171</v>
      </c>
      <c r="B2056">
        <v>7113</v>
      </c>
      <c r="C2056">
        <v>253</v>
      </c>
      <c r="D2056">
        <v>99.6</v>
      </c>
      <c r="E2056" t="s">
        <v>172</v>
      </c>
      <c r="F2056">
        <v>0</v>
      </c>
      <c r="G2056">
        <v>0</v>
      </c>
      <c r="H2056" t="s">
        <v>321</v>
      </c>
      <c r="I2056" t="s">
        <v>2458</v>
      </c>
      <c r="J2056" t="s">
        <v>307</v>
      </c>
      <c r="P2056" t="s">
        <v>171</v>
      </c>
      <c r="Q2056">
        <v>8319</v>
      </c>
      <c r="R2056">
        <v>252</v>
      </c>
      <c r="S2056">
        <v>99.2</v>
      </c>
      <c r="T2056" t="s">
        <v>172</v>
      </c>
      <c r="U2056">
        <v>0</v>
      </c>
      <c r="V2056">
        <v>0</v>
      </c>
      <c r="W2056" t="s">
        <v>322</v>
      </c>
      <c r="X2056" t="s">
        <v>2458</v>
      </c>
      <c r="Y2056" t="s">
        <v>308</v>
      </c>
    </row>
    <row r="2057" spans="1:25" x14ac:dyDescent="0.35">
      <c r="A2057" t="s">
        <v>171</v>
      </c>
      <c r="B2057">
        <v>7113</v>
      </c>
      <c r="C2057">
        <v>253</v>
      </c>
      <c r="D2057">
        <v>99.6</v>
      </c>
      <c r="E2057" t="s">
        <v>172</v>
      </c>
      <c r="F2057">
        <v>0</v>
      </c>
      <c r="G2057">
        <v>0</v>
      </c>
      <c r="H2057" t="s">
        <v>321</v>
      </c>
      <c r="I2057" t="s">
        <v>2457</v>
      </c>
      <c r="J2057" t="s">
        <v>307</v>
      </c>
      <c r="P2057" t="s">
        <v>171</v>
      </c>
      <c r="Q2057">
        <v>2359</v>
      </c>
      <c r="R2057">
        <v>253</v>
      </c>
      <c r="S2057">
        <v>96.4</v>
      </c>
      <c r="T2057" t="s">
        <v>172</v>
      </c>
      <c r="U2057">
        <v>0</v>
      </c>
      <c r="V2057">
        <v>0</v>
      </c>
      <c r="W2057" t="s">
        <v>320</v>
      </c>
      <c r="X2057" t="s">
        <v>2457</v>
      </c>
      <c r="Y2057" t="s">
        <v>306</v>
      </c>
    </row>
    <row r="2058" spans="1:25" x14ac:dyDescent="0.35">
      <c r="A2058" t="s">
        <v>171</v>
      </c>
      <c r="B2058">
        <v>8319</v>
      </c>
      <c r="C2058">
        <v>252</v>
      </c>
      <c r="D2058">
        <v>99.6</v>
      </c>
      <c r="E2058" t="s">
        <v>172</v>
      </c>
      <c r="F2058">
        <v>0</v>
      </c>
      <c r="G2058">
        <v>0</v>
      </c>
      <c r="H2058" t="s">
        <v>322</v>
      </c>
      <c r="I2058" t="s">
        <v>2460</v>
      </c>
      <c r="J2058" t="s">
        <v>308</v>
      </c>
      <c r="P2058" t="s">
        <v>171</v>
      </c>
      <c r="Q2058">
        <v>2359</v>
      </c>
      <c r="R2058">
        <v>253</v>
      </c>
      <c r="S2058">
        <v>96.4</v>
      </c>
      <c r="T2058" t="s">
        <v>172</v>
      </c>
      <c r="U2058">
        <v>0</v>
      </c>
      <c r="V2058">
        <v>0</v>
      </c>
      <c r="W2058" t="s">
        <v>320</v>
      </c>
      <c r="X2058" t="s">
        <v>2459</v>
      </c>
      <c r="Y2058" t="s">
        <v>306</v>
      </c>
    </row>
    <row r="2059" spans="1:25" x14ac:dyDescent="0.35">
      <c r="A2059" t="s">
        <v>171</v>
      </c>
      <c r="B2059">
        <v>8319</v>
      </c>
      <c r="C2059">
        <v>252</v>
      </c>
      <c r="D2059">
        <v>99.6</v>
      </c>
      <c r="E2059" t="s">
        <v>172</v>
      </c>
      <c r="F2059">
        <v>0</v>
      </c>
      <c r="G2059">
        <v>0</v>
      </c>
      <c r="H2059" t="s">
        <v>322</v>
      </c>
      <c r="I2059" t="s">
        <v>2459</v>
      </c>
      <c r="J2059" t="s">
        <v>308</v>
      </c>
      <c r="P2059" t="s">
        <v>171</v>
      </c>
      <c r="Q2059">
        <v>4855</v>
      </c>
      <c r="R2059">
        <v>253</v>
      </c>
      <c r="S2059">
        <v>98.8</v>
      </c>
      <c r="T2059" t="s">
        <v>172</v>
      </c>
      <c r="U2059">
        <v>0</v>
      </c>
      <c r="V2059">
        <v>0</v>
      </c>
      <c r="W2059" t="s">
        <v>330</v>
      </c>
      <c r="X2059" t="s">
        <v>2460</v>
      </c>
      <c r="Y2059" t="s">
        <v>305</v>
      </c>
    </row>
    <row r="2060" spans="1:25" x14ac:dyDescent="0.35">
      <c r="A2060" t="s">
        <v>171</v>
      </c>
      <c r="B2060">
        <v>8319</v>
      </c>
      <c r="C2060">
        <v>252</v>
      </c>
      <c r="D2060">
        <v>99.6</v>
      </c>
      <c r="E2060" t="s">
        <v>172</v>
      </c>
      <c r="F2060">
        <v>0</v>
      </c>
      <c r="G2060">
        <v>0</v>
      </c>
      <c r="H2060" t="s">
        <v>322</v>
      </c>
      <c r="I2060" t="s">
        <v>2461</v>
      </c>
      <c r="J2060" t="s">
        <v>308</v>
      </c>
      <c r="P2060" t="s">
        <v>171</v>
      </c>
      <c r="Q2060">
        <v>2359</v>
      </c>
      <c r="R2060">
        <v>253</v>
      </c>
      <c r="S2060">
        <v>97.6</v>
      </c>
      <c r="T2060" t="s">
        <v>172</v>
      </c>
      <c r="U2060">
        <v>0</v>
      </c>
      <c r="V2060">
        <v>0</v>
      </c>
      <c r="W2060" t="s">
        <v>320</v>
      </c>
      <c r="X2060" t="s">
        <v>2463</v>
      </c>
      <c r="Y2060" t="s">
        <v>306</v>
      </c>
    </row>
    <row r="2061" spans="1:25" x14ac:dyDescent="0.35">
      <c r="A2061" t="s">
        <v>171</v>
      </c>
      <c r="B2061">
        <v>8319</v>
      </c>
      <c r="C2061">
        <v>252</v>
      </c>
      <c r="D2061">
        <v>99.6</v>
      </c>
      <c r="E2061" t="s">
        <v>172</v>
      </c>
      <c r="F2061">
        <v>0</v>
      </c>
      <c r="G2061">
        <v>0</v>
      </c>
      <c r="H2061" t="s">
        <v>322</v>
      </c>
      <c r="I2061" t="s">
        <v>2463</v>
      </c>
      <c r="J2061" t="s">
        <v>308</v>
      </c>
      <c r="P2061" t="s">
        <v>171</v>
      </c>
      <c r="Q2061">
        <v>4855</v>
      </c>
      <c r="R2061">
        <v>253</v>
      </c>
      <c r="S2061">
        <v>98.8</v>
      </c>
      <c r="T2061" t="s">
        <v>172</v>
      </c>
      <c r="U2061">
        <v>0</v>
      </c>
      <c r="V2061">
        <v>0</v>
      </c>
      <c r="W2061" t="s">
        <v>330</v>
      </c>
      <c r="X2061" t="s">
        <v>2461</v>
      </c>
      <c r="Y2061" t="s">
        <v>305</v>
      </c>
    </row>
    <row r="2062" spans="1:25" x14ac:dyDescent="0.35">
      <c r="A2062" t="s">
        <v>171</v>
      </c>
      <c r="B2062">
        <v>2668</v>
      </c>
      <c r="C2062">
        <v>253</v>
      </c>
      <c r="D2062">
        <v>100</v>
      </c>
      <c r="E2062" t="s">
        <v>172</v>
      </c>
      <c r="F2062">
        <v>0</v>
      </c>
      <c r="G2062">
        <v>0</v>
      </c>
      <c r="H2062" t="s">
        <v>335</v>
      </c>
      <c r="I2062" t="s">
        <v>2464</v>
      </c>
      <c r="J2062" t="s">
        <v>315</v>
      </c>
      <c r="P2062" t="s">
        <v>171</v>
      </c>
      <c r="Q2062">
        <v>2359</v>
      </c>
      <c r="R2062">
        <v>253</v>
      </c>
      <c r="S2062">
        <v>97.6</v>
      </c>
      <c r="T2062" t="s">
        <v>172</v>
      </c>
      <c r="U2062">
        <v>0</v>
      </c>
      <c r="V2062">
        <v>0</v>
      </c>
      <c r="W2062" t="s">
        <v>320</v>
      </c>
      <c r="X2062" t="s">
        <v>2462</v>
      </c>
      <c r="Y2062" t="s">
        <v>306</v>
      </c>
    </row>
    <row r="2063" spans="1:25" x14ac:dyDescent="0.35">
      <c r="A2063" t="s">
        <v>171</v>
      </c>
      <c r="B2063">
        <v>2668</v>
      </c>
      <c r="C2063">
        <v>253</v>
      </c>
      <c r="D2063">
        <v>100</v>
      </c>
      <c r="E2063" t="s">
        <v>172</v>
      </c>
      <c r="F2063">
        <v>0</v>
      </c>
      <c r="G2063">
        <v>0</v>
      </c>
      <c r="H2063" t="s">
        <v>335</v>
      </c>
      <c r="I2063" t="s">
        <v>2467</v>
      </c>
      <c r="J2063" t="s">
        <v>315</v>
      </c>
      <c r="P2063" t="s">
        <v>171</v>
      </c>
      <c r="Q2063">
        <v>2359</v>
      </c>
      <c r="R2063">
        <v>253</v>
      </c>
      <c r="S2063">
        <v>97.6</v>
      </c>
      <c r="T2063" t="s">
        <v>172</v>
      </c>
      <c r="U2063">
        <v>0</v>
      </c>
      <c r="V2063">
        <v>0</v>
      </c>
      <c r="W2063" t="s">
        <v>320</v>
      </c>
      <c r="X2063" t="s">
        <v>2464</v>
      </c>
      <c r="Y2063" t="s">
        <v>306</v>
      </c>
    </row>
    <row r="2064" spans="1:25" x14ac:dyDescent="0.35">
      <c r="A2064" t="s">
        <v>171</v>
      </c>
      <c r="B2064">
        <v>8319</v>
      </c>
      <c r="C2064">
        <v>252</v>
      </c>
      <c r="D2064">
        <v>99.6</v>
      </c>
      <c r="E2064" t="s">
        <v>172</v>
      </c>
      <c r="F2064">
        <v>0</v>
      </c>
      <c r="G2064">
        <v>0</v>
      </c>
      <c r="H2064" t="s">
        <v>322</v>
      </c>
      <c r="I2064" t="s">
        <v>2462</v>
      </c>
      <c r="J2064" t="s">
        <v>308</v>
      </c>
      <c r="P2064" t="s">
        <v>171</v>
      </c>
      <c r="Q2064">
        <v>2359</v>
      </c>
      <c r="R2064">
        <v>253</v>
      </c>
      <c r="S2064">
        <v>97.6</v>
      </c>
      <c r="T2064" t="s">
        <v>172</v>
      </c>
      <c r="U2064">
        <v>0</v>
      </c>
      <c r="V2064">
        <v>0</v>
      </c>
      <c r="W2064" t="s">
        <v>320</v>
      </c>
      <c r="X2064" t="s">
        <v>2467</v>
      </c>
      <c r="Y2064" t="s">
        <v>306</v>
      </c>
    </row>
    <row r="2065" spans="1:25" x14ac:dyDescent="0.35">
      <c r="A2065" t="s">
        <v>171</v>
      </c>
      <c r="B2065">
        <v>2668</v>
      </c>
      <c r="C2065">
        <v>253</v>
      </c>
      <c r="D2065">
        <v>100</v>
      </c>
      <c r="E2065" t="s">
        <v>172</v>
      </c>
      <c r="F2065">
        <v>0</v>
      </c>
      <c r="G2065">
        <v>0</v>
      </c>
      <c r="H2065" t="s">
        <v>335</v>
      </c>
      <c r="I2065" t="s">
        <v>2465</v>
      </c>
      <c r="J2065" t="s">
        <v>315</v>
      </c>
      <c r="P2065" t="s">
        <v>171</v>
      </c>
      <c r="Q2065">
        <v>8319</v>
      </c>
      <c r="R2065">
        <v>252</v>
      </c>
      <c r="S2065">
        <v>99.2</v>
      </c>
      <c r="T2065" t="s">
        <v>172</v>
      </c>
      <c r="U2065">
        <v>0</v>
      </c>
      <c r="V2065">
        <v>0</v>
      </c>
      <c r="W2065" t="s">
        <v>322</v>
      </c>
      <c r="X2065" t="s">
        <v>2465</v>
      </c>
      <c r="Y2065" t="s">
        <v>308</v>
      </c>
    </row>
    <row r="2066" spans="1:25" x14ac:dyDescent="0.35">
      <c r="A2066" t="s">
        <v>171</v>
      </c>
      <c r="B2066">
        <v>2668</v>
      </c>
      <c r="C2066">
        <v>253</v>
      </c>
      <c r="D2066">
        <v>100</v>
      </c>
      <c r="E2066" t="s">
        <v>172</v>
      </c>
      <c r="F2066">
        <v>0</v>
      </c>
      <c r="G2066">
        <v>0</v>
      </c>
      <c r="H2066" t="s">
        <v>335</v>
      </c>
      <c r="I2066" t="s">
        <v>2466</v>
      </c>
      <c r="J2066" t="s">
        <v>315</v>
      </c>
      <c r="P2066" t="s">
        <v>171</v>
      </c>
      <c r="Q2066">
        <v>2359</v>
      </c>
      <c r="R2066">
        <v>253</v>
      </c>
      <c r="S2066">
        <v>97.2</v>
      </c>
      <c r="T2066" t="s">
        <v>172</v>
      </c>
      <c r="U2066">
        <v>0</v>
      </c>
      <c r="V2066">
        <v>0</v>
      </c>
      <c r="W2066" t="s">
        <v>320</v>
      </c>
      <c r="X2066" t="s">
        <v>2466</v>
      </c>
      <c r="Y2066" t="s">
        <v>306</v>
      </c>
    </row>
    <row r="2067" spans="1:25" x14ac:dyDescent="0.35">
      <c r="A2067" t="s">
        <v>171</v>
      </c>
      <c r="B2067">
        <v>2668</v>
      </c>
      <c r="C2067">
        <v>253</v>
      </c>
      <c r="D2067">
        <v>100</v>
      </c>
      <c r="E2067" t="s">
        <v>172</v>
      </c>
      <c r="F2067">
        <v>0</v>
      </c>
      <c r="G2067">
        <v>0</v>
      </c>
      <c r="H2067" t="s">
        <v>335</v>
      </c>
      <c r="I2067" t="s">
        <v>2468</v>
      </c>
      <c r="J2067" t="s">
        <v>315</v>
      </c>
      <c r="P2067" t="s">
        <v>171</v>
      </c>
      <c r="Q2067">
        <v>2359</v>
      </c>
      <c r="R2067">
        <v>253</v>
      </c>
      <c r="S2067">
        <v>97.2</v>
      </c>
      <c r="T2067" t="s">
        <v>172</v>
      </c>
      <c r="U2067">
        <v>0</v>
      </c>
      <c r="V2067">
        <v>0</v>
      </c>
      <c r="W2067" t="s">
        <v>320</v>
      </c>
      <c r="X2067" t="s">
        <v>2468</v>
      </c>
      <c r="Y2067" t="s">
        <v>306</v>
      </c>
    </row>
    <row r="2068" spans="1:25" x14ac:dyDescent="0.35">
      <c r="A2068" t="s">
        <v>171</v>
      </c>
      <c r="B2068">
        <v>2668</v>
      </c>
      <c r="C2068">
        <v>253</v>
      </c>
      <c r="D2068">
        <v>100</v>
      </c>
      <c r="E2068" t="s">
        <v>172</v>
      </c>
      <c r="F2068">
        <v>0</v>
      </c>
      <c r="G2068">
        <v>0</v>
      </c>
      <c r="H2068" t="s">
        <v>335</v>
      </c>
      <c r="I2068" t="s">
        <v>2469</v>
      </c>
      <c r="J2068" t="s">
        <v>315</v>
      </c>
      <c r="P2068" t="s">
        <v>171</v>
      </c>
      <c r="Q2068">
        <v>2359</v>
      </c>
      <c r="R2068">
        <v>253</v>
      </c>
      <c r="S2068">
        <v>97.2</v>
      </c>
      <c r="T2068" t="s">
        <v>172</v>
      </c>
      <c r="U2068">
        <v>0</v>
      </c>
      <c r="V2068">
        <v>0</v>
      </c>
      <c r="W2068" t="s">
        <v>320</v>
      </c>
      <c r="X2068" t="s">
        <v>2469</v>
      </c>
      <c r="Y2068" t="s">
        <v>306</v>
      </c>
    </row>
    <row r="2069" spans="1:25" x14ac:dyDescent="0.35">
      <c r="A2069" t="s">
        <v>171</v>
      </c>
      <c r="B2069">
        <v>2668</v>
      </c>
      <c r="C2069">
        <v>253</v>
      </c>
      <c r="D2069">
        <v>100</v>
      </c>
      <c r="E2069" t="s">
        <v>172</v>
      </c>
      <c r="F2069">
        <v>0</v>
      </c>
      <c r="G2069">
        <v>0</v>
      </c>
      <c r="H2069" t="s">
        <v>335</v>
      </c>
      <c r="I2069" t="s">
        <v>2470</v>
      </c>
      <c r="J2069" t="s">
        <v>315</v>
      </c>
      <c r="P2069" t="s">
        <v>171</v>
      </c>
      <c r="Q2069">
        <v>8815</v>
      </c>
      <c r="R2069">
        <v>253</v>
      </c>
      <c r="S2069">
        <v>98.8</v>
      </c>
      <c r="T2069" t="s">
        <v>172</v>
      </c>
      <c r="U2069">
        <v>0</v>
      </c>
      <c r="V2069">
        <v>0</v>
      </c>
      <c r="W2069" t="s">
        <v>1818</v>
      </c>
      <c r="X2069" t="s">
        <v>2470</v>
      </c>
      <c r="Y2069" t="s">
        <v>319</v>
      </c>
    </row>
    <row r="2070" spans="1:25" x14ac:dyDescent="0.35">
      <c r="A2070" t="s">
        <v>171</v>
      </c>
      <c r="B2070">
        <v>4855</v>
      </c>
      <c r="C2070">
        <v>253</v>
      </c>
      <c r="D2070">
        <v>100</v>
      </c>
      <c r="E2070" t="s">
        <v>172</v>
      </c>
      <c r="F2070">
        <v>0</v>
      </c>
      <c r="G2070">
        <v>0</v>
      </c>
      <c r="H2070" t="s">
        <v>330</v>
      </c>
      <c r="I2070" t="s">
        <v>2472</v>
      </c>
      <c r="J2070" t="s">
        <v>305</v>
      </c>
      <c r="P2070" t="s">
        <v>171</v>
      </c>
      <c r="Q2070">
        <v>8815</v>
      </c>
      <c r="R2070">
        <v>253</v>
      </c>
      <c r="S2070">
        <v>98.8</v>
      </c>
      <c r="T2070" t="s">
        <v>172</v>
      </c>
      <c r="U2070">
        <v>0</v>
      </c>
      <c r="V2070">
        <v>0</v>
      </c>
      <c r="W2070" t="s">
        <v>1818</v>
      </c>
      <c r="X2070" t="s">
        <v>2471</v>
      </c>
      <c r="Y2070" t="s">
        <v>319</v>
      </c>
    </row>
    <row r="2071" spans="1:25" x14ac:dyDescent="0.35">
      <c r="A2071" t="s">
        <v>171</v>
      </c>
      <c r="B2071">
        <v>4855</v>
      </c>
      <c r="C2071">
        <v>253</v>
      </c>
      <c r="D2071">
        <v>100</v>
      </c>
      <c r="E2071" t="s">
        <v>172</v>
      </c>
      <c r="F2071">
        <v>0</v>
      </c>
      <c r="G2071">
        <v>0</v>
      </c>
      <c r="H2071" t="s">
        <v>330</v>
      </c>
      <c r="I2071" t="s">
        <v>2474</v>
      </c>
      <c r="J2071" t="s">
        <v>305</v>
      </c>
      <c r="P2071" t="s">
        <v>171</v>
      </c>
      <c r="Q2071">
        <v>8815</v>
      </c>
      <c r="R2071">
        <v>253</v>
      </c>
      <c r="S2071">
        <v>98.8</v>
      </c>
      <c r="T2071" t="s">
        <v>172</v>
      </c>
      <c r="U2071">
        <v>0</v>
      </c>
      <c r="V2071">
        <v>0</v>
      </c>
      <c r="W2071" t="s">
        <v>1818</v>
      </c>
      <c r="X2071" t="s">
        <v>2472</v>
      </c>
      <c r="Y2071" t="s">
        <v>319</v>
      </c>
    </row>
    <row r="2072" spans="1:25" x14ac:dyDescent="0.35">
      <c r="A2072" t="s">
        <v>171</v>
      </c>
      <c r="B2072">
        <v>4855</v>
      </c>
      <c r="C2072">
        <v>253</v>
      </c>
      <c r="D2072">
        <v>100</v>
      </c>
      <c r="E2072" t="s">
        <v>172</v>
      </c>
      <c r="F2072">
        <v>0</v>
      </c>
      <c r="G2072">
        <v>0</v>
      </c>
      <c r="H2072" t="s">
        <v>330</v>
      </c>
      <c r="I2072" t="s">
        <v>2473</v>
      </c>
      <c r="J2072" t="s">
        <v>305</v>
      </c>
      <c r="P2072" t="s">
        <v>171</v>
      </c>
      <c r="Q2072">
        <v>2359</v>
      </c>
      <c r="R2072">
        <v>253</v>
      </c>
      <c r="S2072">
        <v>98.4</v>
      </c>
      <c r="T2072" t="s">
        <v>172</v>
      </c>
      <c r="U2072">
        <v>0</v>
      </c>
      <c r="V2072">
        <v>0</v>
      </c>
      <c r="W2072" t="s">
        <v>320</v>
      </c>
      <c r="X2072" t="s">
        <v>2473</v>
      </c>
      <c r="Y2072" t="s">
        <v>306</v>
      </c>
    </row>
    <row r="2073" spans="1:25" x14ac:dyDescent="0.35">
      <c r="A2073" t="s">
        <v>171</v>
      </c>
      <c r="B2073">
        <v>2668</v>
      </c>
      <c r="C2073">
        <v>253</v>
      </c>
      <c r="D2073">
        <v>100</v>
      </c>
      <c r="E2073" t="s">
        <v>172</v>
      </c>
      <c r="F2073">
        <v>0</v>
      </c>
      <c r="G2073">
        <v>0</v>
      </c>
      <c r="H2073" t="s">
        <v>335</v>
      </c>
      <c r="I2073" t="s">
        <v>2471</v>
      </c>
      <c r="J2073" t="s">
        <v>315</v>
      </c>
      <c r="P2073" t="s">
        <v>171</v>
      </c>
      <c r="Q2073">
        <v>8319</v>
      </c>
      <c r="R2073">
        <v>252</v>
      </c>
      <c r="S2073">
        <v>99.6</v>
      </c>
      <c r="T2073" t="s">
        <v>172</v>
      </c>
      <c r="U2073">
        <v>0</v>
      </c>
      <c r="V2073">
        <v>0</v>
      </c>
      <c r="W2073" t="s">
        <v>322</v>
      </c>
      <c r="X2073" t="s">
        <v>2474</v>
      </c>
      <c r="Y2073" t="s">
        <v>308</v>
      </c>
    </row>
    <row r="2074" spans="1:25" x14ac:dyDescent="0.35">
      <c r="A2074" t="s">
        <v>171</v>
      </c>
      <c r="B2074">
        <v>4855</v>
      </c>
      <c r="C2074">
        <v>253</v>
      </c>
      <c r="D2074">
        <v>100</v>
      </c>
      <c r="E2074" t="s">
        <v>172</v>
      </c>
      <c r="F2074">
        <v>0</v>
      </c>
      <c r="G2074">
        <v>0</v>
      </c>
      <c r="H2074" t="s">
        <v>330</v>
      </c>
      <c r="I2074" t="s">
        <v>2477</v>
      </c>
      <c r="J2074" t="s">
        <v>305</v>
      </c>
      <c r="P2074" t="s">
        <v>171</v>
      </c>
      <c r="Q2074">
        <v>4855</v>
      </c>
      <c r="R2074">
        <v>253</v>
      </c>
      <c r="S2074">
        <v>99.2</v>
      </c>
      <c r="T2074" t="s">
        <v>172</v>
      </c>
      <c r="U2074">
        <v>0</v>
      </c>
      <c r="V2074">
        <v>0</v>
      </c>
      <c r="W2074" t="s">
        <v>330</v>
      </c>
      <c r="X2074" t="s">
        <v>2475</v>
      </c>
      <c r="Y2074" t="s">
        <v>305</v>
      </c>
    </row>
    <row r="2075" spans="1:25" x14ac:dyDescent="0.35">
      <c r="A2075" t="s">
        <v>171</v>
      </c>
      <c r="B2075">
        <v>4855</v>
      </c>
      <c r="C2075">
        <v>253</v>
      </c>
      <c r="D2075">
        <v>100</v>
      </c>
      <c r="E2075" t="s">
        <v>172</v>
      </c>
      <c r="F2075">
        <v>0</v>
      </c>
      <c r="G2075">
        <v>0</v>
      </c>
      <c r="H2075" t="s">
        <v>330</v>
      </c>
      <c r="I2075" t="s">
        <v>2476</v>
      </c>
      <c r="J2075" t="s">
        <v>305</v>
      </c>
      <c r="P2075" t="s">
        <v>171</v>
      </c>
      <c r="Q2075">
        <v>8319</v>
      </c>
      <c r="R2075">
        <v>252</v>
      </c>
      <c r="S2075">
        <v>99.6</v>
      </c>
      <c r="T2075" t="s">
        <v>172</v>
      </c>
      <c r="U2075">
        <v>0</v>
      </c>
      <c r="V2075">
        <v>0</v>
      </c>
      <c r="W2075" t="s">
        <v>322</v>
      </c>
      <c r="X2075" t="s">
        <v>2477</v>
      </c>
      <c r="Y2075" t="s">
        <v>308</v>
      </c>
    </row>
    <row r="2076" spans="1:25" x14ac:dyDescent="0.35">
      <c r="A2076" t="s">
        <v>171</v>
      </c>
      <c r="B2076">
        <v>4855</v>
      </c>
      <c r="C2076">
        <v>253</v>
      </c>
      <c r="D2076">
        <v>100</v>
      </c>
      <c r="E2076" t="s">
        <v>172</v>
      </c>
      <c r="F2076">
        <v>0</v>
      </c>
      <c r="G2076">
        <v>0</v>
      </c>
      <c r="H2076" t="s">
        <v>330</v>
      </c>
      <c r="I2076" t="s">
        <v>2478</v>
      </c>
      <c r="J2076" t="s">
        <v>305</v>
      </c>
      <c r="P2076" t="s">
        <v>171</v>
      </c>
      <c r="Q2076">
        <v>8319</v>
      </c>
      <c r="R2076">
        <v>252</v>
      </c>
      <c r="S2076">
        <v>99.6</v>
      </c>
      <c r="T2076" t="s">
        <v>172</v>
      </c>
      <c r="U2076">
        <v>0</v>
      </c>
      <c r="V2076">
        <v>0</v>
      </c>
      <c r="W2076" t="s">
        <v>322</v>
      </c>
      <c r="X2076" t="s">
        <v>2476</v>
      </c>
      <c r="Y2076" t="s">
        <v>308</v>
      </c>
    </row>
    <row r="2077" spans="1:25" x14ac:dyDescent="0.35">
      <c r="A2077" t="s">
        <v>171</v>
      </c>
      <c r="B2077">
        <v>4855</v>
      </c>
      <c r="C2077">
        <v>253</v>
      </c>
      <c r="D2077">
        <v>100</v>
      </c>
      <c r="E2077" t="s">
        <v>172</v>
      </c>
      <c r="F2077">
        <v>0</v>
      </c>
      <c r="G2077">
        <v>0</v>
      </c>
      <c r="H2077" t="s">
        <v>330</v>
      </c>
      <c r="I2077" t="s">
        <v>2479</v>
      </c>
      <c r="J2077" t="s">
        <v>305</v>
      </c>
      <c r="P2077" t="s">
        <v>171</v>
      </c>
      <c r="Q2077">
        <v>8319</v>
      </c>
      <c r="R2077">
        <v>252</v>
      </c>
      <c r="S2077">
        <v>99.6</v>
      </c>
      <c r="T2077" t="s">
        <v>172</v>
      </c>
      <c r="U2077">
        <v>0</v>
      </c>
      <c r="V2077">
        <v>0</v>
      </c>
      <c r="W2077" t="s">
        <v>322</v>
      </c>
      <c r="X2077" t="s">
        <v>2478</v>
      </c>
      <c r="Y2077" t="s">
        <v>308</v>
      </c>
    </row>
    <row r="2078" spans="1:25" x14ac:dyDescent="0.35">
      <c r="A2078" t="s">
        <v>171</v>
      </c>
      <c r="B2078">
        <v>8319</v>
      </c>
      <c r="C2078">
        <v>252</v>
      </c>
      <c r="D2078">
        <v>99.6</v>
      </c>
      <c r="E2078" t="s">
        <v>172</v>
      </c>
      <c r="F2078">
        <v>0</v>
      </c>
      <c r="G2078">
        <v>0</v>
      </c>
      <c r="H2078" t="s">
        <v>322</v>
      </c>
      <c r="I2078" t="s">
        <v>2481</v>
      </c>
      <c r="J2078" t="s">
        <v>308</v>
      </c>
      <c r="P2078" t="s">
        <v>171</v>
      </c>
      <c r="Q2078">
        <v>8319</v>
      </c>
      <c r="R2078">
        <v>252</v>
      </c>
      <c r="S2078">
        <v>99.2</v>
      </c>
      <c r="T2078" t="s">
        <v>172</v>
      </c>
      <c r="U2078">
        <v>0</v>
      </c>
      <c r="V2078">
        <v>0</v>
      </c>
      <c r="W2078" t="s">
        <v>322</v>
      </c>
      <c r="X2078" t="s">
        <v>2479</v>
      </c>
      <c r="Y2078" t="s">
        <v>308</v>
      </c>
    </row>
    <row r="2079" spans="1:25" x14ac:dyDescent="0.35">
      <c r="A2079" t="s">
        <v>171</v>
      </c>
      <c r="B2079">
        <v>8319</v>
      </c>
      <c r="C2079">
        <v>252</v>
      </c>
      <c r="D2079">
        <v>99.6</v>
      </c>
      <c r="E2079" t="s">
        <v>172</v>
      </c>
      <c r="F2079">
        <v>0</v>
      </c>
      <c r="G2079">
        <v>0</v>
      </c>
      <c r="H2079" t="s">
        <v>322</v>
      </c>
      <c r="I2079" t="s">
        <v>2480</v>
      </c>
      <c r="J2079" t="s">
        <v>308</v>
      </c>
      <c r="P2079" t="s">
        <v>171</v>
      </c>
      <c r="Q2079">
        <v>8319</v>
      </c>
      <c r="R2079">
        <v>252</v>
      </c>
      <c r="S2079">
        <v>99.2</v>
      </c>
      <c r="T2079" t="s">
        <v>172</v>
      </c>
      <c r="U2079">
        <v>0</v>
      </c>
      <c r="V2079">
        <v>0</v>
      </c>
      <c r="W2079" t="s">
        <v>322</v>
      </c>
      <c r="X2079" t="s">
        <v>2481</v>
      </c>
      <c r="Y2079" t="s">
        <v>308</v>
      </c>
    </row>
    <row r="2080" spans="1:25" x14ac:dyDescent="0.35">
      <c r="A2080" t="s">
        <v>171</v>
      </c>
      <c r="B2080">
        <v>4855</v>
      </c>
      <c r="C2080">
        <v>253</v>
      </c>
      <c r="D2080">
        <v>100</v>
      </c>
      <c r="E2080" t="s">
        <v>172</v>
      </c>
      <c r="F2080">
        <v>0</v>
      </c>
      <c r="G2080">
        <v>0</v>
      </c>
      <c r="H2080" t="s">
        <v>330</v>
      </c>
      <c r="I2080" t="s">
        <v>2475</v>
      </c>
      <c r="J2080" t="s">
        <v>305</v>
      </c>
      <c r="P2080" t="s">
        <v>171</v>
      </c>
      <c r="Q2080">
        <v>8319</v>
      </c>
      <c r="R2080">
        <v>252</v>
      </c>
      <c r="S2080">
        <v>99.2</v>
      </c>
      <c r="T2080" t="s">
        <v>172</v>
      </c>
      <c r="U2080">
        <v>0</v>
      </c>
      <c r="V2080">
        <v>0</v>
      </c>
      <c r="W2080" t="s">
        <v>322</v>
      </c>
      <c r="X2080" t="s">
        <v>2482</v>
      </c>
      <c r="Y2080" t="s">
        <v>308</v>
      </c>
    </row>
    <row r="2081" spans="1:25" x14ac:dyDescent="0.35">
      <c r="A2081" t="s">
        <v>171</v>
      </c>
      <c r="B2081">
        <v>2359</v>
      </c>
      <c r="C2081">
        <v>253</v>
      </c>
      <c r="D2081">
        <v>96.4</v>
      </c>
      <c r="E2081" t="s">
        <v>172</v>
      </c>
      <c r="F2081">
        <v>0</v>
      </c>
      <c r="G2081">
        <v>0</v>
      </c>
      <c r="H2081" t="s">
        <v>320</v>
      </c>
      <c r="I2081" t="s">
        <v>2483</v>
      </c>
      <c r="J2081" t="s">
        <v>306</v>
      </c>
      <c r="P2081" t="s">
        <v>171</v>
      </c>
      <c r="Q2081">
        <v>8319</v>
      </c>
      <c r="R2081">
        <v>252</v>
      </c>
      <c r="S2081">
        <v>99.2</v>
      </c>
      <c r="T2081" t="s">
        <v>172</v>
      </c>
      <c r="U2081">
        <v>0</v>
      </c>
      <c r="V2081">
        <v>0</v>
      </c>
      <c r="W2081" t="s">
        <v>322</v>
      </c>
      <c r="X2081" t="s">
        <v>2480</v>
      </c>
      <c r="Y2081" t="s">
        <v>308</v>
      </c>
    </row>
    <row r="2082" spans="1:25" x14ac:dyDescent="0.35">
      <c r="A2082" t="s">
        <v>171</v>
      </c>
      <c r="B2082">
        <v>2359</v>
      </c>
      <c r="C2082">
        <v>253</v>
      </c>
      <c r="D2082">
        <v>96.4</v>
      </c>
      <c r="E2082" t="s">
        <v>172</v>
      </c>
      <c r="F2082">
        <v>0</v>
      </c>
      <c r="G2082">
        <v>0</v>
      </c>
      <c r="H2082" t="s">
        <v>320</v>
      </c>
      <c r="I2082" t="s">
        <v>2485</v>
      </c>
      <c r="J2082" t="s">
        <v>306</v>
      </c>
      <c r="P2082" t="s">
        <v>171</v>
      </c>
      <c r="Q2082">
        <v>8319</v>
      </c>
      <c r="R2082">
        <v>252</v>
      </c>
      <c r="S2082">
        <v>99.2</v>
      </c>
      <c r="T2082" t="s">
        <v>172</v>
      </c>
      <c r="U2082">
        <v>0</v>
      </c>
      <c r="V2082">
        <v>0</v>
      </c>
      <c r="W2082" t="s">
        <v>322</v>
      </c>
      <c r="X2082" t="s">
        <v>2483</v>
      </c>
      <c r="Y2082" t="s">
        <v>308</v>
      </c>
    </row>
    <row r="2083" spans="1:25" x14ac:dyDescent="0.35">
      <c r="A2083" t="s">
        <v>171</v>
      </c>
      <c r="B2083">
        <v>2359</v>
      </c>
      <c r="C2083">
        <v>253</v>
      </c>
      <c r="D2083">
        <v>96.4</v>
      </c>
      <c r="E2083" t="s">
        <v>172</v>
      </c>
      <c r="F2083">
        <v>0</v>
      </c>
      <c r="G2083">
        <v>0</v>
      </c>
      <c r="H2083" t="s">
        <v>320</v>
      </c>
      <c r="I2083" t="s">
        <v>2484</v>
      </c>
      <c r="J2083" t="s">
        <v>306</v>
      </c>
      <c r="P2083" t="s">
        <v>171</v>
      </c>
      <c r="Q2083">
        <v>8319</v>
      </c>
      <c r="R2083">
        <v>252</v>
      </c>
      <c r="S2083">
        <v>99.2</v>
      </c>
      <c r="T2083" t="s">
        <v>172</v>
      </c>
      <c r="U2083">
        <v>0</v>
      </c>
      <c r="V2083">
        <v>0</v>
      </c>
      <c r="W2083" t="s">
        <v>322</v>
      </c>
      <c r="X2083" t="s">
        <v>2485</v>
      </c>
      <c r="Y2083" t="s">
        <v>308</v>
      </c>
    </row>
    <row r="2084" spans="1:25" x14ac:dyDescent="0.35">
      <c r="A2084" t="s">
        <v>171</v>
      </c>
      <c r="B2084">
        <v>8319</v>
      </c>
      <c r="C2084">
        <v>252</v>
      </c>
      <c r="D2084">
        <v>99.6</v>
      </c>
      <c r="E2084" t="s">
        <v>172</v>
      </c>
      <c r="F2084">
        <v>0</v>
      </c>
      <c r="G2084">
        <v>0</v>
      </c>
      <c r="H2084" t="s">
        <v>322</v>
      </c>
      <c r="I2084" t="s">
        <v>2538</v>
      </c>
      <c r="J2084" t="s">
        <v>308</v>
      </c>
      <c r="P2084" t="s">
        <v>171</v>
      </c>
      <c r="Q2084">
        <v>8319</v>
      </c>
      <c r="R2084">
        <v>252</v>
      </c>
      <c r="S2084">
        <v>98.8</v>
      </c>
      <c r="T2084" t="s">
        <v>172</v>
      </c>
      <c r="U2084">
        <v>0</v>
      </c>
      <c r="V2084">
        <v>0</v>
      </c>
      <c r="W2084" t="s">
        <v>322</v>
      </c>
      <c r="X2084" t="s">
        <v>2538</v>
      </c>
      <c r="Y2084" t="s">
        <v>308</v>
      </c>
    </row>
    <row r="2085" spans="1:25" x14ac:dyDescent="0.35">
      <c r="A2085" t="s">
        <v>171</v>
      </c>
      <c r="B2085">
        <v>8319</v>
      </c>
      <c r="C2085">
        <v>252</v>
      </c>
      <c r="D2085">
        <v>99.6</v>
      </c>
      <c r="E2085" t="s">
        <v>172</v>
      </c>
      <c r="F2085">
        <v>0</v>
      </c>
      <c r="G2085">
        <v>0</v>
      </c>
      <c r="H2085" t="s">
        <v>322</v>
      </c>
      <c r="I2085" t="s">
        <v>2539</v>
      </c>
      <c r="J2085" t="s">
        <v>308</v>
      </c>
      <c r="P2085" t="s">
        <v>171</v>
      </c>
      <c r="Q2085">
        <v>4855</v>
      </c>
      <c r="R2085">
        <v>253</v>
      </c>
      <c r="S2085">
        <v>99.2</v>
      </c>
      <c r="T2085" t="s">
        <v>172</v>
      </c>
      <c r="U2085">
        <v>0</v>
      </c>
      <c r="V2085">
        <v>0</v>
      </c>
      <c r="W2085" t="s">
        <v>330</v>
      </c>
      <c r="X2085" t="s">
        <v>2484</v>
      </c>
      <c r="Y2085" t="s">
        <v>305</v>
      </c>
    </row>
    <row r="2086" spans="1:25" x14ac:dyDescent="0.35">
      <c r="A2086" t="s">
        <v>171</v>
      </c>
      <c r="B2086">
        <v>8319</v>
      </c>
      <c r="C2086">
        <v>252</v>
      </c>
      <c r="D2086">
        <v>99.6</v>
      </c>
      <c r="E2086" t="s">
        <v>172</v>
      </c>
      <c r="F2086">
        <v>0</v>
      </c>
      <c r="G2086">
        <v>0</v>
      </c>
      <c r="H2086" t="s">
        <v>322</v>
      </c>
      <c r="I2086" t="s">
        <v>2540</v>
      </c>
      <c r="J2086" t="s">
        <v>308</v>
      </c>
      <c r="P2086" t="s">
        <v>171</v>
      </c>
      <c r="Q2086">
        <v>8319</v>
      </c>
      <c r="R2086">
        <v>252</v>
      </c>
      <c r="S2086">
        <v>98.8</v>
      </c>
      <c r="T2086" t="s">
        <v>172</v>
      </c>
      <c r="U2086">
        <v>0</v>
      </c>
      <c r="V2086">
        <v>0</v>
      </c>
      <c r="W2086" t="s">
        <v>322</v>
      </c>
      <c r="X2086" t="s">
        <v>2539</v>
      </c>
      <c r="Y2086" t="s">
        <v>308</v>
      </c>
    </row>
    <row r="2087" spans="1:25" x14ac:dyDescent="0.35">
      <c r="A2087" t="s">
        <v>171</v>
      </c>
      <c r="B2087">
        <v>8319</v>
      </c>
      <c r="C2087">
        <v>252</v>
      </c>
      <c r="D2087">
        <v>99.6</v>
      </c>
      <c r="E2087" t="s">
        <v>172</v>
      </c>
      <c r="F2087">
        <v>0</v>
      </c>
      <c r="G2087">
        <v>0</v>
      </c>
      <c r="H2087" t="s">
        <v>322</v>
      </c>
      <c r="I2087" t="s">
        <v>2542</v>
      </c>
      <c r="J2087" t="s">
        <v>308</v>
      </c>
      <c r="P2087" t="s">
        <v>171</v>
      </c>
      <c r="Q2087">
        <v>8319</v>
      </c>
      <c r="R2087">
        <v>252</v>
      </c>
      <c r="S2087">
        <v>98.8</v>
      </c>
      <c r="T2087" t="s">
        <v>172</v>
      </c>
      <c r="U2087">
        <v>0</v>
      </c>
      <c r="V2087">
        <v>0</v>
      </c>
      <c r="W2087" t="s">
        <v>322</v>
      </c>
      <c r="X2087" t="s">
        <v>2540</v>
      </c>
      <c r="Y2087" t="s">
        <v>308</v>
      </c>
    </row>
    <row r="2088" spans="1:25" x14ac:dyDescent="0.35">
      <c r="A2088" t="s">
        <v>171</v>
      </c>
      <c r="B2088">
        <v>8319</v>
      </c>
      <c r="C2088">
        <v>252</v>
      </c>
      <c r="D2088">
        <v>99.6</v>
      </c>
      <c r="E2088" t="s">
        <v>172</v>
      </c>
      <c r="F2088">
        <v>0</v>
      </c>
      <c r="G2088">
        <v>0</v>
      </c>
      <c r="H2088" t="s">
        <v>322</v>
      </c>
      <c r="I2088" t="s">
        <v>2541</v>
      </c>
      <c r="J2088" t="s">
        <v>308</v>
      </c>
      <c r="P2088" t="s">
        <v>171</v>
      </c>
      <c r="Q2088">
        <v>2359</v>
      </c>
      <c r="R2088">
        <v>253</v>
      </c>
      <c r="S2088">
        <v>98.4</v>
      </c>
      <c r="T2088" t="s">
        <v>172</v>
      </c>
      <c r="U2088">
        <v>0</v>
      </c>
      <c r="V2088">
        <v>0</v>
      </c>
      <c r="W2088" t="s">
        <v>320</v>
      </c>
      <c r="X2088" t="s">
        <v>2542</v>
      </c>
      <c r="Y2088" t="s">
        <v>306</v>
      </c>
    </row>
    <row r="2089" spans="1:25" x14ac:dyDescent="0.35">
      <c r="A2089" t="s">
        <v>171</v>
      </c>
      <c r="B2089">
        <v>2359</v>
      </c>
      <c r="C2089">
        <v>253</v>
      </c>
      <c r="D2089">
        <v>98.4</v>
      </c>
      <c r="E2089" t="s">
        <v>172</v>
      </c>
      <c r="F2089">
        <v>0</v>
      </c>
      <c r="G2089">
        <v>0</v>
      </c>
      <c r="H2089" t="s">
        <v>320</v>
      </c>
      <c r="I2089" t="s">
        <v>2543</v>
      </c>
      <c r="J2089" t="s">
        <v>306</v>
      </c>
      <c r="P2089" t="s">
        <v>171</v>
      </c>
      <c r="Q2089">
        <v>8319</v>
      </c>
      <c r="R2089">
        <v>252</v>
      </c>
      <c r="S2089">
        <v>98.8</v>
      </c>
      <c r="T2089" t="s">
        <v>172</v>
      </c>
      <c r="U2089">
        <v>0</v>
      </c>
      <c r="V2089">
        <v>0</v>
      </c>
      <c r="W2089" t="s">
        <v>322</v>
      </c>
      <c r="X2089" t="s">
        <v>2541</v>
      </c>
      <c r="Y2089" t="s">
        <v>308</v>
      </c>
    </row>
    <row r="2090" spans="1:25" x14ac:dyDescent="0.35">
      <c r="A2090" t="s">
        <v>171</v>
      </c>
      <c r="B2090">
        <v>2359</v>
      </c>
      <c r="C2090">
        <v>253</v>
      </c>
      <c r="D2090">
        <v>98.4</v>
      </c>
      <c r="E2090" t="s">
        <v>172</v>
      </c>
      <c r="F2090">
        <v>0</v>
      </c>
      <c r="G2090">
        <v>0</v>
      </c>
      <c r="H2090" t="s">
        <v>320</v>
      </c>
      <c r="I2090" t="s">
        <v>2544</v>
      </c>
      <c r="J2090" t="s">
        <v>306</v>
      </c>
      <c r="P2090" t="s">
        <v>171</v>
      </c>
      <c r="Q2090">
        <v>8319</v>
      </c>
      <c r="R2090">
        <v>252</v>
      </c>
      <c r="S2090">
        <v>99.2</v>
      </c>
      <c r="T2090" t="s">
        <v>172</v>
      </c>
      <c r="U2090">
        <v>0</v>
      </c>
      <c r="V2090">
        <v>0</v>
      </c>
      <c r="W2090" t="s">
        <v>322</v>
      </c>
      <c r="X2090" t="s">
        <v>2543</v>
      </c>
      <c r="Y2090" t="s">
        <v>308</v>
      </c>
    </row>
    <row r="2091" spans="1:25" x14ac:dyDescent="0.35">
      <c r="A2091" t="s">
        <v>171</v>
      </c>
      <c r="B2091">
        <v>2359</v>
      </c>
      <c r="C2091">
        <v>253</v>
      </c>
      <c r="D2091">
        <v>98.4</v>
      </c>
      <c r="E2091" t="s">
        <v>172</v>
      </c>
      <c r="F2091">
        <v>0</v>
      </c>
      <c r="G2091">
        <v>0</v>
      </c>
      <c r="H2091" t="s">
        <v>320</v>
      </c>
      <c r="I2091" t="s">
        <v>2545</v>
      </c>
      <c r="J2091" t="s">
        <v>306</v>
      </c>
      <c r="P2091" t="s">
        <v>171</v>
      </c>
      <c r="Q2091">
        <v>8319</v>
      </c>
      <c r="R2091">
        <v>252</v>
      </c>
      <c r="S2091">
        <v>99.2</v>
      </c>
      <c r="T2091" t="s">
        <v>172</v>
      </c>
      <c r="U2091">
        <v>0</v>
      </c>
      <c r="V2091">
        <v>0</v>
      </c>
      <c r="W2091" t="s">
        <v>322</v>
      </c>
      <c r="X2091" t="s">
        <v>2545</v>
      </c>
      <c r="Y2091" t="s">
        <v>308</v>
      </c>
    </row>
    <row r="2092" spans="1:25" x14ac:dyDescent="0.35">
      <c r="A2092" t="s">
        <v>171</v>
      </c>
      <c r="B2092">
        <v>8319</v>
      </c>
      <c r="C2092">
        <v>252</v>
      </c>
      <c r="D2092">
        <v>99.2</v>
      </c>
      <c r="E2092" t="s">
        <v>172</v>
      </c>
      <c r="F2092">
        <v>0</v>
      </c>
      <c r="G2092">
        <v>0</v>
      </c>
      <c r="H2092" t="s">
        <v>322</v>
      </c>
      <c r="I2092" t="s">
        <v>2546</v>
      </c>
      <c r="J2092" t="s">
        <v>308</v>
      </c>
      <c r="P2092" t="s">
        <v>171</v>
      </c>
      <c r="Q2092">
        <v>2359</v>
      </c>
      <c r="R2092">
        <v>253</v>
      </c>
      <c r="S2092">
        <v>98</v>
      </c>
      <c r="T2092" t="s">
        <v>172</v>
      </c>
      <c r="U2092">
        <v>0</v>
      </c>
      <c r="V2092">
        <v>0</v>
      </c>
      <c r="W2092" t="s">
        <v>320</v>
      </c>
      <c r="X2092" t="s">
        <v>2544</v>
      </c>
      <c r="Y2092" t="s">
        <v>306</v>
      </c>
    </row>
    <row r="2093" spans="1:25" x14ac:dyDescent="0.35">
      <c r="A2093" t="s">
        <v>171</v>
      </c>
      <c r="B2093">
        <v>6505</v>
      </c>
      <c r="C2093">
        <v>253</v>
      </c>
      <c r="D2093">
        <v>99.6</v>
      </c>
      <c r="E2093" t="s">
        <v>172</v>
      </c>
      <c r="F2093">
        <v>0</v>
      </c>
      <c r="G2093">
        <v>0</v>
      </c>
      <c r="H2093" t="s">
        <v>331</v>
      </c>
      <c r="I2093" t="s">
        <v>2547</v>
      </c>
      <c r="J2093" t="s">
        <v>312</v>
      </c>
      <c r="P2093" t="s">
        <v>171</v>
      </c>
      <c r="Q2093">
        <v>2359</v>
      </c>
      <c r="R2093">
        <v>253</v>
      </c>
      <c r="S2093">
        <v>98.4</v>
      </c>
      <c r="T2093" t="s">
        <v>172</v>
      </c>
      <c r="U2093">
        <v>0</v>
      </c>
      <c r="V2093">
        <v>0</v>
      </c>
      <c r="W2093" t="s">
        <v>320</v>
      </c>
      <c r="X2093" t="s">
        <v>2546</v>
      </c>
      <c r="Y2093" t="s">
        <v>306</v>
      </c>
    </row>
    <row r="2094" spans="1:25" x14ac:dyDescent="0.35">
      <c r="A2094" t="s">
        <v>171</v>
      </c>
      <c r="B2094">
        <v>6505</v>
      </c>
      <c r="C2094">
        <v>253</v>
      </c>
      <c r="D2094">
        <v>99.6</v>
      </c>
      <c r="E2094" t="s">
        <v>172</v>
      </c>
      <c r="F2094">
        <v>0</v>
      </c>
      <c r="G2094">
        <v>0</v>
      </c>
      <c r="H2094" t="s">
        <v>331</v>
      </c>
      <c r="I2094" t="s">
        <v>2548</v>
      </c>
      <c r="J2094" t="s">
        <v>312</v>
      </c>
      <c r="P2094" t="s">
        <v>171</v>
      </c>
      <c r="Q2094">
        <v>2359</v>
      </c>
      <c r="R2094">
        <v>253</v>
      </c>
      <c r="S2094">
        <v>96.8</v>
      </c>
      <c r="T2094" t="s">
        <v>172</v>
      </c>
      <c r="U2094">
        <v>0</v>
      </c>
      <c r="V2094">
        <v>0</v>
      </c>
      <c r="W2094" t="s">
        <v>320</v>
      </c>
      <c r="X2094" t="s">
        <v>2547</v>
      </c>
      <c r="Y2094" t="s">
        <v>306</v>
      </c>
    </row>
    <row r="2095" spans="1:25" x14ac:dyDescent="0.35">
      <c r="A2095" t="s">
        <v>171</v>
      </c>
      <c r="B2095">
        <v>8319</v>
      </c>
      <c r="C2095">
        <v>252</v>
      </c>
      <c r="D2095">
        <v>99.6</v>
      </c>
      <c r="E2095" t="s">
        <v>172</v>
      </c>
      <c r="F2095">
        <v>0</v>
      </c>
      <c r="G2095">
        <v>0</v>
      </c>
      <c r="H2095" t="s">
        <v>322</v>
      </c>
      <c r="I2095" t="s">
        <v>2482</v>
      </c>
      <c r="J2095" t="s">
        <v>308</v>
      </c>
      <c r="P2095" t="s">
        <v>171</v>
      </c>
      <c r="Q2095">
        <v>2359</v>
      </c>
      <c r="R2095">
        <v>253</v>
      </c>
      <c r="S2095">
        <v>97.6</v>
      </c>
      <c r="T2095" t="s">
        <v>172</v>
      </c>
      <c r="U2095">
        <v>0</v>
      </c>
      <c r="V2095">
        <v>0</v>
      </c>
      <c r="W2095" t="s">
        <v>320</v>
      </c>
      <c r="X2095" t="s">
        <v>2548</v>
      </c>
      <c r="Y2095" t="s">
        <v>306</v>
      </c>
    </row>
    <row r="2096" spans="1:25" x14ac:dyDescent="0.35">
      <c r="A2096" t="s">
        <v>171</v>
      </c>
      <c r="B2096">
        <v>6505</v>
      </c>
      <c r="C2096">
        <v>253</v>
      </c>
      <c r="D2096">
        <v>99.6</v>
      </c>
      <c r="E2096" t="s">
        <v>172</v>
      </c>
      <c r="F2096">
        <v>0</v>
      </c>
      <c r="G2096">
        <v>0</v>
      </c>
      <c r="H2096" t="s">
        <v>331</v>
      </c>
      <c r="I2096" t="s">
        <v>2549</v>
      </c>
      <c r="J2096" t="s">
        <v>312</v>
      </c>
      <c r="P2096" t="s">
        <v>171</v>
      </c>
      <c r="Q2096">
        <v>2359</v>
      </c>
      <c r="R2096">
        <v>253</v>
      </c>
      <c r="S2096">
        <v>98</v>
      </c>
      <c r="T2096" t="s">
        <v>172</v>
      </c>
      <c r="U2096">
        <v>0</v>
      </c>
      <c r="V2096">
        <v>0</v>
      </c>
      <c r="W2096" t="s">
        <v>320</v>
      </c>
      <c r="X2096" t="s">
        <v>2551</v>
      </c>
      <c r="Y2096" t="s">
        <v>306</v>
      </c>
    </row>
    <row r="2097" spans="1:25" x14ac:dyDescent="0.35">
      <c r="A2097" t="s">
        <v>171</v>
      </c>
      <c r="B2097">
        <v>2359</v>
      </c>
      <c r="C2097">
        <v>253</v>
      </c>
      <c r="D2097">
        <v>99.6</v>
      </c>
      <c r="E2097" t="s">
        <v>172</v>
      </c>
      <c r="F2097">
        <v>0</v>
      </c>
      <c r="G2097">
        <v>0</v>
      </c>
      <c r="H2097" t="s">
        <v>320</v>
      </c>
      <c r="I2097" t="s">
        <v>2551</v>
      </c>
      <c r="J2097" t="s">
        <v>306</v>
      </c>
      <c r="P2097" t="s">
        <v>171</v>
      </c>
      <c r="Q2097">
        <v>2359</v>
      </c>
      <c r="R2097">
        <v>253</v>
      </c>
      <c r="S2097">
        <v>98</v>
      </c>
      <c r="T2097" t="s">
        <v>172</v>
      </c>
      <c r="U2097">
        <v>0</v>
      </c>
      <c r="V2097">
        <v>0</v>
      </c>
      <c r="W2097" t="s">
        <v>320</v>
      </c>
      <c r="X2097" t="s">
        <v>2549</v>
      </c>
      <c r="Y2097" t="s">
        <v>306</v>
      </c>
    </row>
    <row r="2098" spans="1:25" x14ac:dyDescent="0.35">
      <c r="A2098" t="s">
        <v>171</v>
      </c>
      <c r="B2098">
        <v>2359</v>
      </c>
      <c r="C2098">
        <v>253</v>
      </c>
      <c r="D2098">
        <v>99.6</v>
      </c>
      <c r="E2098" t="s">
        <v>172</v>
      </c>
      <c r="F2098">
        <v>0</v>
      </c>
      <c r="G2098">
        <v>0</v>
      </c>
      <c r="H2098" t="s">
        <v>320</v>
      </c>
      <c r="I2098" t="s">
        <v>2550</v>
      </c>
      <c r="J2098" t="s">
        <v>306</v>
      </c>
      <c r="P2098" t="s">
        <v>171</v>
      </c>
      <c r="Q2098">
        <v>2359</v>
      </c>
      <c r="R2098">
        <v>253</v>
      </c>
      <c r="S2098">
        <v>98</v>
      </c>
      <c r="T2098" t="s">
        <v>172</v>
      </c>
      <c r="U2098">
        <v>0</v>
      </c>
      <c r="V2098">
        <v>0</v>
      </c>
      <c r="W2098" t="s">
        <v>320</v>
      </c>
      <c r="X2098" t="s">
        <v>2550</v>
      </c>
      <c r="Y2098" t="s">
        <v>306</v>
      </c>
    </row>
    <row r="2099" spans="1:25" x14ac:dyDescent="0.35">
      <c r="A2099" t="s">
        <v>171</v>
      </c>
      <c r="B2099">
        <v>2359</v>
      </c>
      <c r="C2099">
        <v>253</v>
      </c>
      <c r="D2099">
        <v>99.6</v>
      </c>
      <c r="E2099" t="s">
        <v>172</v>
      </c>
      <c r="F2099">
        <v>0</v>
      </c>
      <c r="G2099">
        <v>0</v>
      </c>
      <c r="H2099" t="s">
        <v>320</v>
      </c>
      <c r="I2099" t="s">
        <v>2552</v>
      </c>
      <c r="J2099" t="s">
        <v>306</v>
      </c>
      <c r="P2099" t="s">
        <v>171</v>
      </c>
      <c r="Q2099">
        <v>8319</v>
      </c>
      <c r="R2099">
        <v>252</v>
      </c>
      <c r="S2099">
        <v>98.4</v>
      </c>
      <c r="T2099" t="s">
        <v>172</v>
      </c>
      <c r="U2099">
        <v>0</v>
      </c>
      <c r="V2099">
        <v>0</v>
      </c>
      <c r="W2099" t="s">
        <v>322</v>
      </c>
      <c r="X2099" t="s">
        <v>2552</v>
      </c>
      <c r="Y2099" t="s">
        <v>308</v>
      </c>
    </row>
    <row r="2100" spans="1:25" x14ac:dyDescent="0.35">
      <c r="A2100" t="s">
        <v>171</v>
      </c>
      <c r="B2100">
        <v>2359</v>
      </c>
      <c r="C2100">
        <v>253</v>
      </c>
      <c r="D2100">
        <v>99.6</v>
      </c>
      <c r="E2100" t="s">
        <v>172</v>
      </c>
      <c r="F2100">
        <v>0</v>
      </c>
      <c r="G2100">
        <v>0</v>
      </c>
      <c r="H2100" t="s">
        <v>320</v>
      </c>
      <c r="I2100" t="s">
        <v>2553</v>
      </c>
      <c r="J2100" t="s">
        <v>306</v>
      </c>
      <c r="P2100" t="s">
        <v>171</v>
      </c>
      <c r="Q2100">
        <v>2359</v>
      </c>
      <c r="R2100">
        <v>253</v>
      </c>
      <c r="S2100">
        <v>97.2</v>
      </c>
      <c r="T2100" t="s">
        <v>172</v>
      </c>
      <c r="U2100">
        <v>0</v>
      </c>
      <c r="V2100">
        <v>0</v>
      </c>
      <c r="W2100" t="s">
        <v>320</v>
      </c>
      <c r="X2100" t="s">
        <v>2554</v>
      </c>
      <c r="Y2100" t="s">
        <v>306</v>
      </c>
    </row>
    <row r="2101" spans="1:25" x14ac:dyDescent="0.35">
      <c r="A2101" t="s">
        <v>171</v>
      </c>
      <c r="B2101">
        <v>2359</v>
      </c>
      <c r="C2101">
        <v>253</v>
      </c>
      <c r="D2101">
        <v>99.6</v>
      </c>
      <c r="E2101" t="s">
        <v>172</v>
      </c>
      <c r="F2101">
        <v>0</v>
      </c>
      <c r="G2101">
        <v>0</v>
      </c>
      <c r="H2101" t="s">
        <v>320</v>
      </c>
      <c r="I2101" t="s">
        <v>2554</v>
      </c>
      <c r="J2101" t="s">
        <v>306</v>
      </c>
      <c r="P2101" t="s">
        <v>171</v>
      </c>
      <c r="Q2101">
        <v>8319</v>
      </c>
      <c r="R2101">
        <v>252</v>
      </c>
      <c r="S2101">
        <v>98.4</v>
      </c>
      <c r="T2101" t="s">
        <v>172</v>
      </c>
      <c r="U2101">
        <v>0</v>
      </c>
      <c r="V2101">
        <v>0</v>
      </c>
      <c r="W2101" t="s">
        <v>322</v>
      </c>
      <c r="X2101" t="s">
        <v>2553</v>
      </c>
      <c r="Y2101" t="s">
        <v>308</v>
      </c>
    </row>
    <row r="2102" spans="1:25" x14ac:dyDescent="0.35">
      <c r="A2102" t="s">
        <v>171</v>
      </c>
      <c r="B2102">
        <v>2359</v>
      </c>
      <c r="C2102">
        <v>253</v>
      </c>
      <c r="D2102">
        <v>99.6</v>
      </c>
      <c r="E2102" t="s">
        <v>172</v>
      </c>
      <c r="F2102">
        <v>0</v>
      </c>
      <c r="G2102">
        <v>0</v>
      </c>
      <c r="H2102" t="s">
        <v>320</v>
      </c>
      <c r="I2102" t="s">
        <v>2555</v>
      </c>
      <c r="J2102" t="s">
        <v>306</v>
      </c>
      <c r="P2102" t="s">
        <v>171</v>
      </c>
      <c r="Q2102">
        <v>2359</v>
      </c>
      <c r="R2102">
        <v>253</v>
      </c>
      <c r="S2102">
        <v>97.2</v>
      </c>
      <c r="T2102" t="s">
        <v>172</v>
      </c>
      <c r="U2102">
        <v>0</v>
      </c>
      <c r="V2102">
        <v>0</v>
      </c>
      <c r="W2102" t="s">
        <v>320</v>
      </c>
      <c r="X2102" t="s">
        <v>2555</v>
      </c>
      <c r="Y2102" t="s">
        <v>306</v>
      </c>
    </row>
    <row r="2103" spans="1:25" x14ac:dyDescent="0.35">
      <c r="A2103" t="s">
        <v>171</v>
      </c>
      <c r="B2103">
        <v>2359</v>
      </c>
      <c r="C2103">
        <v>253</v>
      </c>
      <c r="D2103">
        <v>96.4</v>
      </c>
      <c r="E2103" t="s">
        <v>172</v>
      </c>
      <c r="F2103">
        <v>0</v>
      </c>
      <c r="G2103">
        <v>0</v>
      </c>
      <c r="H2103" t="s">
        <v>320</v>
      </c>
      <c r="I2103" t="s">
        <v>2556</v>
      </c>
      <c r="J2103" t="s">
        <v>306</v>
      </c>
      <c r="P2103" t="s">
        <v>171</v>
      </c>
      <c r="Q2103">
        <v>6505</v>
      </c>
      <c r="R2103">
        <v>253</v>
      </c>
      <c r="S2103">
        <v>99.6</v>
      </c>
      <c r="T2103" t="s">
        <v>172</v>
      </c>
      <c r="U2103">
        <v>0</v>
      </c>
      <c r="V2103">
        <v>0</v>
      </c>
      <c r="W2103" t="s">
        <v>331</v>
      </c>
      <c r="X2103" t="s">
        <v>2556</v>
      </c>
      <c r="Y2103" t="s">
        <v>312</v>
      </c>
    </row>
    <row r="2104" spans="1:25" x14ac:dyDescent="0.35">
      <c r="A2104" t="s">
        <v>171</v>
      </c>
      <c r="B2104">
        <v>2359</v>
      </c>
      <c r="C2104">
        <v>253</v>
      </c>
      <c r="D2104">
        <v>96.4</v>
      </c>
      <c r="E2104" t="s">
        <v>172</v>
      </c>
      <c r="F2104">
        <v>0</v>
      </c>
      <c r="G2104">
        <v>0</v>
      </c>
      <c r="H2104" t="s">
        <v>320</v>
      </c>
      <c r="I2104" t="s">
        <v>2557</v>
      </c>
      <c r="J2104" t="s">
        <v>306</v>
      </c>
      <c r="P2104" t="s">
        <v>171</v>
      </c>
      <c r="Q2104">
        <v>6505</v>
      </c>
      <c r="R2104">
        <v>253</v>
      </c>
      <c r="S2104">
        <v>99.6</v>
      </c>
      <c r="T2104" t="s">
        <v>172</v>
      </c>
      <c r="U2104">
        <v>0</v>
      </c>
      <c r="V2104">
        <v>0</v>
      </c>
      <c r="W2104" t="s">
        <v>331</v>
      </c>
      <c r="X2104" t="s">
        <v>2558</v>
      </c>
      <c r="Y2104" t="s">
        <v>312</v>
      </c>
    </row>
    <row r="2105" spans="1:25" x14ac:dyDescent="0.35">
      <c r="A2105" t="s">
        <v>171</v>
      </c>
      <c r="B2105">
        <v>2359</v>
      </c>
      <c r="C2105">
        <v>253</v>
      </c>
      <c r="D2105">
        <v>96.8</v>
      </c>
      <c r="E2105" t="s">
        <v>172</v>
      </c>
      <c r="F2105">
        <v>0</v>
      </c>
      <c r="G2105">
        <v>0</v>
      </c>
      <c r="H2105" t="s">
        <v>320</v>
      </c>
      <c r="I2105" t="s">
        <v>2560</v>
      </c>
      <c r="J2105" t="s">
        <v>306</v>
      </c>
      <c r="P2105" t="s">
        <v>171</v>
      </c>
      <c r="Q2105">
        <v>6505</v>
      </c>
      <c r="R2105">
        <v>253</v>
      </c>
      <c r="S2105">
        <v>99.6</v>
      </c>
      <c r="T2105" t="s">
        <v>172</v>
      </c>
      <c r="U2105">
        <v>0</v>
      </c>
      <c r="V2105">
        <v>0</v>
      </c>
      <c r="W2105" t="s">
        <v>331</v>
      </c>
      <c r="X2105" t="s">
        <v>2557</v>
      </c>
      <c r="Y2105" t="s">
        <v>312</v>
      </c>
    </row>
    <row r="2106" spans="1:25" x14ac:dyDescent="0.35">
      <c r="A2106" t="s">
        <v>171</v>
      </c>
      <c r="B2106">
        <v>8319</v>
      </c>
      <c r="C2106">
        <v>252</v>
      </c>
      <c r="D2106">
        <v>98</v>
      </c>
      <c r="E2106" t="s">
        <v>172</v>
      </c>
      <c r="F2106">
        <v>0</v>
      </c>
      <c r="G2106">
        <v>0</v>
      </c>
      <c r="H2106" t="s">
        <v>322</v>
      </c>
      <c r="I2106" t="s">
        <v>2558</v>
      </c>
      <c r="J2106" t="s">
        <v>308</v>
      </c>
      <c r="P2106" t="s">
        <v>171</v>
      </c>
      <c r="Q2106">
        <v>6505</v>
      </c>
      <c r="R2106">
        <v>253</v>
      </c>
      <c r="S2106">
        <v>99.6</v>
      </c>
      <c r="T2106" t="s">
        <v>172</v>
      </c>
      <c r="U2106">
        <v>0</v>
      </c>
      <c r="V2106">
        <v>0</v>
      </c>
      <c r="W2106" t="s">
        <v>331</v>
      </c>
      <c r="X2106" t="s">
        <v>2559</v>
      </c>
      <c r="Y2106" t="s">
        <v>312</v>
      </c>
    </row>
    <row r="2107" spans="1:25" x14ac:dyDescent="0.35">
      <c r="A2107" t="s">
        <v>171</v>
      </c>
      <c r="B2107">
        <v>2359</v>
      </c>
      <c r="C2107">
        <v>253</v>
      </c>
      <c r="D2107">
        <v>96.8</v>
      </c>
      <c r="E2107" t="s">
        <v>172</v>
      </c>
      <c r="F2107">
        <v>0</v>
      </c>
      <c r="G2107">
        <v>0</v>
      </c>
      <c r="H2107" t="s">
        <v>320</v>
      </c>
      <c r="I2107" t="s">
        <v>2561</v>
      </c>
      <c r="J2107" t="s">
        <v>306</v>
      </c>
      <c r="P2107" t="s">
        <v>171</v>
      </c>
      <c r="Q2107">
        <v>10349</v>
      </c>
      <c r="R2107">
        <v>253</v>
      </c>
      <c r="S2107">
        <v>99.6</v>
      </c>
      <c r="T2107" t="s">
        <v>172</v>
      </c>
      <c r="U2107">
        <v>0</v>
      </c>
      <c r="V2107">
        <v>0</v>
      </c>
      <c r="W2107" t="s">
        <v>324</v>
      </c>
      <c r="X2107" t="s">
        <v>2560</v>
      </c>
      <c r="Y2107" t="s">
        <v>310</v>
      </c>
    </row>
    <row r="2108" spans="1:25" x14ac:dyDescent="0.35">
      <c r="A2108" t="s">
        <v>171</v>
      </c>
      <c r="B2108">
        <v>2359</v>
      </c>
      <c r="C2108">
        <v>253</v>
      </c>
      <c r="D2108">
        <v>96.8</v>
      </c>
      <c r="E2108" t="s">
        <v>172</v>
      </c>
      <c r="F2108">
        <v>0</v>
      </c>
      <c r="G2108">
        <v>0</v>
      </c>
      <c r="H2108" t="s">
        <v>320</v>
      </c>
      <c r="I2108" t="s">
        <v>2562</v>
      </c>
      <c r="J2108" t="s">
        <v>306</v>
      </c>
      <c r="P2108" t="s">
        <v>171</v>
      </c>
      <c r="Q2108">
        <v>10349</v>
      </c>
      <c r="R2108">
        <v>253</v>
      </c>
      <c r="S2108">
        <v>99.6</v>
      </c>
      <c r="T2108" t="s">
        <v>172</v>
      </c>
      <c r="U2108">
        <v>0</v>
      </c>
      <c r="V2108">
        <v>0</v>
      </c>
      <c r="W2108" t="s">
        <v>324</v>
      </c>
      <c r="X2108" t="s">
        <v>2561</v>
      </c>
      <c r="Y2108" t="s">
        <v>310</v>
      </c>
    </row>
    <row r="2109" spans="1:25" x14ac:dyDescent="0.35">
      <c r="A2109" t="s">
        <v>171</v>
      </c>
      <c r="B2109">
        <v>2359</v>
      </c>
      <c r="C2109">
        <v>253</v>
      </c>
      <c r="D2109">
        <v>96.4</v>
      </c>
      <c r="E2109" t="s">
        <v>172</v>
      </c>
      <c r="F2109">
        <v>0</v>
      </c>
      <c r="G2109">
        <v>0</v>
      </c>
      <c r="H2109" t="s">
        <v>320</v>
      </c>
      <c r="I2109" t="s">
        <v>2564</v>
      </c>
      <c r="J2109" t="s">
        <v>306</v>
      </c>
      <c r="P2109" t="s">
        <v>171</v>
      </c>
      <c r="Q2109">
        <v>10349</v>
      </c>
      <c r="R2109">
        <v>253</v>
      </c>
      <c r="S2109">
        <v>99.6</v>
      </c>
      <c r="T2109" t="s">
        <v>172</v>
      </c>
      <c r="U2109">
        <v>0</v>
      </c>
      <c r="V2109">
        <v>0</v>
      </c>
      <c r="W2109" t="s">
        <v>324</v>
      </c>
      <c r="X2109" t="s">
        <v>2562</v>
      </c>
      <c r="Y2109" t="s">
        <v>310</v>
      </c>
    </row>
    <row r="2110" spans="1:25" x14ac:dyDescent="0.35">
      <c r="A2110" t="s">
        <v>171</v>
      </c>
      <c r="B2110">
        <v>2359</v>
      </c>
      <c r="C2110">
        <v>253</v>
      </c>
      <c r="D2110">
        <v>96.4</v>
      </c>
      <c r="E2110" t="s">
        <v>172</v>
      </c>
      <c r="F2110">
        <v>0</v>
      </c>
      <c r="G2110">
        <v>0</v>
      </c>
      <c r="H2110" t="s">
        <v>320</v>
      </c>
      <c r="I2110" t="s">
        <v>2565</v>
      </c>
      <c r="J2110" t="s">
        <v>306</v>
      </c>
      <c r="P2110" t="s">
        <v>171</v>
      </c>
      <c r="Q2110">
        <v>2359</v>
      </c>
      <c r="R2110">
        <v>253</v>
      </c>
      <c r="S2110">
        <v>98.8</v>
      </c>
      <c r="T2110" t="s">
        <v>172</v>
      </c>
      <c r="U2110">
        <v>0</v>
      </c>
      <c r="V2110">
        <v>0</v>
      </c>
      <c r="W2110" t="s">
        <v>320</v>
      </c>
      <c r="X2110" t="s">
        <v>2563</v>
      </c>
      <c r="Y2110" t="s">
        <v>306</v>
      </c>
    </row>
    <row r="2111" spans="1:25" x14ac:dyDescent="0.35">
      <c r="A2111" t="s">
        <v>171</v>
      </c>
      <c r="B2111">
        <v>2359</v>
      </c>
      <c r="C2111">
        <v>253</v>
      </c>
      <c r="D2111">
        <v>96.8</v>
      </c>
      <c r="E2111" t="s">
        <v>172</v>
      </c>
      <c r="F2111">
        <v>0</v>
      </c>
      <c r="G2111">
        <v>0</v>
      </c>
      <c r="H2111" t="s">
        <v>320</v>
      </c>
      <c r="I2111" t="s">
        <v>2563</v>
      </c>
      <c r="J2111" t="s">
        <v>306</v>
      </c>
      <c r="P2111" t="s">
        <v>171</v>
      </c>
      <c r="Q2111">
        <v>2359</v>
      </c>
      <c r="R2111">
        <v>253</v>
      </c>
      <c r="S2111">
        <v>98.4</v>
      </c>
      <c r="T2111" t="s">
        <v>172</v>
      </c>
      <c r="U2111">
        <v>0</v>
      </c>
      <c r="V2111">
        <v>0</v>
      </c>
      <c r="W2111" t="s">
        <v>320</v>
      </c>
      <c r="X2111" t="s">
        <v>2564</v>
      </c>
      <c r="Y2111" t="s">
        <v>306</v>
      </c>
    </row>
    <row r="2112" spans="1:25" x14ac:dyDescent="0.35">
      <c r="A2112" t="s">
        <v>171</v>
      </c>
      <c r="B2112">
        <v>2359</v>
      </c>
      <c r="C2112">
        <v>253</v>
      </c>
      <c r="D2112">
        <v>96.4</v>
      </c>
      <c r="E2112" t="s">
        <v>172</v>
      </c>
      <c r="F2112">
        <v>0</v>
      </c>
      <c r="G2112">
        <v>0</v>
      </c>
      <c r="H2112" t="s">
        <v>320</v>
      </c>
      <c r="I2112" t="s">
        <v>2566</v>
      </c>
      <c r="J2112" t="s">
        <v>306</v>
      </c>
      <c r="P2112" t="s">
        <v>171</v>
      </c>
      <c r="Q2112">
        <v>2359</v>
      </c>
      <c r="R2112">
        <v>253</v>
      </c>
      <c r="S2112">
        <v>96.4</v>
      </c>
      <c r="T2112" t="s">
        <v>172</v>
      </c>
      <c r="U2112">
        <v>0</v>
      </c>
      <c r="V2112">
        <v>0</v>
      </c>
      <c r="W2112" t="s">
        <v>320</v>
      </c>
      <c r="X2112" t="s">
        <v>2565</v>
      </c>
      <c r="Y2112" t="s">
        <v>306</v>
      </c>
    </row>
    <row r="2113" spans="1:25" x14ac:dyDescent="0.35">
      <c r="A2113" t="s">
        <v>171</v>
      </c>
      <c r="B2113">
        <v>8319</v>
      </c>
      <c r="C2113">
        <v>252</v>
      </c>
      <c r="D2113">
        <v>99.6</v>
      </c>
      <c r="E2113" t="s">
        <v>172</v>
      </c>
      <c r="F2113">
        <v>0</v>
      </c>
      <c r="G2113">
        <v>0</v>
      </c>
      <c r="H2113" t="s">
        <v>322</v>
      </c>
      <c r="I2113" t="s">
        <v>2567</v>
      </c>
      <c r="J2113" t="s">
        <v>308</v>
      </c>
      <c r="P2113" t="s">
        <v>171</v>
      </c>
      <c r="Q2113">
        <v>2359</v>
      </c>
      <c r="R2113">
        <v>253</v>
      </c>
      <c r="S2113">
        <v>96.4</v>
      </c>
      <c r="T2113" t="s">
        <v>172</v>
      </c>
      <c r="U2113">
        <v>0</v>
      </c>
      <c r="V2113">
        <v>0</v>
      </c>
      <c r="W2113" t="s">
        <v>320</v>
      </c>
      <c r="X2113" t="s">
        <v>2566</v>
      </c>
      <c r="Y2113" t="s">
        <v>306</v>
      </c>
    </row>
    <row r="2114" spans="1:25" x14ac:dyDescent="0.35">
      <c r="A2114" t="s">
        <v>171</v>
      </c>
      <c r="B2114">
        <v>8319</v>
      </c>
      <c r="C2114">
        <v>252</v>
      </c>
      <c r="D2114">
        <v>99.6</v>
      </c>
      <c r="E2114" t="s">
        <v>172</v>
      </c>
      <c r="F2114">
        <v>0</v>
      </c>
      <c r="G2114">
        <v>0</v>
      </c>
      <c r="H2114" t="s">
        <v>322</v>
      </c>
      <c r="I2114" t="s">
        <v>2569</v>
      </c>
      <c r="J2114" t="s">
        <v>308</v>
      </c>
      <c r="P2114" t="s">
        <v>171</v>
      </c>
      <c r="Q2114">
        <v>4855</v>
      </c>
      <c r="R2114">
        <v>253</v>
      </c>
      <c r="S2114">
        <v>99.2</v>
      </c>
      <c r="T2114" t="s">
        <v>172</v>
      </c>
      <c r="U2114">
        <v>0</v>
      </c>
      <c r="V2114">
        <v>0</v>
      </c>
      <c r="W2114" t="s">
        <v>330</v>
      </c>
      <c r="X2114" t="s">
        <v>2567</v>
      </c>
      <c r="Y2114" t="s">
        <v>305</v>
      </c>
    </row>
    <row r="2115" spans="1:25" x14ac:dyDescent="0.35">
      <c r="A2115" t="s">
        <v>171</v>
      </c>
      <c r="B2115">
        <v>8319</v>
      </c>
      <c r="C2115">
        <v>252</v>
      </c>
      <c r="D2115">
        <v>99.6</v>
      </c>
      <c r="E2115" t="s">
        <v>172</v>
      </c>
      <c r="F2115">
        <v>0</v>
      </c>
      <c r="G2115">
        <v>0</v>
      </c>
      <c r="H2115" t="s">
        <v>322</v>
      </c>
      <c r="I2115" t="s">
        <v>2570</v>
      </c>
      <c r="J2115" t="s">
        <v>308</v>
      </c>
      <c r="P2115" t="s">
        <v>171</v>
      </c>
      <c r="Q2115">
        <v>4855</v>
      </c>
      <c r="R2115">
        <v>253</v>
      </c>
      <c r="S2115">
        <v>99.2</v>
      </c>
      <c r="T2115" t="s">
        <v>172</v>
      </c>
      <c r="U2115">
        <v>0</v>
      </c>
      <c r="V2115">
        <v>0</v>
      </c>
      <c r="W2115" t="s">
        <v>330</v>
      </c>
      <c r="X2115" t="s">
        <v>2568</v>
      </c>
      <c r="Y2115" t="s">
        <v>305</v>
      </c>
    </row>
    <row r="2116" spans="1:25" x14ac:dyDescent="0.35">
      <c r="A2116" t="s">
        <v>171</v>
      </c>
      <c r="B2116">
        <v>8319</v>
      </c>
      <c r="C2116">
        <v>252</v>
      </c>
      <c r="D2116">
        <v>98</v>
      </c>
      <c r="E2116" t="s">
        <v>172</v>
      </c>
      <c r="F2116">
        <v>0</v>
      </c>
      <c r="G2116">
        <v>0</v>
      </c>
      <c r="H2116" t="s">
        <v>322</v>
      </c>
      <c r="I2116" t="s">
        <v>2559</v>
      </c>
      <c r="J2116" t="s">
        <v>308</v>
      </c>
      <c r="P2116" t="s">
        <v>171</v>
      </c>
      <c r="Q2116">
        <v>4855</v>
      </c>
      <c r="R2116">
        <v>253</v>
      </c>
      <c r="S2116">
        <v>99.2</v>
      </c>
      <c r="T2116" t="s">
        <v>172</v>
      </c>
      <c r="U2116">
        <v>0</v>
      </c>
      <c r="V2116">
        <v>0</v>
      </c>
      <c r="W2116" t="s">
        <v>330</v>
      </c>
      <c r="X2116" t="s">
        <v>2569</v>
      </c>
      <c r="Y2116" t="s">
        <v>305</v>
      </c>
    </row>
    <row r="2117" spans="1:25" x14ac:dyDescent="0.35">
      <c r="A2117" t="s">
        <v>171</v>
      </c>
      <c r="B2117">
        <v>8319</v>
      </c>
      <c r="C2117">
        <v>252</v>
      </c>
      <c r="D2117">
        <v>99.6</v>
      </c>
      <c r="E2117" t="s">
        <v>172</v>
      </c>
      <c r="F2117">
        <v>0</v>
      </c>
      <c r="G2117">
        <v>0</v>
      </c>
      <c r="H2117" t="s">
        <v>322</v>
      </c>
      <c r="I2117" t="s">
        <v>2572</v>
      </c>
      <c r="J2117" t="s">
        <v>308</v>
      </c>
      <c r="P2117" t="s">
        <v>171</v>
      </c>
      <c r="Q2117">
        <v>4855</v>
      </c>
      <c r="R2117">
        <v>253</v>
      </c>
      <c r="S2117">
        <v>99.2</v>
      </c>
      <c r="T2117" t="s">
        <v>172</v>
      </c>
      <c r="U2117">
        <v>0</v>
      </c>
      <c r="V2117">
        <v>0</v>
      </c>
      <c r="W2117" t="s">
        <v>330</v>
      </c>
      <c r="X2117" t="s">
        <v>2570</v>
      </c>
      <c r="Y2117" t="s">
        <v>305</v>
      </c>
    </row>
    <row r="2118" spans="1:25" x14ac:dyDescent="0.35">
      <c r="A2118" t="s">
        <v>171</v>
      </c>
      <c r="B2118">
        <v>8319</v>
      </c>
      <c r="C2118">
        <v>252</v>
      </c>
      <c r="D2118">
        <v>99.6</v>
      </c>
      <c r="E2118" t="s">
        <v>172</v>
      </c>
      <c r="F2118">
        <v>0</v>
      </c>
      <c r="G2118">
        <v>0</v>
      </c>
      <c r="H2118" t="s">
        <v>322</v>
      </c>
      <c r="I2118" t="s">
        <v>2573</v>
      </c>
      <c r="J2118" t="s">
        <v>308</v>
      </c>
      <c r="P2118" t="s">
        <v>171</v>
      </c>
      <c r="Q2118">
        <v>2359</v>
      </c>
      <c r="R2118">
        <v>253</v>
      </c>
      <c r="S2118">
        <v>98.8</v>
      </c>
      <c r="T2118" t="s">
        <v>172</v>
      </c>
      <c r="U2118">
        <v>0</v>
      </c>
      <c r="V2118">
        <v>0</v>
      </c>
      <c r="W2118" t="s">
        <v>320</v>
      </c>
      <c r="X2118" t="s">
        <v>2571</v>
      </c>
      <c r="Y2118" t="s">
        <v>306</v>
      </c>
    </row>
    <row r="2119" spans="1:25" x14ac:dyDescent="0.35">
      <c r="A2119" t="s">
        <v>171</v>
      </c>
      <c r="B2119">
        <v>7113</v>
      </c>
      <c r="C2119">
        <v>253</v>
      </c>
      <c r="D2119">
        <v>99.6</v>
      </c>
      <c r="E2119" t="s">
        <v>172</v>
      </c>
      <c r="F2119">
        <v>0</v>
      </c>
      <c r="G2119">
        <v>0</v>
      </c>
      <c r="H2119" t="s">
        <v>321</v>
      </c>
      <c r="I2119" t="s">
        <v>2575</v>
      </c>
      <c r="J2119" t="s">
        <v>307</v>
      </c>
      <c r="P2119" t="s">
        <v>171</v>
      </c>
      <c r="Q2119">
        <v>2359</v>
      </c>
      <c r="R2119">
        <v>253</v>
      </c>
      <c r="S2119">
        <v>98.8</v>
      </c>
      <c r="T2119" t="s">
        <v>172</v>
      </c>
      <c r="U2119">
        <v>0</v>
      </c>
      <c r="V2119">
        <v>0</v>
      </c>
      <c r="W2119" t="s">
        <v>320</v>
      </c>
      <c r="X2119" t="s">
        <v>2572</v>
      </c>
      <c r="Y2119" t="s">
        <v>306</v>
      </c>
    </row>
    <row r="2120" spans="1:25" x14ac:dyDescent="0.35">
      <c r="A2120" t="s">
        <v>171</v>
      </c>
      <c r="B2120">
        <v>2359</v>
      </c>
      <c r="C2120">
        <v>253</v>
      </c>
      <c r="D2120">
        <v>96.8</v>
      </c>
      <c r="E2120" t="s">
        <v>172</v>
      </c>
      <c r="F2120">
        <v>0</v>
      </c>
      <c r="G2120">
        <v>0</v>
      </c>
      <c r="H2120" t="s">
        <v>320</v>
      </c>
      <c r="I2120" t="s">
        <v>2574</v>
      </c>
      <c r="J2120" t="s">
        <v>306</v>
      </c>
      <c r="P2120" t="s">
        <v>171</v>
      </c>
      <c r="Q2120">
        <v>2359</v>
      </c>
      <c r="R2120">
        <v>253</v>
      </c>
      <c r="S2120">
        <v>96.4</v>
      </c>
      <c r="T2120" t="s">
        <v>172</v>
      </c>
      <c r="U2120">
        <v>0</v>
      </c>
      <c r="V2120">
        <v>0</v>
      </c>
      <c r="W2120" t="s">
        <v>320</v>
      </c>
      <c r="X2120" t="s">
        <v>2573</v>
      </c>
      <c r="Y2120" t="s">
        <v>306</v>
      </c>
    </row>
    <row r="2121" spans="1:25" x14ac:dyDescent="0.35">
      <c r="A2121" t="s">
        <v>171</v>
      </c>
      <c r="B2121">
        <v>7113</v>
      </c>
      <c r="C2121">
        <v>253</v>
      </c>
      <c r="D2121">
        <v>99.6</v>
      </c>
      <c r="E2121" t="s">
        <v>172</v>
      </c>
      <c r="F2121">
        <v>0</v>
      </c>
      <c r="G2121">
        <v>0</v>
      </c>
      <c r="H2121" t="s">
        <v>321</v>
      </c>
      <c r="I2121" t="s">
        <v>2576</v>
      </c>
      <c r="J2121" t="s">
        <v>307</v>
      </c>
      <c r="P2121" t="s">
        <v>171</v>
      </c>
      <c r="Q2121">
        <v>2359</v>
      </c>
      <c r="R2121">
        <v>253</v>
      </c>
      <c r="S2121">
        <v>96.4</v>
      </c>
      <c r="T2121" t="s">
        <v>172</v>
      </c>
      <c r="U2121">
        <v>0</v>
      </c>
      <c r="V2121">
        <v>0</v>
      </c>
      <c r="W2121" t="s">
        <v>320</v>
      </c>
      <c r="X2121" t="s">
        <v>2574</v>
      </c>
      <c r="Y2121" t="s">
        <v>306</v>
      </c>
    </row>
    <row r="2122" spans="1:25" x14ac:dyDescent="0.35">
      <c r="A2122" t="s">
        <v>171</v>
      </c>
      <c r="B2122">
        <v>7113</v>
      </c>
      <c r="C2122">
        <v>253</v>
      </c>
      <c r="D2122">
        <v>99.6</v>
      </c>
      <c r="E2122" t="s">
        <v>172</v>
      </c>
      <c r="F2122">
        <v>0</v>
      </c>
      <c r="G2122">
        <v>0</v>
      </c>
      <c r="H2122" t="s">
        <v>321</v>
      </c>
      <c r="I2122" t="s">
        <v>2577</v>
      </c>
      <c r="J2122" t="s">
        <v>307</v>
      </c>
      <c r="P2122" t="s">
        <v>171</v>
      </c>
      <c r="Q2122">
        <v>2359</v>
      </c>
      <c r="R2122">
        <v>253</v>
      </c>
      <c r="S2122">
        <v>98.8</v>
      </c>
      <c r="T2122" t="s">
        <v>172</v>
      </c>
      <c r="U2122">
        <v>0</v>
      </c>
      <c r="V2122">
        <v>0</v>
      </c>
      <c r="W2122" t="s">
        <v>320</v>
      </c>
      <c r="X2122" t="s">
        <v>2575</v>
      </c>
      <c r="Y2122" t="s">
        <v>306</v>
      </c>
    </row>
    <row r="2123" spans="1:25" x14ac:dyDescent="0.35">
      <c r="A2123" t="s">
        <v>171</v>
      </c>
      <c r="B2123">
        <v>8319</v>
      </c>
      <c r="C2123">
        <v>252</v>
      </c>
      <c r="D2123">
        <v>99.6</v>
      </c>
      <c r="E2123" t="s">
        <v>172</v>
      </c>
      <c r="F2123">
        <v>0</v>
      </c>
      <c r="G2123">
        <v>0</v>
      </c>
      <c r="H2123" t="s">
        <v>322</v>
      </c>
      <c r="I2123" t="s">
        <v>2568</v>
      </c>
      <c r="J2123" t="s">
        <v>308</v>
      </c>
      <c r="P2123" t="s">
        <v>171</v>
      </c>
      <c r="Q2123">
        <v>10349</v>
      </c>
      <c r="R2123">
        <v>253</v>
      </c>
      <c r="S2123">
        <v>99.2</v>
      </c>
      <c r="T2123" t="s">
        <v>172</v>
      </c>
      <c r="U2123">
        <v>0</v>
      </c>
      <c r="V2123">
        <v>0</v>
      </c>
      <c r="W2123" t="s">
        <v>324</v>
      </c>
      <c r="X2123" t="s">
        <v>2576</v>
      </c>
      <c r="Y2123" t="s">
        <v>310</v>
      </c>
    </row>
    <row r="2124" spans="1:25" x14ac:dyDescent="0.35">
      <c r="A2124" t="s">
        <v>171</v>
      </c>
      <c r="B2124">
        <v>2359</v>
      </c>
      <c r="C2124">
        <v>253</v>
      </c>
      <c r="D2124">
        <v>98.4</v>
      </c>
      <c r="E2124" t="s">
        <v>172</v>
      </c>
      <c r="F2124">
        <v>0</v>
      </c>
      <c r="G2124">
        <v>0</v>
      </c>
      <c r="H2124" t="s">
        <v>320</v>
      </c>
      <c r="I2124" t="s">
        <v>2578</v>
      </c>
      <c r="J2124" t="s">
        <v>306</v>
      </c>
      <c r="P2124" t="s">
        <v>171</v>
      </c>
      <c r="Q2124">
        <v>2359</v>
      </c>
      <c r="R2124">
        <v>253</v>
      </c>
      <c r="S2124">
        <v>96.4</v>
      </c>
      <c r="T2124" t="s">
        <v>172</v>
      </c>
      <c r="U2124">
        <v>0</v>
      </c>
      <c r="V2124">
        <v>0</v>
      </c>
      <c r="W2124" t="s">
        <v>320</v>
      </c>
      <c r="X2124" t="s">
        <v>2577</v>
      </c>
      <c r="Y2124" t="s">
        <v>306</v>
      </c>
    </row>
    <row r="2125" spans="1:25" x14ac:dyDescent="0.35">
      <c r="A2125" t="s">
        <v>171</v>
      </c>
      <c r="B2125">
        <v>2359</v>
      </c>
      <c r="C2125">
        <v>253</v>
      </c>
      <c r="D2125">
        <v>98.4</v>
      </c>
      <c r="E2125" t="s">
        <v>172</v>
      </c>
      <c r="F2125">
        <v>0</v>
      </c>
      <c r="G2125">
        <v>0</v>
      </c>
      <c r="H2125" t="s">
        <v>320</v>
      </c>
      <c r="I2125" t="s">
        <v>2579</v>
      </c>
      <c r="J2125" t="s">
        <v>306</v>
      </c>
      <c r="P2125" t="s">
        <v>171</v>
      </c>
      <c r="Q2125">
        <v>2359</v>
      </c>
      <c r="R2125">
        <v>253</v>
      </c>
      <c r="S2125">
        <v>96.4</v>
      </c>
      <c r="T2125" t="s">
        <v>172</v>
      </c>
      <c r="U2125">
        <v>0</v>
      </c>
      <c r="V2125">
        <v>0</v>
      </c>
      <c r="W2125" t="s">
        <v>320</v>
      </c>
      <c r="X2125" t="s">
        <v>2578</v>
      </c>
      <c r="Y2125" t="s">
        <v>306</v>
      </c>
    </row>
    <row r="2126" spans="1:25" x14ac:dyDescent="0.35">
      <c r="A2126" t="s">
        <v>171</v>
      </c>
      <c r="B2126">
        <v>8319</v>
      </c>
      <c r="C2126">
        <v>252</v>
      </c>
      <c r="D2126">
        <v>99.6</v>
      </c>
      <c r="E2126" t="s">
        <v>172</v>
      </c>
      <c r="F2126">
        <v>0</v>
      </c>
      <c r="G2126">
        <v>0</v>
      </c>
      <c r="H2126" t="s">
        <v>322</v>
      </c>
      <c r="I2126" t="s">
        <v>2571</v>
      </c>
      <c r="J2126" t="s">
        <v>308</v>
      </c>
      <c r="P2126" t="s">
        <v>171</v>
      </c>
      <c r="Q2126">
        <v>8319</v>
      </c>
      <c r="R2126">
        <v>252</v>
      </c>
      <c r="S2126">
        <v>99.2</v>
      </c>
      <c r="T2126" t="s">
        <v>172</v>
      </c>
      <c r="U2126">
        <v>0</v>
      </c>
      <c r="V2126">
        <v>0</v>
      </c>
      <c r="W2126" t="s">
        <v>322</v>
      </c>
      <c r="X2126" t="s">
        <v>2579</v>
      </c>
      <c r="Y2126" t="s">
        <v>308</v>
      </c>
    </row>
    <row r="2127" spans="1:25" x14ac:dyDescent="0.35">
      <c r="A2127" t="s">
        <v>171</v>
      </c>
      <c r="B2127">
        <v>2359</v>
      </c>
      <c r="C2127">
        <v>253</v>
      </c>
      <c r="D2127">
        <v>98.4</v>
      </c>
      <c r="E2127" t="s">
        <v>172</v>
      </c>
      <c r="F2127">
        <v>0</v>
      </c>
      <c r="G2127">
        <v>0</v>
      </c>
      <c r="H2127" t="s">
        <v>320</v>
      </c>
      <c r="I2127" t="s">
        <v>2580</v>
      </c>
      <c r="J2127" t="s">
        <v>306</v>
      </c>
      <c r="P2127" t="s">
        <v>171</v>
      </c>
      <c r="Q2127">
        <v>8319</v>
      </c>
      <c r="R2127">
        <v>252</v>
      </c>
      <c r="S2127">
        <v>99.2</v>
      </c>
      <c r="T2127" t="s">
        <v>172</v>
      </c>
      <c r="U2127">
        <v>0</v>
      </c>
      <c r="V2127">
        <v>0</v>
      </c>
      <c r="W2127" t="s">
        <v>322</v>
      </c>
      <c r="X2127" t="s">
        <v>2580</v>
      </c>
      <c r="Y2127" t="s">
        <v>308</v>
      </c>
    </row>
    <row r="2128" spans="1:25" x14ac:dyDescent="0.35">
      <c r="A2128" t="s">
        <v>171</v>
      </c>
      <c r="B2128">
        <v>2359</v>
      </c>
      <c r="C2128">
        <v>253</v>
      </c>
      <c r="D2128">
        <v>96.4</v>
      </c>
      <c r="E2128" t="s">
        <v>172</v>
      </c>
      <c r="F2128">
        <v>0</v>
      </c>
      <c r="G2128">
        <v>0</v>
      </c>
      <c r="H2128" t="s">
        <v>320</v>
      </c>
      <c r="I2128" t="s">
        <v>2581</v>
      </c>
      <c r="J2128" t="s">
        <v>306</v>
      </c>
      <c r="P2128" t="s">
        <v>171</v>
      </c>
      <c r="Q2128">
        <v>2359</v>
      </c>
      <c r="R2128">
        <v>253</v>
      </c>
      <c r="S2128">
        <v>98.4</v>
      </c>
      <c r="T2128" t="s">
        <v>172</v>
      </c>
      <c r="U2128">
        <v>0</v>
      </c>
      <c r="V2128">
        <v>0</v>
      </c>
      <c r="W2128" t="s">
        <v>320</v>
      </c>
      <c r="X2128" t="s">
        <v>2582</v>
      </c>
      <c r="Y2128" t="s">
        <v>306</v>
      </c>
    </row>
    <row r="2129" spans="1:25" x14ac:dyDescent="0.35">
      <c r="A2129" t="s">
        <v>171</v>
      </c>
      <c r="B2129">
        <v>2359</v>
      </c>
      <c r="C2129">
        <v>253</v>
      </c>
      <c r="D2129">
        <v>96.4</v>
      </c>
      <c r="E2129" t="s">
        <v>172</v>
      </c>
      <c r="F2129">
        <v>0</v>
      </c>
      <c r="G2129">
        <v>0</v>
      </c>
      <c r="H2129" t="s">
        <v>320</v>
      </c>
      <c r="I2129" t="s">
        <v>2583</v>
      </c>
      <c r="J2129" t="s">
        <v>306</v>
      </c>
      <c r="P2129" t="s">
        <v>171</v>
      </c>
      <c r="Q2129">
        <v>2359</v>
      </c>
      <c r="R2129">
        <v>253</v>
      </c>
      <c r="S2129">
        <v>98.4</v>
      </c>
      <c r="T2129" t="s">
        <v>172</v>
      </c>
      <c r="U2129">
        <v>0</v>
      </c>
      <c r="V2129">
        <v>0</v>
      </c>
      <c r="W2129" t="s">
        <v>320</v>
      </c>
      <c r="X2129" t="s">
        <v>2583</v>
      </c>
      <c r="Y2129" t="s">
        <v>306</v>
      </c>
    </row>
    <row r="2130" spans="1:25" x14ac:dyDescent="0.35">
      <c r="A2130" t="s">
        <v>171</v>
      </c>
      <c r="B2130">
        <v>2359</v>
      </c>
      <c r="C2130">
        <v>253</v>
      </c>
      <c r="D2130">
        <v>99.6</v>
      </c>
      <c r="E2130" t="s">
        <v>172</v>
      </c>
      <c r="F2130">
        <v>0</v>
      </c>
      <c r="G2130">
        <v>0</v>
      </c>
      <c r="H2130" t="s">
        <v>320</v>
      </c>
      <c r="I2130" t="s">
        <v>2584</v>
      </c>
      <c r="J2130" t="s">
        <v>306</v>
      </c>
      <c r="P2130" t="s">
        <v>171</v>
      </c>
      <c r="Q2130">
        <v>2359</v>
      </c>
      <c r="R2130">
        <v>253</v>
      </c>
      <c r="S2130">
        <v>98.4</v>
      </c>
      <c r="T2130" t="s">
        <v>172</v>
      </c>
      <c r="U2130">
        <v>0</v>
      </c>
      <c r="V2130">
        <v>0</v>
      </c>
      <c r="W2130" t="s">
        <v>320</v>
      </c>
      <c r="X2130" t="s">
        <v>2581</v>
      </c>
      <c r="Y2130" t="s">
        <v>306</v>
      </c>
    </row>
    <row r="2131" spans="1:25" x14ac:dyDescent="0.35">
      <c r="A2131" t="s">
        <v>171</v>
      </c>
      <c r="B2131">
        <v>8319</v>
      </c>
      <c r="C2131">
        <v>252</v>
      </c>
      <c r="D2131">
        <v>99.2</v>
      </c>
      <c r="E2131" t="s">
        <v>172</v>
      </c>
      <c r="F2131">
        <v>0</v>
      </c>
      <c r="G2131">
        <v>0</v>
      </c>
      <c r="H2131" t="s">
        <v>322</v>
      </c>
      <c r="I2131" t="s">
        <v>2585</v>
      </c>
      <c r="J2131" t="s">
        <v>308</v>
      </c>
      <c r="P2131" t="s">
        <v>171</v>
      </c>
      <c r="Q2131">
        <v>2359</v>
      </c>
      <c r="R2131">
        <v>253</v>
      </c>
      <c r="S2131">
        <v>98.4</v>
      </c>
      <c r="T2131" t="s">
        <v>172</v>
      </c>
      <c r="U2131">
        <v>0</v>
      </c>
      <c r="V2131">
        <v>0</v>
      </c>
      <c r="W2131" t="s">
        <v>320</v>
      </c>
      <c r="X2131" t="s">
        <v>2584</v>
      </c>
      <c r="Y2131" t="s">
        <v>306</v>
      </c>
    </row>
    <row r="2132" spans="1:25" x14ac:dyDescent="0.35">
      <c r="A2132" t="s">
        <v>171</v>
      </c>
      <c r="B2132">
        <v>8319</v>
      </c>
      <c r="C2132">
        <v>252</v>
      </c>
      <c r="D2132">
        <v>99.2</v>
      </c>
      <c r="E2132" t="s">
        <v>172</v>
      </c>
      <c r="F2132">
        <v>0</v>
      </c>
      <c r="G2132">
        <v>0</v>
      </c>
      <c r="H2132" t="s">
        <v>322</v>
      </c>
      <c r="I2132" t="s">
        <v>2587</v>
      </c>
      <c r="J2132" t="s">
        <v>308</v>
      </c>
      <c r="P2132" t="s">
        <v>171</v>
      </c>
      <c r="Q2132">
        <v>2359</v>
      </c>
      <c r="R2132">
        <v>253</v>
      </c>
      <c r="S2132">
        <v>98.4</v>
      </c>
      <c r="T2132" t="s">
        <v>172</v>
      </c>
      <c r="U2132">
        <v>0</v>
      </c>
      <c r="V2132">
        <v>0</v>
      </c>
      <c r="W2132" t="s">
        <v>320</v>
      </c>
      <c r="X2132" t="s">
        <v>2585</v>
      </c>
      <c r="Y2132" t="s">
        <v>306</v>
      </c>
    </row>
    <row r="2133" spans="1:25" x14ac:dyDescent="0.35">
      <c r="A2133" t="s">
        <v>171</v>
      </c>
      <c r="B2133">
        <v>7113</v>
      </c>
      <c r="C2133">
        <v>253</v>
      </c>
      <c r="D2133">
        <v>99.6</v>
      </c>
      <c r="E2133" t="s">
        <v>172</v>
      </c>
      <c r="F2133">
        <v>0</v>
      </c>
      <c r="G2133">
        <v>0</v>
      </c>
      <c r="H2133" t="s">
        <v>321</v>
      </c>
      <c r="I2133" t="s">
        <v>2586</v>
      </c>
      <c r="J2133" t="s">
        <v>307</v>
      </c>
      <c r="P2133" t="s">
        <v>171</v>
      </c>
      <c r="Q2133">
        <v>2359</v>
      </c>
      <c r="R2133">
        <v>253</v>
      </c>
      <c r="S2133">
        <v>98.4</v>
      </c>
      <c r="T2133" t="s">
        <v>172</v>
      </c>
      <c r="U2133">
        <v>0</v>
      </c>
      <c r="V2133">
        <v>0</v>
      </c>
      <c r="W2133" t="s">
        <v>320</v>
      </c>
      <c r="X2133" t="s">
        <v>2586</v>
      </c>
      <c r="Y2133" t="s">
        <v>306</v>
      </c>
    </row>
    <row r="2134" spans="1:25" x14ac:dyDescent="0.35">
      <c r="A2134" t="s">
        <v>171</v>
      </c>
      <c r="B2134">
        <v>4855</v>
      </c>
      <c r="C2134">
        <v>253</v>
      </c>
      <c r="D2134">
        <v>99.2</v>
      </c>
      <c r="E2134" t="s">
        <v>172</v>
      </c>
      <c r="F2134">
        <v>0</v>
      </c>
      <c r="G2134">
        <v>0</v>
      </c>
      <c r="H2134" t="s">
        <v>330</v>
      </c>
      <c r="I2134" t="s">
        <v>2588</v>
      </c>
      <c r="J2134" t="s">
        <v>305</v>
      </c>
      <c r="P2134" t="s">
        <v>171</v>
      </c>
      <c r="Q2134">
        <v>2359</v>
      </c>
      <c r="R2134">
        <v>253</v>
      </c>
      <c r="S2134">
        <v>98.8</v>
      </c>
      <c r="T2134" t="s">
        <v>172</v>
      </c>
      <c r="U2134">
        <v>0</v>
      </c>
      <c r="V2134">
        <v>0</v>
      </c>
      <c r="W2134" t="s">
        <v>320</v>
      </c>
      <c r="X2134" t="s">
        <v>2587</v>
      </c>
      <c r="Y2134" t="s">
        <v>306</v>
      </c>
    </row>
    <row r="2135" spans="1:25" x14ac:dyDescent="0.35">
      <c r="A2135" t="s">
        <v>171</v>
      </c>
      <c r="B2135">
        <v>4855</v>
      </c>
      <c r="C2135">
        <v>253</v>
      </c>
      <c r="D2135">
        <v>99.2</v>
      </c>
      <c r="E2135" t="s">
        <v>172</v>
      </c>
      <c r="F2135">
        <v>0</v>
      </c>
      <c r="G2135">
        <v>0</v>
      </c>
      <c r="H2135" t="s">
        <v>330</v>
      </c>
      <c r="I2135" t="s">
        <v>2589</v>
      </c>
      <c r="J2135" t="s">
        <v>305</v>
      </c>
      <c r="P2135" t="s">
        <v>171</v>
      </c>
      <c r="Q2135">
        <v>2359</v>
      </c>
      <c r="R2135">
        <v>253</v>
      </c>
      <c r="S2135">
        <v>98.8</v>
      </c>
      <c r="T2135" t="s">
        <v>172</v>
      </c>
      <c r="U2135">
        <v>0</v>
      </c>
      <c r="V2135">
        <v>0</v>
      </c>
      <c r="W2135" t="s">
        <v>320</v>
      </c>
      <c r="X2135" t="s">
        <v>2588</v>
      </c>
      <c r="Y2135" t="s">
        <v>306</v>
      </c>
    </row>
    <row r="2136" spans="1:25" x14ac:dyDescent="0.35">
      <c r="A2136" t="s">
        <v>171</v>
      </c>
      <c r="B2136">
        <v>4855</v>
      </c>
      <c r="C2136">
        <v>253</v>
      </c>
      <c r="D2136">
        <v>99.2</v>
      </c>
      <c r="E2136" t="s">
        <v>172</v>
      </c>
      <c r="F2136">
        <v>0</v>
      </c>
      <c r="G2136">
        <v>0</v>
      </c>
      <c r="H2136" t="s">
        <v>330</v>
      </c>
      <c r="I2136" t="s">
        <v>2590</v>
      </c>
      <c r="J2136" t="s">
        <v>305</v>
      </c>
      <c r="P2136" t="s">
        <v>171</v>
      </c>
      <c r="Q2136">
        <v>2359</v>
      </c>
      <c r="R2136">
        <v>253</v>
      </c>
      <c r="S2136">
        <v>98.8</v>
      </c>
      <c r="T2136" t="s">
        <v>172</v>
      </c>
      <c r="U2136">
        <v>0</v>
      </c>
      <c r="V2136">
        <v>0</v>
      </c>
      <c r="W2136" t="s">
        <v>320</v>
      </c>
      <c r="X2136" t="s">
        <v>2589</v>
      </c>
      <c r="Y2136" t="s">
        <v>306</v>
      </c>
    </row>
    <row r="2137" spans="1:25" x14ac:dyDescent="0.35">
      <c r="A2137" t="s">
        <v>171</v>
      </c>
      <c r="B2137">
        <v>4855</v>
      </c>
      <c r="C2137">
        <v>253</v>
      </c>
      <c r="D2137">
        <v>99.2</v>
      </c>
      <c r="E2137" t="s">
        <v>172</v>
      </c>
      <c r="F2137">
        <v>0</v>
      </c>
      <c r="G2137">
        <v>0</v>
      </c>
      <c r="H2137" t="s">
        <v>330</v>
      </c>
      <c r="I2137" t="s">
        <v>2591</v>
      </c>
      <c r="J2137" t="s">
        <v>305</v>
      </c>
      <c r="P2137" t="s">
        <v>171</v>
      </c>
      <c r="Q2137">
        <v>4855</v>
      </c>
      <c r="R2137">
        <v>253</v>
      </c>
      <c r="S2137">
        <v>99.6</v>
      </c>
      <c r="T2137" t="s">
        <v>172</v>
      </c>
      <c r="U2137">
        <v>0</v>
      </c>
      <c r="V2137">
        <v>0</v>
      </c>
      <c r="W2137" t="s">
        <v>330</v>
      </c>
      <c r="X2137" t="s">
        <v>2591</v>
      </c>
      <c r="Y2137" t="s">
        <v>305</v>
      </c>
    </row>
    <row r="2138" spans="1:25" x14ac:dyDescent="0.35">
      <c r="A2138" t="s">
        <v>171</v>
      </c>
      <c r="B2138">
        <v>4855</v>
      </c>
      <c r="C2138">
        <v>253</v>
      </c>
      <c r="D2138">
        <v>99.2</v>
      </c>
      <c r="E2138" t="s">
        <v>172</v>
      </c>
      <c r="F2138">
        <v>0</v>
      </c>
      <c r="G2138">
        <v>0</v>
      </c>
      <c r="H2138" t="s">
        <v>330</v>
      </c>
      <c r="I2138" t="s">
        <v>2594</v>
      </c>
      <c r="J2138" t="s">
        <v>305</v>
      </c>
      <c r="P2138" t="s">
        <v>171</v>
      </c>
      <c r="Q2138">
        <v>4855</v>
      </c>
      <c r="R2138">
        <v>253</v>
      </c>
      <c r="S2138">
        <v>98.4</v>
      </c>
      <c r="T2138" t="s">
        <v>172</v>
      </c>
      <c r="U2138">
        <v>0</v>
      </c>
      <c r="V2138">
        <v>0</v>
      </c>
      <c r="W2138" t="s">
        <v>330</v>
      </c>
      <c r="X2138" t="s">
        <v>2590</v>
      </c>
      <c r="Y2138" t="s">
        <v>305</v>
      </c>
    </row>
    <row r="2139" spans="1:25" x14ac:dyDescent="0.35">
      <c r="A2139" t="s">
        <v>171</v>
      </c>
      <c r="B2139">
        <v>4855</v>
      </c>
      <c r="C2139">
        <v>253</v>
      </c>
      <c r="D2139">
        <v>99.2</v>
      </c>
      <c r="E2139" t="s">
        <v>172</v>
      </c>
      <c r="F2139">
        <v>0</v>
      </c>
      <c r="G2139">
        <v>0</v>
      </c>
      <c r="H2139" t="s">
        <v>330</v>
      </c>
      <c r="I2139" t="s">
        <v>2592</v>
      </c>
      <c r="J2139" t="s">
        <v>305</v>
      </c>
      <c r="P2139" t="s">
        <v>171</v>
      </c>
      <c r="Q2139">
        <v>2359</v>
      </c>
      <c r="R2139">
        <v>253</v>
      </c>
      <c r="S2139">
        <v>98.8</v>
      </c>
      <c r="T2139" t="s">
        <v>172</v>
      </c>
      <c r="U2139">
        <v>0</v>
      </c>
      <c r="V2139">
        <v>0</v>
      </c>
      <c r="W2139" t="s">
        <v>320</v>
      </c>
      <c r="X2139" t="s">
        <v>2592</v>
      </c>
      <c r="Y2139" t="s">
        <v>306</v>
      </c>
    </row>
    <row r="2140" spans="1:25" x14ac:dyDescent="0.35">
      <c r="A2140" t="s">
        <v>171</v>
      </c>
      <c r="B2140">
        <v>13206</v>
      </c>
      <c r="C2140">
        <v>253</v>
      </c>
      <c r="D2140">
        <v>98.8</v>
      </c>
      <c r="E2140" t="s">
        <v>172</v>
      </c>
      <c r="F2140">
        <v>0</v>
      </c>
      <c r="G2140">
        <v>0</v>
      </c>
      <c r="H2140" t="s">
        <v>325</v>
      </c>
      <c r="I2140" t="s">
        <v>2593</v>
      </c>
      <c r="J2140" t="s">
        <v>311</v>
      </c>
      <c r="P2140" t="s">
        <v>171</v>
      </c>
      <c r="Q2140">
        <v>2359</v>
      </c>
      <c r="R2140">
        <v>253</v>
      </c>
      <c r="S2140">
        <v>97.2</v>
      </c>
      <c r="T2140" t="s">
        <v>172</v>
      </c>
      <c r="U2140">
        <v>0</v>
      </c>
      <c r="V2140">
        <v>0</v>
      </c>
      <c r="W2140" t="s">
        <v>320</v>
      </c>
      <c r="X2140" t="s">
        <v>2594</v>
      </c>
      <c r="Y2140" t="s">
        <v>306</v>
      </c>
    </row>
    <row r="2141" spans="1:25" x14ac:dyDescent="0.35">
      <c r="A2141" t="s">
        <v>171</v>
      </c>
      <c r="B2141">
        <v>13206</v>
      </c>
      <c r="C2141">
        <v>253</v>
      </c>
      <c r="D2141">
        <v>98.8</v>
      </c>
      <c r="E2141" t="s">
        <v>172</v>
      </c>
      <c r="F2141">
        <v>0</v>
      </c>
      <c r="G2141">
        <v>0</v>
      </c>
      <c r="H2141" t="s">
        <v>325</v>
      </c>
      <c r="I2141" t="s">
        <v>2595</v>
      </c>
      <c r="J2141" t="s">
        <v>311</v>
      </c>
      <c r="P2141" t="s">
        <v>171</v>
      </c>
      <c r="Q2141">
        <v>2359</v>
      </c>
      <c r="R2141">
        <v>253</v>
      </c>
      <c r="S2141">
        <v>97.2</v>
      </c>
      <c r="T2141" t="s">
        <v>172</v>
      </c>
      <c r="U2141">
        <v>0</v>
      </c>
      <c r="V2141">
        <v>0</v>
      </c>
      <c r="W2141" t="s">
        <v>320</v>
      </c>
      <c r="X2141" t="s">
        <v>2593</v>
      </c>
      <c r="Y2141" t="s">
        <v>306</v>
      </c>
    </row>
    <row r="2142" spans="1:25" x14ac:dyDescent="0.35">
      <c r="A2142" t="s">
        <v>171</v>
      </c>
      <c r="B2142">
        <v>13206</v>
      </c>
      <c r="C2142">
        <v>253</v>
      </c>
      <c r="D2142">
        <v>98.8</v>
      </c>
      <c r="E2142" t="s">
        <v>172</v>
      </c>
      <c r="F2142">
        <v>0</v>
      </c>
      <c r="G2142">
        <v>0</v>
      </c>
      <c r="H2142" t="s">
        <v>325</v>
      </c>
      <c r="I2142" t="s">
        <v>2596</v>
      </c>
      <c r="J2142" t="s">
        <v>311</v>
      </c>
      <c r="P2142" t="s">
        <v>171</v>
      </c>
      <c r="Q2142">
        <v>2359</v>
      </c>
      <c r="R2142">
        <v>253</v>
      </c>
      <c r="S2142">
        <v>98.8</v>
      </c>
      <c r="T2142" t="s">
        <v>172</v>
      </c>
      <c r="U2142">
        <v>0</v>
      </c>
      <c r="V2142">
        <v>0</v>
      </c>
      <c r="W2142" t="s">
        <v>320</v>
      </c>
      <c r="X2142" t="s">
        <v>2595</v>
      </c>
      <c r="Y2142" t="s">
        <v>306</v>
      </c>
    </row>
    <row r="2143" spans="1:25" x14ac:dyDescent="0.35">
      <c r="A2143" t="s">
        <v>171</v>
      </c>
      <c r="B2143">
        <v>13206</v>
      </c>
      <c r="C2143">
        <v>253</v>
      </c>
      <c r="D2143">
        <v>99.2</v>
      </c>
      <c r="E2143" t="s">
        <v>172</v>
      </c>
      <c r="F2143">
        <v>0</v>
      </c>
      <c r="G2143">
        <v>0</v>
      </c>
      <c r="H2143" t="s">
        <v>325</v>
      </c>
      <c r="I2143" t="s">
        <v>2598</v>
      </c>
      <c r="J2143" t="s">
        <v>311</v>
      </c>
      <c r="P2143" t="s">
        <v>171</v>
      </c>
      <c r="Q2143">
        <v>2359</v>
      </c>
      <c r="R2143">
        <v>253</v>
      </c>
      <c r="S2143">
        <v>97.2</v>
      </c>
      <c r="T2143" t="s">
        <v>172</v>
      </c>
      <c r="U2143">
        <v>0</v>
      </c>
      <c r="V2143">
        <v>0</v>
      </c>
      <c r="W2143" t="s">
        <v>320</v>
      </c>
      <c r="X2143" t="s">
        <v>2596</v>
      </c>
      <c r="Y2143" t="s">
        <v>306</v>
      </c>
    </row>
    <row r="2144" spans="1:25" x14ac:dyDescent="0.35">
      <c r="A2144" t="s">
        <v>171</v>
      </c>
      <c r="B2144">
        <v>8319</v>
      </c>
      <c r="C2144">
        <v>252</v>
      </c>
      <c r="D2144">
        <v>99.6</v>
      </c>
      <c r="E2144" t="s">
        <v>172</v>
      </c>
      <c r="F2144">
        <v>0</v>
      </c>
      <c r="G2144">
        <v>0</v>
      </c>
      <c r="H2144" t="s">
        <v>322</v>
      </c>
      <c r="I2144" t="s">
        <v>2599</v>
      </c>
      <c r="J2144" t="s">
        <v>308</v>
      </c>
      <c r="P2144" t="s">
        <v>171</v>
      </c>
      <c r="Q2144">
        <v>8319</v>
      </c>
      <c r="R2144">
        <v>252</v>
      </c>
      <c r="S2144">
        <v>98.8</v>
      </c>
      <c r="T2144" t="s">
        <v>172</v>
      </c>
      <c r="U2144">
        <v>0</v>
      </c>
      <c r="V2144">
        <v>0</v>
      </c>
      <c r="W2144" t="s">
        <v>322</v>
      </c>
      <c r="X2144" t="s">
        <v>2598</v>
      </c>
      <c r="Y2144" t="s">
        <v>308</v>
      </c>
    </row>
    <row r="2145" spans="1:25" x14ac:dyDescent="0.35">
      <c r="A2145" t="s">
        <v>171</v>
      </c>
      <c r="B2145">
        <v>2359</v>
      </c>
      <c r="C2145">
        <v>253</v>
      </c>
      <c r="D2145">
        <v>99.6</v>
      </c>
      <c r="E2145" t="s">
        <v>172</v>
      </c>
      <c r="F2145">
        <v>0</v>
      </c>
      <c r="G2145">
        <v>0</v>
      </c>
      <c r="H2145" t="s">
        <v>320</v>
      </c>
      <c r="I2145" t="s">
        <v>2597</v>
      </c>
      <c r="J2145" t="s">
        <v>306</v>
      </c>
      <c r="P2145" t="s">
        <v>171</v>
      </c>
      <c r="Q2145">
        <v>2359</v>
      </c>
      <c r="R2145">
        <v>253</v>
      </c>
      <c r="S2145">
        <v>97.2</v>
      </c>
      <c r="T2145" t="s">
        <v>172</v>
      </c>
      <c r="U2145">
        <v>0</v>
      </c>
      <c r="V2145">
        <v>0</v>
      </c>
      <c r="W2145" t="s">
        <v>320</v>
      </c>
      <c r="X2145" t="s">
        <v>2597</v>
      </c>
      <c r="Y2145" t="s">
        <v>306</v>
      </c>
    </row>
    <row r="2146" spans="1:25" x14ac:dyDescent="0.35">
      <c r="A2146" t="s">
        <v>171</v>
      </c>
      <c r="B2146">
        <v>8319</v>
      </c>
      <c r="C2146">
        <v>252</v>
      </c>
      <c r="D2146">
        <v>99.6</v>
      </c>
      <c r="E2146" t="s">
        <v>172</v>
      </c>
      <c r="F2146">
        <v>0</v>
      </c>
      <c r="G2146">
        <v>0</v>
      </c>
      <c r="H2146" t="s">
        <v>322</v>
      </c>
      <c r="I2146" t="s">
        <v>2600</v>
      </c>
      <c r="J2146" t="s">
        <v>308</v>
      </c>
      <c r="P2146" t="s">
        <v>171</v>
      </c>
      <c r="Q2146">
        <v>4855</v>
      </c>
      <c r="R2146">
        <v>253</v>
      </c>
      <c r="S2146">
        <v>98.4</v>
      </c>
      <c r="T2146" t="s">
        <v>172</v>
      </c>
      <c r="U2146">
        <v>0</v>
      </c>
      <c r="V2146">
        <v>0</v>
      </c>
      <c r="W2146" t="s">
        <v>330</v>
      </c>
      <c r="X2146" t="s">
        <v>2599</v>
      </c>
      <c r="Y2146" t="s">
        <v>305</v>
      </c>
    </row>
    <row r="2147" spans="1:25" x14ac:dyDescent="0.35">
      <c r="A2147" t="s">
        <v>171</v>
      </c>
      <c r="B2147">
        <v>8319</v>
      </c>
      <c r="C2147">
        <v>252</v>
      </c>
      <c r="D2147">
        <v>99.6</v>
      </c>
      <c r="E2147" t="s">
        <v>172</v>
      </c>
      <c r="F2147">
        <v>0</v>
      </c>
      <c r="G2147">
        <v>0</v>
      </c>
      <c r="H2147" t="s">
        <v>322</v>
      </c>
      <c r="I2147" t="s">
        <v>2601</v>
      </c>
      <c r="J2147" t="s">
        <v>308</v>
      </c>
      <c r="P2147" t="s">
        <v>171</v>
      </c>
      <c r="Q2147">
        <v>2359</v>
      </c>
      <c r="R2147">
        <v>253</v>
      </c>
      <c r="S2147">
        <v>96.4</v>
      </c>
      <c r="T2147" t="s">
        <v>172</v>
      </c>
      <c r="U2147">
        <v>0</v>
      </c>
      <c r="V2147">
        <v>0</v>
      </c>
      <c r="W2147" t="s">
        <v>320</v>
      </c>
      <c r="X2147" t="s">
        <v>2600</v>
      </c>
      <c r="Y2147" t="s">
        <v>306</v>
      </c>
    </row>
    <row r="2148" spans="1:25" x14ac:dyDescent="0.35">
      <c r="A2148" t="s">
        <v>171</v>
      </c>
      <c r="B2148">
        <v>10349</v>
      </c>
      <c r="C2148">
        <v>253</v>
      </c>
      <c r="D2148">
        <v>99.6</v>
      </c>
      <c r="E2148" t="s">
        <v>172</v>
      </c>
      <c r="F2148">
        <v>0</v>
      </c>
      <c r="G2148">
        <v>0</v>
      </c>
      <c r="H2148" t="s">
        <v>324</v>
      </c>
      <c r="I2148" t="s">
        <v>2602</v>
      </c>
      <c r="J2148" t="s">
        <v>310</v>
      </c>
      <c r="P2148" t="s">
        <v>171</v>
      </c>
      <c r="Q2148">
        <v>2359</v>
      </c>
      <c r="R2148">
        <v>253</v>
      </c>
      <c r="S2148">
        <v>96.4</v>
      </c>
      <c r="T2148" t="s">
        <v>172</v>
      </c>
      <c r="U2148">
        <v>0</v>
      </c>
      <c r="V2148">
        <v>0</v>
      </c>
      <c r="W2148" t="s">
        <v>320</v>
      </c>
      <c r="X2148" t="s">
        <v>2602</v>
      </c>
      <c r="Y2148" t="s">
        <v>306</v>
      </c>
    </row>
    <row r="2149" spans="1:25" x14ac:dyDescent="0.35">
      <c r="A2149" t="s">
        <v>171</v>
      </c>
      <c r="B2149">
        <v>2359</v>
      </c>
      <c r="C2149">
        <v>253</v>
      </c>
      <c r="D2149">
        <v>96.4</v>
      </c>
      <c r="E2149" t="s">
        <v>172</v>
      </c>
      <c r="F2149">
        <v>0</v>
      </c>
      <c r="G2149">
        <v>0</v>
      </c>
      <c r="H2149" t="s">
        <v>320</v>
      </c>
      <c r="I2149" t="s">
        <v>2582</v>
      </c>
      <c r="J2149" t="s">
        <v>306</v>
      </c>
      <c r="P2149" t="s">
        <v>171</v>
      </c>
      <c r="Q2149">
        <v>2359</v>
      </c>
      <c r="R2149">
        <v>253</v>
      </c>
      <c r="S2149">
        <v>96.4</v>
      </c>
      <c r="T2149" t="s">
        <v>172</v>
      </c>
      <c r="U2149">
        <v>0</v>
      </c>
      <c r="V2149">
        <v>0</v>
      </c>
      <c r="W2149" t="s">
        <v>320</v>
      </c>
      <c r="X2149" t="s">
        <v>2601</v>
      </c>
      <c r="Y2149" t="s">
        <v>306</v>
      </c>
    </row>
    <row r="2150" spans="1:25" x14ac:dyDescent="0.35">
      <c r="A2150" t="s">
        <v>171</v>
      </c>
      <c r="B2150">
        <v>2359</v>
      </c>
      <c r="C2150">
        <v>253</v>
      </c>
      <c r="D2150">
        <v>99.2</v>
      </c>
      <c r="E2150" t="s">
        <v>172</v>
      </c>
      <c r="F2150">
        <v>0</v>
      </c>
      <c r="G2150">
        <v>0</v>
      </c>
      <c r="H2150" t="s">
        <v>320</v>
      </c>
      <c r="I2150" t="s">
        <v>2604</v>
      </c>
      <c r="J2150" t="s">
        <v>306</v>
      </c>
      <c r="P2150" t="s">
        <v>171</v>
      </c>
      <c r="Q2150">
        <v>2359</v>
      </c>
      <c r="R2150">
        <v>253</v>
      </c>
      <c r="S2150">
        <v>98</v>
      </c>
      <c r="T2150" t="s">
        <v>172</v>
      </c>
      <c r="U2150">
        <v>0</v>
      </c>
      <c r="V2150">
        <v>0</v>
      </c>
      <c r="W2150" t="s">
        <v>320</v>
      </c>
      <c r="X2150" t="s">
        <v>2603</v>
      </c>
      <c r="Y2150" t="s">
        <v>306</v>
      </c>
    </row>
    <row r="2151" spans="1:25" x14ac:dyDescent="0.35">
      <c r="A2151" t="s">
        <v>171</v>
      </c>
      <c r="B2151">
        <v>4855</v>
      </c>
      <c r="C2151">
        <v>253</v>
      </c>
      <c r="D2151">
        <v>98.8</v>
      </c>
      <c r="E2151" t="s">
        <v>172</v>
      </c>
      <c r="F2151">
        <v>0</v>
      </c>
      <c r="G2151">
        <v>0</v>
      </c>
      <c r="H2151" t="s">
        <v>330</v>
      </c>
      <c r="I2151" t="s">
        <v>2603</v>
      </c>
      <c r="J2151" t="s">
        <v>305</v>
      </c>
      <c r="P2151" t="s">
        <v>171</v>
      </c>
      <c r="Q2151">
        <v>2359</v>
      </c>
      <c r="R2151">
        <v>253</v>
      </c>
      <c r="S2151">
        <v>98</v>
      </c>
      <c r="T2151" t="s">
        <v>172</v>
      </c>
      <c r="U2151">
        <v>0</v>
      </c>
      <c r="V2151">
        <v>0</v>
      </c>
      <c r="W2151" t="s">
        <v>320</v>
      </c>
      <c r="X2151" t="s">
        <v>2604</v>
      </c>
      <c r="Y2151" t="s">
        <v>306</v>
      </c>
    </row>
    <row r="2152" spans="1:25" x14ac:dyDescent="0.35">
      <c r="A2152" t="s">
        <v>171</v>
      </c>
      <c r="B2152">
        <v>2359</v>
      </c>
      <c r="C2152">
        <v>253</v>
      </c>
      <c r="D2152">
        <v>99.2</v>
      </c>
      <c r="E2152" t="s">
        <v>172</v>
      </c>
      <c r="F2152">
        <v>0</v>
      </c>
      <c r="G2152">
        <v>0</v>
      </c>
      <c r="H2152" t="s">
        <v>320</v>
      </c>
      <c r="I2152" t="s">
        <v>2605</v>
      </c>
      <c r="J2152" t="s">
        <v>306</v>
      </c>
      <c r="P2152" t="s">
        <v>171</v>
      </c>
      <c r="Q2152">
        <v>2359</v>
      </c>
      <c r="R2152">
        <v>253</v>
      </c>
      <c r="S2152">
        <v>96.8</v>
      </c>
      <c r="T2152" t="s">
        <v>172</v>
      </c>
      <c r="U2152">
        <v>0</v>
      </c>
      <c r="V2152">
        <v>0</v>
      </c>
      <c r="W2152" t="s">
        <v>320</v>
      </c>
      <c r="X2152" t="s">
        <v>2605</v>
      </c>
      <c r="Y2152" t="s">
        <v>306</v>
      </c>
    </row>
    <row r="2153" spans="1:25" x14ac:dyDescent="0.35">
      <c r="A2153" t="s">
        <v>171</v>
      </c>
      <c r="B2153">
        <v>2359</v>
      </c>
      <c r="C2153">
        <v>253</v>
      </c>
      <c r="D2153">
        <v>97.2</v>
      </c>
      <c r="E2153" t="s">
        <v>172</v>
      </c>
      <c r="F2153">
        <v>0</v>
      </c>
      <c r="G2153">
        <v>0</v>
      </c>
      <c r="H2153" t="s">
        <v>320</v>
      </c>
      <c r="I2153" t="s">
        <v>2606</v>
      </c>
      <c r="J2153" t="s">
        <v>306</v>
      </c>
      <c r="P2153" t="s">
        <v>171</v>
      </c>
      <c r="Q2153">
        <v>8319</v>
      </c>
      <c r="R2153">
        <v>252</v>
      </c>
      <c r="S2153">
        <v>99.2</v>
      </c>
      <c r="T2153" t="s">
        <v>172</v>
      </c>
      <c r="U2153">
        <v>0</v>
      </c>
      <c r="V2153">
        <v>0</v>
      </c>
      <c r="W2153" t="s">
        <v>322</v>
      </c>
      <c r="X2153" t="s">
        <v>2606</v>
      </c>
      <c r="Y2153" t="s">
        <v>308</v>
      </c>
    </row>
    <row r="2154" spans="1:25" x14ac:dyDescent="0.35">
      <c r="A2154" t="s">
        <v>171</v>
      </c>
      <c r="B2154">
        <v>2359</v>
      </c>
      <c r="C2154">
        <v>253</v>
      </c>
      <c r="D2154">
        <v>97.2</v>
      </c>
      <c r="E2154" t="s">
        <v>172</v>
      </c>
      <c r="F2154">
        <v>0</v>
      </c>
      <c r="G2154">
        <v>0</v>
      </c>
      <c r="H2154" t="s">
        <v>320</v>
      </c>
      <c r="I2154" t="s">
        <v>2607</v>
      </c>
      <c r="J2154" t="s">
        <v>306</v>
      </c>
      <c r="P2154" t="s">
        <v>171</v>
      </c>
      <c r="Q2154">
        <v>2359</v>
      </c>
      <c r="R2154">
        <v>253</v>
      </c>
      <c r="S2154">
        <v>98</v>
      </c>
      <c r="T2154" t="s">
        <v>172</v>
      </c>
      <c r="U2154">
        <v>0</v>
      </c>
      <c r="V2154">
        <v>0</v>
      </c>
      <c r="W2154" t="s">
        <v>320</v>
      </c>
      <c r="X2154" t="s">
        <v>2607</v>
      </c>
      <c r="Y2154" t="s">
        <v>306</v>
      </c>
    </row>
    <row r="2155" spans="1:25" x14ac:dyDescent="0.35">
      <c r="A2155" t="s">
        <v>171</v>
      </c>
      <c r="B2155">
        <v>2359</v>
      </c>
      <c r="C2155">
        <v>253</v>
      </c>
      <c r="D2155">
        <v>97.2</v>
      </c>
      <c r="E2155" t="s">
        <v>172</v>
      </c>
      <c r="F2155">
        <v>0</v>
      </c>
      <c r="G2155">
        <v>0</v>
      </c>
      <c r="H2155" t="s">
        <v>320</v>
      </c>
      <c r="I2155" t="s">
        <v>2608</v>
      </c>
      <c r="J2155" t="s">
        <v>306</v>
      </c>
      <c r="P2155" t="s">
        <v>171</v>
      </c>
      <c r="Q2155">
        <v>2359</v>
      </c>
      <c r="R2155">
        <v>253</v>
      </c>
      <c r="S2155">
        <v>96.4</v>
      </c>
      <c r="T2155" t="s">
        <v>172</v>
      </c>
      <c r="U2155">
        <v>0</v>
      </c>
      <c r="V2155">
        <v>0</v>
      </c>
      <c r="W2155" t="s">
        <v>320</v>
      </c>
      <c r="X2155" t="s">
        <v>2608</v>
      </c>
      <c r="Y2155" t="s">
        <v>306</v>
      </c>
    </row>
    <row r="2156" spans="1:25" x14ac:dyDescent="0.35">
      <c r="A2156" t="s">
        <v>171</v>
      </c>
      <c r="B2156">
        <v>2359</v>
      </c>
      <c r="C2156">
        <v>253</v>
      </c>
      <c r="D2156">
        <v>97.2</v>
      </c>
      <c r="E2156" t="s">
        <v>172</v>
      </c>
      <c r="F2156">
        <v>0</v>
      </c>
      <c r="G2156">
        <v>0</v>
      </c>
      <c r="H2156" t="s">
        <v>320</v>
      </c>
      <c r="I2156" t="s">
        <v>2609</v>
      </c>
      <c r="J2156" t="s">
        <v>306</v>
      </c>
      <c r="P2156" t="s">
        <v>171</v>
      </c>
      <c r="Q2156">
        <v>2359</v>
      </c>
      <c r="R2156">
        <v>253</v>
      </c>
      <c r="S2156">
        <v>98.8</v>
      </c>
      <c r="T2156" t="s">
        <v>172</v>
      </c>
      <c r="U2156">
        <v>0</v>
      </c>
      <c r="V2156">
        <v>0</v>
      </c>
      <c r="W2156" t="s">
        <v>320</v>
      </c>
      <c r="X2156" t="s">
        <v>2609</v>
      </c>
      <c r="Y2156" t="s">
        <v>306</v>
      </c>
    </row>
    <row r="2157" spans="1:25" x14ac:dyDescent="0.35">
      <c r="A2157" t="s">
        <v>171</v>
      </c>
      <c r="B2157">
        <v>2359</v>
      </c>
      <c r="C2157">
        <v>253</v>
      </c>
      <c r="D2157">
        <v>97.2</v>
      </c>
      <c r="E2157" t="s">
        <v>172</v>
      </c>
      <c r="F2157">
        <v>0</v>
      </c>
      <c r="G2157">
        <v>0</v>
      </c>
      <c r="H2157" t="s">
        <v>320</v>
      </c>
      <c r="I2157" t="s">
        <v>2610</v>
      </c>
      <c r="J2157" t="s">
        <v>306</v>
      </c>
      <c r="P2157" t="s">
        <v>171</v>
      </c>
      <c r="Q2157">
        <v>8319</v>
      </c>
      <c r="R2157">
        <v>252</v>
      </c>
      <c r="S2157">
        <v>99.6</v>
      </c>
      <c r="T2157" t="s">
        <v>172</v>
      </c>
      <c r="U2157">
        <v>0</v>
      </c>
      <c r="V2157">
        <v>0</v>
      </c>
      <c r="W2157" t="s">
        <v>322</v>
      </c>
      <c r="X2157" t="s">
        <v>2610</v>
      </c>
      <c r="Y2157" t="s">
        <v>308</v>
      </c>
    </row>
    <row r="2158" spans="1:25" x14ac:dyDescent="0.35">
      <c r="A2158" t="s">
        <v>171</v>
      </c>
      <c r="B2158">
        <v>2359</v>
      </c>
      <c r="C2158">
        <v>253</v>
      </c>
      <c r="D2158">
        <v>97.2</v>
      </c>
      <c r="E2158" t="s">
        <v>172</v>
      </c>
      <c r="F2158">
        <v>0</v>
      </c>
      <c r="G2158">
        <v>0</v>
      </c>
      <c r="H2158" t="s">
        <v>320</v>
      </c>
      <c r="I2158" t="s">
        <v>2611</v>
      </c>
      <c r="J2158" t="s">
        <v>306</v>
      </c>
      <c r="P2158" t="s">
        <v>171</v>
      </c>
      <c r="Q2158">
        <v>8319</v>
      </c>
      <c r="R2158">
        <v>252</v>
      </c>
      <c r="S2158">
        <v>99.6</v>
      </c>
      <c r="T2158" t="s">
        <v>172</v>
      </c>
      <c r="U2158">
        <v>0</v>
      </c>
      <c r="V2158">
        <v>0</v>
      </c>
      <c r="W2158" t="s">
        <v>322</v>
      </c>
      <c r="X2158" t="s">
        <v>2611</v>
      </c>
      <c r="Y2158" t="s">
        <v>308</v>
      </c>
    </row>
    <row r="2159" spans="1:25" x14ac:dyDescent="0.35">
      <c r="A2159" t="s">
        <v>171</v>
      </c>
      <c r="B2159">
        <v>8815</v>
      </c>
      <c r="C2159">
        <v>253</v>
      </c>
      <c r="D2159">
        <v>98.8</v>
      </c>
      <c r="E2159" t="s">
        <v>172</v>
      </c>
      <c r="F2159">
        <v>0</v>
      </c>
      <c r="G2159">
        <v>0</v>
      </c>
      <c r="H2159" t="s">
        <v>1818</v>
      </c>
      <c r="I2159" t="s">
        <v>2613</v>
      </c>
      <c r="J2159" t="s">
        <v>319</v>
      </c>
      <c r="P2159" t="s">
        <v>171</v>
      </c>
      <c r="Q2159">
        <v>8319</v>
      </c>
      <c r="R2159">
        <v>252</v>
      </c>
      <c r="S2159">
        <v>99.6</v>
      </c>
      <c r="T2159" t="s">
        <v>172</v>
      </c>
      <c r="U2159">
        <v>0</v>
      </c>
      <c r="V2159">
        <v>0</v>
      </c>
      <c r="W2159" t="s">
        <v>322</v>
      </c>
      <c r="X2159" t="s">
        <v>2612</v>
      </c>
      <c r="Y2159" t="s">
        <v>308</v>
      </c>
    </row>
    <row r="2160" spans="1:25" x14ac:dyDescent="0.35">
      <c r="A2160" t="s">
        <v>171</v>
      </c>
      <c r="B2160">
        <v>2359</v>
      </c>
      <c r="C2160">
        <v>253</v>
      </c>
      <c r="D2160">
        <v>97.2</v>
      </c>
      <c r="E2160" t="s">
        <v>172</v>
      </c>
      <c r="F2160">
        <v>0</v>
      </c>
      <c r="G2160">
        <v>0</v>
      </c>
      <c r="H2160" t="s">
        <v>320</v>
      </c>
      <c r="I2160" t="s">
        <v>2614</v>
      </c>
      <c r="J2160" t="s">
        <v>306</v>
      </c>
      <c r="P2160" t="s">
        <v>171</v>
      </c>
      <c r="Q2160">
        <v>2359</v>
      </c>
      <c r="R2160">
        <v>253</v>
      </c>
      <c r="S2160">
        <v>98</v>
      </c>
      <c r="T2160" t="s">
        <v>172</v>
      </c>
      <c r="U2160">
        <v>0</v>
      </c>
      <c r="V2160">
        <v>0</v>
      </c>
      <c r="W2160" t="s">
        <v>320</v>
      </c>
      <c r="X2160" t="s">
        <v>2613</v>
      </c>
      <c r="Y2160" t="s">
        <v>306</v>
      </c>
    </row>
    <row r="2161" spans="1:25" x14ac:dyDescent="0.35">
      <c r="A2161" t="s">
        <v>171</v>
      </c>
      <c r="B2161">
        <v>2359</v>
      </c>
      <c r="C2161">
        <v>253</v>
      </c>
      <c r="D2161">
        <v>97.2</v>
      </c>
      <c r="E2161" t="s">
        <v>172</v>
      </c>
      <c r="F2161">
        <v>0</v>
      </c>
      <c r="G2161">
        <v>0</v>
      </c>
      <c r="H2161" t="s">
        <v>320</v>
      </c>
      <c r="I2161" t="s">
        <v>2616</v>
      </c>
      <c r="J2161" t="s">
        <v>306</v>
      </c>
      <c r="P2161" t="s">
        <v>171</v>
      </c>
      <c r="Q2161">
        <v>2359</v>
      </c>
      <c r="R2161">
        <v>253</v>
      </c>
      <c r="S2161">
        <v>98.8</v>
      </c>
      <c r="T2161" t="s">
        <v>172</v>
      </c>
      <c r="U2161">
        <v>0</v>
      </c>
      <c r="V2161">
        <v>0</v>
      </c>
      <c r="W2161" t="s">
        <v>320</v>
      </c>
      <c r="X2161" t="s">
        <v>2614</v>
      </c>
      <c r="Y2161" t="s">
        <v>306</v>
      </c>
    </row>
    <row r="2162" spans="1:25" x14ac:dyDescent="0.35">
      <c r="A2162" t="s">
        <v>171</v>
      </c>
      <c r="B2162">
        <v>8319</v>
      </c>
      <c r="C2162">
        <v>252</v>
      </c>
      <c r="D2162">
        <v>99.6</v>
      </c>
      <c r="E2162" t="s">
        <v>172</v>
      </c>
      <c r="F2162">
        <v>0</v>
      </c>
      <c r="G2162">
        <v>0</v>
      </c>
      <c r="H2162" t="s">
        <v>322</v>
      </c>
      <c r="I2162" t="s">
        <v>2618</v>
      </c>
      <c r="J2162" t="s">
        <v>308</v>
      </c>
      <c r="P2162" t="s">
        <v>171</v>
      </c>
      <c r="Q2162">
        <v>2359</v>
      </c>
      <c r="R2162">
        <v>253</v>
      </c>
      <c r="S2162">
        <v>98</v>
      </c>
      <c r="T2162" t="s">
        <v>172</v>
      </c>
      <c r="U2162">
        <v>0</v>
      </c>
      <c r="V2162">
        <v>0</v>
      </c>
      <c r="W2162" t="s">
        <v>320</v>
      </c>
      <c r="X2162" t="s">
        <v>2615</v>
      </c>
      <c r="Y2162" t="s">
        <v>306</v>
      </c>
    </row>
    <row r="2163" spans="1:25" x14ac:dyDescent="0.35">
      <c r="A2163" t="s">
        <v>171</v>
      </c>
      <c r="B2163">
        <v>8815</v>
      </c>
      <c r="C2163">
        <v>253</v>
      </c>
      <c r="D2163">
        <v>98.8</v>
      </c>
      <c r="E2163" t="s">
        <v>172</v>
      </c>
      <c r="F2163">
        <v>0</v>
      </c>
      <c r="G2163">
        <v>0</v>
      </c>
      <c r="H2163" t="s">
        <v>1818</v>
      </c>
      <c r="I2163" t="s">
        <v>2612</v>
      </c>
      <c r="J2163" t="s">
        <v>319</v>
      </c>
      <c r="P2163" t="s">
        <v>171</v>
      </c>
      <c r="Q2163">
        <v>8319</v>
      </c>
      <c r="R2163">
        <v>252</v>
      </c>
      <c r="S2163">
        <v>98.8</v>
      </c>
      <c r="T2163" t="s">
        <v>172</v>
      </c>
      <c r="U2163">
        <v>0</v>
      </c>
      <c r="V2163">
        <v>0</v>
      </c>
      <c r="W2163" t="s">
        <v>322</v>
      </c>
      <c r="X2163" t="s">
        <v>2616</v>
      </c>
      <c r="Y2163" t="s">
        <v>308</v>
      </c>
    </row>
    <row r="2164" spans="1:25" x14ac:dyDescent="0.35">
      <c r="A2164" t="s">
        <v>171</v>
      </c>
      <c r="B2164">
        <v>4855</v>
      </c>
      <c r="C2164">
        <v>253</v>
      </c>
      <c r="D2164">
        <v>99.6</v>
      </c>
      <c r="E2164" t="s">
        <v>172</v>
      </c>
      <c r="F2164">
        <v>0</v>
      </c>
      <c r="G2164">
        <v>0</v>
      </c>
      <c r="H2164" t="s">
        <v>330</v>
      </c>
      <c r="I2164" t="s">
        <v>2619</v>
      </c>
      <c r="J2164" t="s">
        <v>305</v>
      </c>
      <c r="P2164" t="s">
        <v>171</v>
      </c>
      <c r="Q2164">
        <v>2359</v>
      </c>
      <c r="R2164">
        <v>253</v>
      </c>
      <c r="S2164">
        <v>98.8</v>
      </c>
      <c r="T2164" t="s">
        <v>172</v>
      </c>
      <c r="U2164">
        <v>0</v>
      </c>
      <c r="V2164">
        <v>0</v>
      </c>
      <c r="W2164" t="s">
        <v>320</v>
      </c>
      <c r="X2164" t="s">
        <v>2618</v>
      </c>
      <c r="Y2164" t="s">
        <v>306</v>
      </c>
    </row>
    <row r="2165" spans="1:25" x14ac:dyDescent="0.35">
      <c r="A2165" t="s">
        <v>171</v>
      </c>
      <c r="B2165">
        <v>4855</v>
      </c>
      <c r="C2165">
        <v>253</v>
      </c>
      <c r="D2165">
        <v>99.6</v>
      </c>
      <c r="E2165" t="s">
        <v>172</v>
      </c>
      <c r="F2165">
        <v>0</v>
      </c>
      <c r="G2165">
        <v>0</v>
      </c>
      <c r="H2165" t="s">
        <v>330</v>
      </c>
      <c r="I2165" t="s">
        <v>2617</v>
      </c>
      <c r="J2165" t="s">
        <v>305</v>
      </c>
      <c r="P2165" t="s">
        <v>171</v>
      </c>
      <c r="Q2165">
        <v>2359</v>
      </c>
      <c r="R2165">
        <v>253</v>
      </c>
      <c r="S2165">
        <v>98</v>
      </c>
      <c r="T2165" t="s">
        <v>172</v>
      </c>
      <c r="U2165">
        <v>0</v>
      </c>
      <c r="V2165">
        <v>0</v>
      </c>
      <c r="W2165" t="s">
        <v>320</v>
      </c>
      <c r="X2165" t="s">
        <v>2617</v>
      </c>
      <c r="Y2165" t="s">
        <v>306</v>
      </c>
    </row>
    <row r="2166" spans="1:25" x14ac:dyDescent="0.35">
      <c r="A2166" t="s">
        <v>171</v>
      </c>
      <c r="B2166">
        <v>2359</v>
      </c>
      <c r="C2166">
        <v>253</v>
      </c>
      <c r="D2166">
        <v>97.2</v>
      </c>
      <c r="E2166" t="s">
        <v>172</v>
      </c>
      <c r="F2166">
        <v>0</v>
      </c>
      <c r="G2166">
        <v>0</v>
      </c>
      <c r="H2166" t="s">
        <v>320</v>
      </c>
      <c r="I2166" t="s">
        <v>2615</v>
      </c>
      <c r="J2166" t="s">
        <v>306</v>
      </c>
      <c r="P2166" t="s">
        <v>171</v>
      </c>
      <c r="Q2166">
        <v>2359</v>
      </c>
      <c r="R2166">
        <v>253</v>
      </c>
      <c r="S2166">
        <v>98.8</v>
      </c>
      <c r="T2166" t="s">
        <v>172</v>
      </c>
      <c r="U2166">
        <v>0</v>
      </c>
      <c r="V2166">
        <v>0</v>
      </c>
      <c r="W2166" t="s">
        <v>320</v>
      </c>
      <c r="X2166" t="s">
        <v>2619</v>
      </c>
      <c r="Y2166" t="s">
        <v>306</v>
      </c>
    </row>
    <row r="2167" spans="1:25" x14ac:dyDescent="0.35">
      <c r="A2167" t="s">
        <v>171</v>
      </c>
      <c r="B2167">
        <v>8319</v>
      </c>
      <c r="C2167">
        <v>252</v>
      </c>
      <c r="D2167">
        <v>99.6</v>
      </c>
      <c r="E2167" t="s">
        <v>172</v>
      </c>
      <c r="F2167">
        <v>0</v>
      </c>
      <c r="G2167">
        <v>0</v>
      </c>
      <c r="H2167" t="s">
        <v>322</v>
      </c>
      <c r="I2167" t="s">
        <v>2620</v>
      </c>
      <c r="J2167" t="s">
        <v>308</v>
      </c>
      <c r="P2167" t="s">
        <v>171</v>
      </c>
      <c r="Q2167">
        <v>2359</v>
      </c>
      <c r="R2167">
        <v>253</v>
      </c>
      <c r="S2167">
        <v>95.7</v>
      </c>
      <c r="T2167" t="s">
        <v>172</v>
      </c>
      <c r="U2167">
        <v>0</v>
      </c>
      <c r="V2167">
        <v>0</v>
      </c>
      <c r="W2167" t="s">
        <v>320</v>
      </c>
      <c r="X2167" t="s">
        <v>2621</v>
      </c>
      <c r="Y2167" t="s">
        <v>306</v>
      </c>
    </row>
    <row r="2168" spans="1:25" x14ac:dyDescent="0.35">
      <c r="A2168" t="s">
        <v>171</v>
      </c>
      <c r="B2168">
        <v>8319</v>
      </c>
      <c r="C2168">
        <v>252</v>
      </c>
      <c r="D2168">
        <v>99.6</v>
      </c>
      <c r="E2168" t="s">
        <v>172</v>
      </c>
      <c r="F2168">
        <v>0</v>
      </c>
      <c r="G2168">
        <v>0</v>
      </c>
      <c r="H2168" t="s">
        <v>322</v>
      </c>
      <c r="I2168" t="s">
        <v>2621</v>
      </c>
      <c r="J2168" t="s">
        <v>308</v>
      </c>
      <c r="P2168" t="s">
        <v>171</v>
      </c>
      <c r="Q2168">
        <v>8319</v>
      </c>
      <c r="R2168">
        <v>252</v>
      </c>
      <c r="S2168">
        <v>98.8</v>
      </c>
      <c r="T2168" t="s">
        <v>172</v>
      </c>
      <c r="U2168">
        <v>0</v>
      </c>
      <c r="V2168">
        <v>0</v>
      </c>
      <c r="W2168" t="s">
        <v>322</v>
      </c>
      <c r="X2168" t="s">
        <v>2620</v>
      </c>
      <c r="Y2168" t="s">
        <v>308</v>
      </c>
    </row>
    <row r="2169" spans="1:25" x14ac:dyDescent="0.35">
      <c r="A2169" t="s">
        <v>171</v>
      </c>
      <c r="B2169">
        <v>8319</v>
      </c>
      <c r="C2169">
        <v>252</v>
      </c>
      <c r="D2169">
        <v>99.6</v>
      </c>
      <c r="E2169" t="s">
        <v>172</v>
      </c>
      <c r="F2169">
        <v>0</v>
      </c>
      <c r="G2169">
        <v>0</v>
      </c>
      <c r="H2169" t="s">
        <v>322</v>
      </c>
      <c r="I2169" t="s">
        <v>2622</v>
      </c>
      <c r="J2169" t="s">
        <v>308</v>
      </c>
      <c r="P2169" t="s">
        <v>171</v>
      </c>
      <c r="Q2169">
        <v>2359</v>
      </c>
      <c r="R2169">
        <v>253</v>
      </c>
      <c r="S2169">
        <v>96.8</v>
      </c>
      <c r="T2169" t="s">
        <v>172</v>
      </c>
      <c r="U2169">
        <v>0</v>
      </c>
      <c r="V2169">
        <v>0</v>
      </c>
      <c r="W2169" t="s">
        <v>320</v>
      </c>
      <c r="X2169" t="s">
        <v>2622</v>
      </c>
      <c r="Y2169" t="s">
        <v>306</v>
      </c>
    </row>
    <row r="2170" spans="1:25" x14ac:dyDescent="0.35">
      <c r="A2170" t="s">
        <v>171</v>
      </c>
      <c r="B2170">
        <v>8319</v>
      </c>
      <c r="C2170">
        <v>252</v>
      </c>
      <c r="D2170">
        <v>99.6</v>
      </c>
      <c r="E2170" t="s">
        <v>172</v>
      </c>
      <c r="F2170">
        <v>0</v>
      </c>
      <c r="G2170">
        <v>0</v>
      </c>
      <c r="H2170" t="s">
        <v>322</v>
      </c>
      <c r="I2170" t="s">
        <v>2624</v>
      </c>
      <c r="J2170" t="s">
        <v>308</v>
      </c>
      <c r="P2170" t="s">
        <v>171</v>
      </c>
      <c r="Q2170">
        <v>4855</v>
      </c>
      <c r="R2170">
        <v>253</v>
      </c>
      <c r="S2170">
        <v>98.8</v>
      </c>
      <c r="T2170" t="s">
        <v>172</v>
      </c>
      <c r="U2170">
        <v>0</v>
      </c>
      <c r="V2170">
        <v>0</v>
      </c>
      <c r="W2170" t="s">
        <v>330</v>
      </c>
      <c r="X2170" t="s">
        <v>2623</v>
      </c>
      <c r="Y2170" t="s">
        <v>305</v>
      </c>
    </row>
    <row r="2171" spans="1:25" x14ac:dyDescent="0.35">
      <c r="A2171" t="s">
        <v>171</v>
      </c>
      <c r="B2171">
        <v>8319</v>
      </c>
      <c r="C2171">
        <v>252</v>
      </c>
      <c r="D2171">
        <v>99.6</v>
      </c>
      <c r="E2171" t="s">
        <v>172</v>
      </c>
      <c r="F2171">
        <v>0</v>
      </c>
      <c r="G2171">
        <v>0</v>
      </c>
      <c r="H2171" t="s">
        <v>322</v>
      </c>
      <c r="I2171" t="s">
        <v>2625</v>
      </c>
      <c r="J2171" t="s">
        <v>308</v>
      </c>
      <c r="P2171" t="s">
        <v>171</v>
      </c>
      <c r="Q2171">
        <v>8319</v>
      </c>
      <c r="R2171">
        <v>252</v>
      </c>
      <c r="S2171">
        <v>99.6</v>
      </c>
      <c r="T2171" t="s">
        <v>172</v>
      </c>
      <c r="U2171">
        <v>0</v>
      </c>
      <c r="V2171">
        <v>0</v>
      </c>
      <c r="W2171" t="s">
        <v>322</v>
      </c>
      <c r="X2171" t="s">
        <v>2625</v>
      </c>
      <c r="Y2171" t="s">
        <v>308</v>
      </c>
    </row>
    <row r="2172" spans="1:25" x14ac:dyDescent="0.35">
      <c r="A2172" t="s">
        <v>171</v>
      </c>
      <c r="B2172">
        <v>8319</v>
      </c>
      <c r="C2172">
        <v>252</v>
      </c>
      <c r="D2172">
        <v>99.6</v>
      </c>
      <c r="E2172" t="s">
        <v>172</v>
      </c>
      <c r="F2172">
        <v>0</v>
      </c>
      <c r="G2172">
        <v>0</v>
      </c>
      <c r="H2172" t="s">
        <v>322</v>
      </c>
      <c r="I2172" t="s">
        <v>2623</v>
      </c>
      <c r="J2172" t="s">
        <v>308</v>
      </c>
      <c r="P2172" t="s">
        <v>171</v>
      </c>
      <c r="Q2172">
        <v>8319</v>
      </c>
      <c r="R2172">
        <v>252</v>
      </c>
      <c r="S2172">
        <v>99.6</v>
      </c>
      <c r="T2172" t="s">
        <v>172</v>
      </c>
      <c r="U2172">
        <v>0</v>
      </c>
      <c r="V2172">
        <v>0</v>
      </c>
      <c r="W2172" t="s">
        <v>322</v>
      </c>
      <c r="X2172" t="s">
        <v>2626</v>
      </c>
      <c r="Y2172" t="s">
        <v>308</v>
      </c>
    </row>
    <row r="2173" spans="1:25" x14ac:dyDescent="0.35">
      <c r="A2173" t="s">
        <v>171</v>
      </c>
      <c r="B2173">
        <v>8319</v>
      </c>
      <c r="C2173">
        <v>252</v>
      </c>
      <c r="D2173">
        <v>99.6</v>
      </c>
      <c r="E2173" t="s">
        <v>172</v>
      </c>
      <c r="F2173">
        <v>0</v>
      </c>
      <c r="G2173">
        <v>0</v>
      </c>
      <c r="H2173" t="s">
        <v>322</v>
      </c>
      <c r="I2173" t="s">
        <v>2626</v>
      </c>
      <c r="J2173" t="s">
        <v>308</v>
      </c>
      <c r="P2173" t="s">
        <v>171</v>
      </c>
      <c r="Q2173">
        <v>8319</v>
      </c>
      <c r="R2173">
        <v>252</v>
      </c>
      <c r="S2173">
        <v>99.6</v>
      </c>
      <c r="T2173" t="s">
        <v>172</v>
      </c>
      <c r="U2173">
        <v>0</v>
      </c>
      <c r="V2173">
        <v>0</v>
      </c>
      <c r="W2173" t="s">
        <v>322</v>
      </c>
      <c r="X2173" t="s">
        <v>2627</v>
      </c>
      <c r="Y2173" t="s">
        <v>308</v>
      </c>
    </row>
    <row r="2174" spans="1:25" x14ac:dyDescent="0.35">
      <c r="A2174" t="s">
        <v>171</v>
      </c>
      <c r="B2174">
        <v>8319</v>
      </c>
      <c r="C2174">
        <v>252</v>
      </c>
      <c r="D2174">
        <v>99.6</v>
      </c>
      <c r="E2174" t="s">
        <v>172</v>
      </c>
      <c r="F2174">
        <v>0</v>
      </c>
      <c r="G2174">
        <v>0</v>
      </c>
      <c r="H2174" t="s">
        <v>322</v>
      </c>
      <c r="I2174" t="s">
        <v>2627</v>
      </c>
      <c r="J2174" t="s">
        <v>308</v>
      </c>
      <c r="P2174" t="s">
        <v>171</v>
      </c>
      <c r="Q2174">
        <v>8319</v>
      </c>
      <c r="R2174">
        <v>252</v>
      </c>
      <c r="S2174">
        <v>99.6</v>
      </c>
      <c r="T2174" t="s">
        <v>172</v>
      </c>
      <c r="U2174">
        <v>0</v>
      </c>
      <c r="V2174">
        <v>0</v>
      </c>
      <c r="W2174" t="s">
        <v>322</v>
      </c>
      <c r="X2174" t="s">
        <v>2624</v>
      </c>
      <c r="Y2174" t="s">
        <v>308</v>
      </c>
    </row>
    <row r="2175" spans="1:25" x14ac:dyDescent="0.35">
      <c r="A2175" t="s">
        <v>171</v>
      </c>
      <c r="B2175">
        <v>8319</v>
      </c>
      <c r="C2175">
        <v>252</v>
      </c>
      <c r="D2175">
        <v>99.6</v>
      </c>
      <c r="E2175" t="s">
        <v>172</v>
      </c>
      <c r="F2175">
        <v>0</v>
      </c>
      <c r="G2175">
        <v>0</v>
      </c>
      <c r="H2175" t="s">
        <v>322</v>
      </c>
      <c r="I2175" t="s">
        <v>2628</v>
      </c>
      <c r="J2175" t="s">
        <v>308</v>
      </c>
      <c r="P2175" t="s">
        <v>171</v>
      </c>
      <c r="Q2175">
        <v>8319</v>
      </c>
      <c r="R2175">
        <v>252</v>
      </c>
      <c r="S2175">
        <v>99.6</v>
      </c>
      <c r="T2175" t="s">
        <v>172</v>
      </c>
      <c r="U2175">
        <v>0</v>
      </c>
      <c r="V2175">
        <v>0</v>
      </c>
      <c r="W2175" t="s">
        <v>322</v>
      </c>
      <c r="X2175" t="s">
        <v>2628</v>
      </c>
      <c r="Y2175" t="s">
        <v>308</v>
      </c>
    </row>
    <row r="2176" spans="1:25" x14ac:dyDescent="0.35">
      <c r="A2176" t="s">
        <v>171</v>
      </c>
      <c r="B2176">
        <v>2359</v>
      </c>
      <c r="C2176">
        <v>253</v>
      </c>
      <c r="D2176">
        <v>98.4</v>
      </c>
      <c r="E2176" t="s">
        <v>172</v>
      </c>
      <c r="F2176">
        <v>0</v>
      </c>
      <c r="G2176">
        <v>0</v>
      </c>
      <c r="H2176" t="s">
        <v>320</v>
      </c>
      <c r="I2176" t="s">
        <v>2630</v>
      </c>
      <c r="J2176" t="s">
        <v>306</v>
      </c>
      <c r="P2176" t="s">
        <v>171</v>
      </c>
      <c r="Q2176">
        <v>8319</v>
      </c>
      <c r="R2176">
        <v>252</v>
      </c>
      <c r="S2176">
        <v>99.6</v>
      </c>
      <c r="T2176" t="s">
        <v>172</v>
      </c>
      <c r="U2176">
        <v>0</v>
      </c>
      <c r="V2176">
        <v>0</v>
      </c>
      <c r="W2176" t="s">
        <v>322</v>
      </c>
      <c r="X2176" t="s">
        <v>2629</v>
      </c>
      <c r="Y2176" t="s">
        <v>308</v>
      </c>
    </row>
    <row r="2177" spans="1:25" x14ac:dyDescent="0.35">
      <c r="A2177" t="s">
        <v>171</v>
      </c>
      <c r="B2177">
        <v>2359</v>
      </c>
      <c r="C2177">
        <v>253</v>
      </c>
      <c r="D2177">
        <v>98.4</v>
      </c>
      <c r="E2177" t="s">
        <v>172</v>
      </c>
      <c r="F2177">
        <v>0</v>
      </c>
      <c r="G2177">
        <v>0</v>
      </c>
      <c r="H2177" t="s">
        <v>320</v>
      </c>
      <c r="I2177" t="s">
        <v>2631</v>
      </c>
      <c r="J2177" t="s">
        <v>306</v>
      </c>
      <c r="P2177" t="s">
        <v>171</v>
      </c>
      <c r="Q2177">
        <v>8319</v>
      </c>
      <c r="R2177">
        <v>252</v>
      </c>
      <c r="S2177">
        <v>99.6</v>
      </c>
      <c r="T2177" t="s">
        <v>172</v>
      </c>
      <c r="U2177">
        <v>0</v>
      </c>
      <c r="V2177">
        <v>0</v>
      </c>
      <c r="W2177" t="s">
        <v>322</v>
      </c>
      <c r="X2177" t="s">
        <v>2630</v>
      </c>
      <c r="Y2177" t="s">
        <v>308</v>
      </c>
    </row>
    <row r="2178" spans="1:25" x14ac:dyDescent="0.35">
      <c r="A2178" t="s">
        <v>171</v>
      </c>
      <c r="B2178">
        <v>2359</v>
      </c>
      <c r="C2178">
        <v>253</v>
      </c>
      <c r="D2178">
        <v>98.4</v>
      </c>
      <c r="E2178" t="s">
        <v>172</v>
      </c>
      <c r="F2178">
        <v>0</v>
      </c>
      <c r="G2178">
        <v>0</v>
      </c>
      <c r="H2178" t="s">
        <v>320</v>
      </c>
      <c r="I2178" t="s">
        <v>2632</v>
      </c>
      <c r="J2178" t="s">
        <v>306</v>
      </c>
      <c r="P2178" t="s">
        <v>171</v>
      </c>
      <c r="Q2178">
        <v>8319</v>
      </c>
      <c r="R2178">
        <v>252</v>
      </c>
      <c r="S2178">
        <v>99.6</v>
      </c>
      <c r="T2178" t="s">
        <v>172</v>
      </c>
      <c r="U2178">
        <v>0</v>
      </c>
      <c r="V2178">
        <v>0</v>
      </c>
      <c r="W2178" t="s">
        <v>322</v>
      </c>
      <c r="X2178" t="s">
        <v>2631</v>
      </c>
      <c r="Y2178" t="s">
        <v>308</v>
      </c>
    </row>
    <row r="2179" spans="1:25" x14ac:dyDescent="0.35">
      <c r="A2179" t="s">
        <v>171</v>
      </c>
      <c r="B2179">
        <v>2359</v>
      </c>
      <c r="C2179">
        <v>253</v>
      </c>
      <c r="D2179">
        <v>98.4</v>
      </c>
      <c r="E2179" t="s">
        <v>172</v>
      </c>
      <c r="F2179">
        <v>0</v>
      </c>
      <c r="G2179">
        <v>0</v>
      </c>
      <c r="H2179" t="s">
        <v>320</v>
      </c>
      <c r="I2179" t="s">
        <v>2629</v>
      </c>
      <c r="J2179" t="s">
        <v>306</v>
      </c>
      <c r="P2179" t="s">
        <v>171</v>
      </c>
      <c r="Q2179">
        <v>4855</v>
      </c>
      <c r="R2179">
        <v>253</v>
      </c>
      <c r="S2179">
        <v>98</v>
      </c>
      <c r="T2179" t="s">
        <v>172</v>
      </c>
      <c r="U2179">
        <v>0</v>
      </c>
      <c r="V2179">
        <v>0</v>
      </c>
      <c r="W2179" t="s">
        <v>330</v>
      </c>
      <c r="X2179" t="s">
        <v>2632</v>
      </c>
      <c r="Y2179" t="s">
        <v>305</v>
      </c>
    </row>
    <row r="2180" spans="1:25" x14ac:dyDescent="0.35">
      <c r="A2180" t="s">
        <v>171</v>
      </c>
      <c r="B2180">
        <v>8319</v>
      </c>
      <c r="C2180">
        <v>252</v>
      </c>
      <c r="D2180">
        <v>99.6</v>
      </c>
      <c r="E2180" t="s">
        <v>172</v>
      </c>
      <c r="F2180">
        <v>0</v>
      </c>
      <c r="G2180">
        <v>0</v>
      </c>
      <c r="H2180" t="s">
        <v>322</v>
      </c>
      <c r="I2180" t="s">
        <v>2633</v>
      </c>
      <c r="J2180" t="s">
        <v>308</v>
      </c>
      <c r="P2180" t="s">
        <v>171</v>
      </c>
      <c r="Q2180">
        <v>2359</v>
      </c>
      <c r="R2180">
        <v>253</v>
      </c>
      <c r="S2180">
        <v>98.8</v>
      </c>
      <c r="T2180" t="s">
        <v>172</v>
      </c>
      <c r="U2180">
        <v>0</v>
      </c>
      <c r="V2180">
        <v>0</v>
      </c>
      <c r="W2180" t="s">
        <v>320</v>
      </c>
      <c r="X2180" t="s">
        <v>2633</v>
      </c>
      <c r="Y2180" t="s">
        <v>306</v>
      </c>
    </row>
    <row r="2181" spans="1:25" x14ac:dyDescent="0.35">
      <c r="A2181" t="s">
        <v>171</v>
      </c>
      <c r="B2181">
        <v>8319</v>
      </c>
      <c r="C2181">
        <v>252</v>
      </c>
      <c r="D2181">
        <v>99.6</v>
      </c>
      <c r="E2181" t="s">
        <v>172</v>
      </c>
      <c r="F2181">
        <v>0</v>
      </c>
      <c r="G2181">
        <v>0</v>
      </c>
      <c r="H2181" t="s">
        <v>322</v>
      </c>
      <c r="I2181" t="s">
        <v>2634</v>
      </c>
      <c r="J2181" t="s">
        <v>308</v>
      </c>
      <c r="P2181" t="s">
        <v>171</v>
      </c>
      <c r="Q2181">
        <v>4855</v>
      </c>
      <c r="R2181">
        <v>253</v>
      </c>
      <c r="S2181">
        <v>98</v>
      </c>
      <c r="T2181" t="s">
        <v>172</v>
      </c>
      <c r="U2181">
        <v>0</v>
      </c>
      <c r="V2181">
        <v>0</v>
      </c>
      <c r="W2181" t="s">
        <v>330</v>
      </c>
      <c r="X2181" t="s">
        <v>2634</v>
      </c>
      <c r="Y2181" t="s">
        <v>305</v>
      </c>
    </row>
    <row r="2182" spans="1:25" x14ac:dyDescent="0.35">
      <c r="A2182" t="s">
        <v>171</v>
      </c>
      <c r="B2182">
        <v>2359</v>
      </c>
      <c r="C2182">
        <v>253</v>
      </c>
      <c r="D2182">
        <v>96.8</v>
      </c>
      <c r="E2182" t="s">
        <v>172</v>
      </c>
      <c r="F2182">
        <v>0</v>
      </c>
      <c r="G2182">
        <v>0</v>
      </c>
      <c r="H2182" t="s">
        <v>320</v>
      </c>
      <c r="I2182" t="s">
        <v>2635</v>
      </c>
      <c r="J2182" t="s">
        <v>306</v>
      </c>
      <c r="P2182" t="s">
        <v>171</v>
      </c>
      <c r="Q2182">
        <v>4855</v>
      </c>
      <c r="R2182">
        <v>253</v>
      </c>
      <c r="S2182">
        <v>98</v>
      </c>
      <c r="T2182" t="s">
        <v>172</v>
      </c>
      <c r="U2182">
        <v>0</v>
      </c>
      <c r="V2182">
        <v>0</v>
      </c>
      <c r="W2182" t="s">
        <v>330</v>
      </c>
      <c r="X2182" t="s">
        <v>2635</v>
      </c>
      <c r="Y2182" t="s">
        <v>305</v>
      </c>
    </row>
    <row r="2183" spans="1:25" x14ac:dyDescent="0.35">
      <c r="A2183" t="s">
        <v>171</v>
      </c>
      <c r="B2183">
        <v>12987</v>
      </c>
      <c r="C2183">
        <v>253</v>
      </c>
      <c r="D2183">
        <v>99.2</v>
      </c>
      <c r="E2183" t="s">
        <v>172</v>
      </c>
      <c r="F2183">
        <v>0</v>
      </c>
      <c r="G2183">
        <v>0</v>
      </c>
      <c r="H2183" t="s">
        <v>2004</v>
      </c>
      <c r="I2183" t="s">
        <v>2636</v>
      </c>
      <c r="J2183" t="s">
        <v>2006</v>
      </c>
      <c r="P2183" t="s">
        <v>171</v>
      </c>
      <c r="Q2183">
        <v>8319</v>
      </c>
      <c r="R2183">
        <v>252</v>
      </c>
      <c r="S2183">
        <v>99.6</v>
      </c>
      <c r="T2183" t="s">
        <v>172</v>
      </c>
      <c r="U2183">
        <v>0</v>
      </c>
      <c r="V2183">
        <v>0</v>
      </c>
      <c r="W2183" t="s">
        <v>322</v>
      </c>
      <c r="X2183" t="s">
        <v>2636</v>
      </c>
      <c r="Y2183" t="s">
        <v>308</v>
      </c>
    </row>
    <row r="2184" spans="1:25" x14ac:dyDescent="0.35">
      <c r="A2184" t="s">
        <v>171</v>
      </c>
      <c r="B2184">
        <v>12987</v>
      </c>
      <c r="C2184">
        <v>253</v>
      </c>
      <c r="D2184">
        <v>99.2</v>
      </c>
      <c r="E2184" t="s">
        <v>172</v>
      </c>
      <c r="F2184">
        <v>0</v>
      </c>
      <c r="G2184">
        <v>0</v>
      </c>
      <c r="H2184" t="s">
        <v>2004</v>
      </c>
      <c r="I2184" t="s">
        <v>2637</v>
      </c>
      <c r="J2184" t="s">
        <v>2006</v>
      </c>
      <c r="P2184" t="s">
        <v>171</v>
      </c>
      <c r="Q2184">
        <v>13694</v>
      </c>
      <c r="R2184">
        <v>253</v>
      </c>
      <c r="S2184">
        <v>99.6</v>
      </c>
      <c r="T2184" t="s">
        <v>172</v>
      </c>
      <c r="U2184">
        <v>0</v>
      </c>
      <c r="V2184">
        <v>0</v>
      </c>
      <c r="W2184" t="s">
        <v>323</v>
      </c>
      <c r="X2184" t="s">
        <v>2637</v>
      </c>
      <c r="Y2184" t="s">
        <v>309</v>
      </c>
    </row>
    <row r="2185" spans="1:25" x14ac:dyDescent="0.35">
      <c r="A2185" t="s">
        <v>171</v>
      </c>
      <c r="B2185">
        <v>12987</v>
      </c>
      <c r="C2185">
        <v>253</v>
      </c>
      <c r="D2185">
        <v>99.2</v>
      </c>
      <c r="E2185" t="s">
        <v>172</v>
      </c>
      <c r="F2185">
        <v>0</v>
      </c>
      <c r="G2185">
        <v>0</v>
      </c>
      <c r="H2185" t="s">
        <v>2004</v>
      </c>
      <c r="I2185" t="s">
        <v>2643</v>
      </c>
      <c r="J2185" t="s">
        <v>2006</v>
      </c>
      <c r="P2185" t="s">
        <v>171</v>
      </c>
      <c r="Q2185">
        <v>10349</v>
      </c>
      <c r="R2185">
        <v>253</v>
      </c>
      <c r="S2185">
        <v>99.6</v>
      </c>
      <c r="T2185" t="s">
        <v>172</v>
      </c>
      <c r="U2185">
        <v>0</v>
      </c>
      <c r="V2185">
        <v>0</v>
      </c>
      <c r="W2185" t="s">
        <v>324</v>
      </c>
      <c r="X2185" t="s">
        <v>2638</v>
      </c>
      <c r="Y2185" t="s">
        <v>310</v>
      </c>
    </row>
    <row r="2186" spans="1:25" x14ac:dyDescent="0.35">
      <c r="A2186" t="s">
        <v>171</v>
      </c>
      <c r="B2186">
        <v>2359</v>
      </c>
      <c r="C2186">
        <v>253</v>
      </c>
      <c r="D2186">
        <v>98.4</v>
      </c>
      <c r="E2186" t="s">
        <v>172</v>
      </c>
      <c r="F2186">
        <v>0</v>
      </c>
      <c r="G2186">
        <v>0</v>
      </c>
      <c r="H2186" t="s">
        <v>320</v>
      </c>
      <c r="I2186" t="s">
        <v>2638</v>
      </c>
      <c r="J2186" t="s">
        <v>306</v>
      </c>
      <c r="P2186" t="s">
        <v>171</v>
      </c>
      <c r="Q2186">
        <v>13694</v>
      </c>
      <c r="R2186">
        <v>253</v>
      </c>
      <c r="S2186">
        <v>99.6</v>
      </c>
      <c r="T2186" t="s">
        <v>172</v>
      </c>
      <c r="U2186">
        <v>0</v>
      </c>
      <c r="V2186">
        <v>0</v>
      </c>
      <c r="W2186" t="s">
        <v>323</v>
      </c>
      <c r="X2186" t="s">
        <v>2643</v>
      </c>
      <c r="Y2186" t="s">
        <v>309</v>
      </c>
    </row>
    <row r="2187" spans="1:25" x14ac:dyDescent="0.35">
      <c r="A2187" t="s">
        <v>171</v>
      </c>
      <c r="B2187">
        <v>6505</v>
      </c>
      <c r="C2187">
        <v>253</v>
      </c>
      <c r="D2187">
        <v>99.6</v>
      </c>
      <c r="E2187" t="s">
        <v>172</v>
      </c>
      <c r="F2187">
        <v>0</v>
      </c>
      <c r="G2187">
        <v>0</v>
      </c>
      <c r="H2187" t="s">
        <v>331</v>
      </c>
      <c r="I2187" t="s">
        <v>2639</v>
      </c>
      <c r="J2187" t="s">
        <v>312</v>
      </c>
      <c r="P2187" t="s">
        <v>171</v>
      </c>
      <c r="Q2187">
        <v>13206</v>
      </c>
      <c r="R2187">
        <v>253</v>
      </c>
      <c r="S2187">
        <v>99.2</v>
      </c>
      <c r="T2187" t="s">
        <v>172</v>
      </c>
      <c r="U2187">
        <v>0</v>
      </c>
      <c r="V2187">
        <v>0</v>
      </c>
      <c r="W2187" t="s">
        <v>325</v>
      </c>
      <c r="X2187" t="s">
        <v>2639</v>
      </c>
      <c r="Y2187" t="s">
        <v>311</v>
      </c>
    </row>
    <row r="2188" spans="1:25" x14ac:dyDescent="0.35">
      <c r="A2188" t="s">
        <v>171</v>
      </c>
      <c r="B2188">
        <v>6505</v>
      </c>
      <c r="C2188">
        <v>253</v>
      </c>
      <c r="D2188">
        <v>99.6</v>
      </c>
      <c r="E2188" t="s">
        <v>172</v>
      </c>
      <c r="F2188">
        <v>0</v>
      </c>
      <c r="G2188">
        <v>0</v>
      </c>
      <c r="H2188" t="s">
        <v>331</v>
      </c>
      <c r="I2188" t="s">
        <v>2640</v>
      </c>
      <c r="J2188" t="s">
        <v>312</v>
      </c>
      <c r="P2188" t="s">
        <v>171</v>
      </c>
      <c r="Q2188">
        <v>13206</v>
      </c>
      <c r="R2188">
        <v>253</v>
      </c>
      <c r="S2188">
        <v>99.2</v>
      </c>
      <c r="T2188" t="s">
        <v>172</v>
      </c>
      <c r="U2188">
        <v>0</v>
      </c>
      <c r="V2188">
        <v>0</v>
      </c>
      <c r="W2188" t="s">
        <v>325</v>
      </c>
      <c r="X2188" t="s">
        <v>2640</v>
      </c>
      <c r="Y2188" t="s">
        <v>311</v>
      </c>
    </row>
    <row r="2189" spans="1:25" x14ac:dyDescent="0.35">
      <c r="A2189" t="s">
        <v>171</v>
      </c>
      <c r="B2189">
        <v>6505</v>
      </c>
      <c r="C2189">
        <v>253</v>
      </c>
      <c r="D2189">
        <v>99.6</v>
      </c>
      <c r="E2189" t="s">
        <v>172</v>
      </c>
      <c r="F2189">
        <v>0</v>
      </c>
      <c r="G2189">
        <v>0</v>
      </c>
      <c r="H2189" t="s">
        <v>331</v>
      </c>
      <c r="I2189" t="s">
        <v>2641</v>
      </c>
      <c r="J2189" t="s">
        <v>312</v>
      </c>
      <c r="P2189" t="s">
        <v>171</v>
      </c>
      <c r="Q2189">
        <v>13206</v>
      </c>
      <c r="R2189">
        <v>253</v>
      </c>
      <c r="S2189">
        <v>99.2</v>
      </c>
      <c r="T2189" t="s">
        <v>172</v>
      </c>
      <c r="U2189">
        <v>0</v>
      </c>
      <c r="V2189">
        <v>0</v>
      </c>
      <c r="W2189" t="s">
        <v>325</v>
      </c>
      <c r="X2189" t="s">
        <v>2641</v>
      </c>
      <c r="Y2189" t="s">
        <v>311</v>
      </c>
    </row>
    <row r="2190" spans="1:25" x14ac:dyDescent="0.35">
      <c r="A2190" t="s">
        <v>171</v>
      </c>
      <c r="B2190">
        <v>16242</v>
      </c>
      <c r="C2190">
        <v>253</v>
      </c>
      <c r="D2190">
        <v>99.6</v>
      </c>
      <c r="E2190" t="s">
        <v>172</v>
      </c>
      <c r="F2190">
        <v>0</v>
      </c>
      <c r="G2190">
        <v>0</v>
      </c>
      <c r="H2190" t="s">
        <v>326</v>
      </c>
      <c r="I2190" t="s">
        <v>2644</v>
      </c>
      <c r="J2190" t="s">
        <v>332</v>
      </c>
      <c r="P2190" t="s">
        <v>171</v>
      </c>
      <c r="Q2190">
        <v>13206</v>
      </c>
      <c r="R2190">
        <v>253</v>
      </c>
      <c r="S2190">
        <v>99.2</v>
      </c>
      <c r="T2190" t="s">
        <v>172</v>
      </c>
      <c r="U2190">
        <v>0</v>
      </c>
      <c r="V2190">
        <v>0</v>
      </c>
      <c r="W2190" t="s">
        <v>325</v>
      </c>
      <c r="X2190" t="s">
        <v>2642</v>
      </c>
      <c r="Y2190" t="s">
        <v>311</v>
      </c>
    </row>
    <row r="2191" spans="1:25" x14ac:dyDescent="0.35">
      <c r="A2191" t="s">
        <v>171</v>
      </c>
      <c r="B2191">
        <v>2359</v>
      </c>
      <c r="C2191">
        <v>253</v>
      </c>
      <c r="D2191">
        <v>98.8</v>
      </c>
      <c r="E2191" t="s">
        <v>172</v>
      </c>
      <c r="F2191">
        <v>0</v>
      </c>
      <c r="G2191">
        <v>0</v>
      </c>
      <c r="H2191" t="s">
        <v>320</v>
      </c>
      <c r="I2191" t="s">
        <v>2647</v>
      </c>
      <c r="J2191" t="s">
        <v>306</v>
      </c>
      <c r="P2191" t="s">
        <v>171</v>
      </c>
      <c r="Q2191">
        <v>8319</v>
      </c>
      <c r="R2191">
        <v>252</v>
      </c>
      <c r="S2191">
        <v>99.6</v>
      </c>
      <c r="T2191" t="s">
        <v>172</v>
      </c>
      <c r="U2191">
        <v>0</v>
      </c>
      <c r="V2191">
        <v>0</v>
      </c>
      <c r="W2191" t="s">
        <v>322</v>
      </c>
      <c r="X2191" t="s">
        <v>2644</v>
      </c>
      <c r="Y2191" t="s">
        <v>308</v>
      </c>
    </row>
    <row r="2192" spans="1:25" x14ac:dyDescent="0.35">
      <c r="A2192" t="s">
        <v>171</v>
      </c>
      <c r="B2192">
        <v>2359</v>
      </c>
      <c r="C2192">
        <v>253</v>
      </c>
      <c r="D2192">
        <v>99.6</v>
      </c>
      <c r="E2192" t="s">
        <v>172</v>
      </c>
      <c r="F2192">
        <v>0</v>
      </c>
      <c r="G2192">
        <v>0</v>
      </c>
      <c r="H2192" t="s">
        <v>320</v>
      </c>
      <c r="I2192" t="s">
        <v>2645</v>
      </c>
      <c r="J2192" t="s">
        <v>306</v>
      </c>
      <c r="P2192" t="s">
        <v>171</v>
      </c>
      <c r="Q2192">
        <v>8319</v>
      </c>
      <c r="R2192">
        <v>252</v>
      </c>
      <c r="S2192">
        <v>99.2</v>
      </c>
      <c r="T2192" t="s">
        <v>172</v>
      </c>
      <c r="U2192">
        <v>0</v>
      </c>
      <c r="V2192">
        <v>0</v>
      </c>
      <c r="W2192" t="s">
        <v>322</v>
      </c>
      <c r="X2192" t="s">
        <v>2647</v>
      </c>
      <c r="Y2192" t="s">
        <v>308</v>
      </c>
    </row>
    <row r="2193" spans="1:25" x14ac:dyDescent="0.35">
      <c r="A2193" t="s">
        <v>171</v>
      </c>
      <c r="B2193">
        <v>6505</v>
      </c>
      <c r="C2193">
        <v>253</v>
      </c>
      <c r="D2193">
        <v>99.6</v>
      </c>
      <c r="E2193" t="s">
        <v>172</v>
      </c>
      <c r="F2193">
        <v>0</v>
      </c>
      <c r="G2193">
        <v>0</v>
      </c>
      <c r="H2193" t="s">
        <v>331</v>
      </c>
      <c r="I2193" t="s">
        <v>2642</v>
      </c>
      <c r="J2193" t="s">
        <v>312</v>
      </c>
      <c r="P2193" t="s">
        <v>171</v>
      </c>
      <c r="Q2193">
        <v>2359</v>
      </c>
      <c r="R2193">
        <v>253</v>
      </c>
      <c r="S2193">
        <v>97.2</v>
      </c>
      <c r="T2193" t="s">
        <v>172</v>
      </c>
      <c r="U2193">
        <v>0</v>
      </c>
      <c r="V2193">
        <v>0</v>
      </c>
      <c r="W2193" t="s">
        <v>320</v>
      </c>
      <c r="X2193" t="s">
        <v>2645</v>
      </c>
      <c r="Y2193" t="s">
        <v>306</v>
      </c>
    </row>
    <row r="2194" spans="1:25" x14ac:dyDescent="0.35">
      <c r="A2194" t="s">
        <v>171</v>
      </c>
      <c r="B2194">
        <v>2359</v>
      </c>
      <c r="C2194">
        <v>253</v>
      </c>
      <c r="D2194">
        <v>97.2</v>
      </c>
      <c r="E2194" t="s">
        <v>172</v>
      </c>
      <c r="F2194">
        <v>0</v>
      </c>
      <c r="G2194">
        <v>0</v>
      </c>
      <c r="H2194" t="s">
        <v>320</v>
      </c>
      <c r="I2194" t="s">
        <v>2646</v>
      </c>
      <c r="J2194" t="s">
        <v>306</v>
      </c>
      <c r="P2194" t="s">
        <v>171</v>
      </c>
      <c r="Q2194">
        <v>2359</v>
      </c>
      <c r="R2194">
        <v>253</v>
      </c>
      <c r="S2194">
        <v>98.4</v>
      </c>
      <c r="T2194" t="s">
        <v>172</v>
      </c>
      <c r="U2194">
        <v>0</v>
      </c>
      <c r="V2194">
        <v>0</v>
      </c>
      <c r="W2194" t="s">
        <v>320</v>
      </c>
      <c r="X2194" t="s">
        <v>2646</v>
      </c>
      <c r="Y2194" t="s">
        <v>306</v>
      </c>
    </row>
    <row r="2195" spans="1:25" x14ac:dyDescent="0.35">
      <c r="A2195" t="s">
        <v>171</v>
      </c>
      <c r="B2195">
        <v>2359</v>
      </c>
      <c r="C2195">
        <v>253</v>
      </c>
      <c r="D2195">
        <v>97.2</v>
      </c>
      <c r="E2195" t="s">
        <v>172</v>
      </c>
      <c r="F2195">
        <v>0</v>
      </c>
      <c r="G2195">
        <v>0</v>
      </c>
      <c r="H2195" t="s">
        <v>320</v>
      </c>
      <c r="I2195" t="s">
        <v>2648</v>
      </c>
      <c r="J2195" t="s">
        <v>306</v>
      </c>
      <c r="P2195" t="s">
        <v>171</v>
      </c>
      <c r="Q2195">
        <v>2359</v>
      </c>
      <c r="R2195">
        <v>253</v>
      </c>
      <c r="S2195">
        <v>99.6</v>
      </c>
      <c r="T2195" t="s">
        <v>172</v>
      </c>
      <c r="U2195">
        <v>0</v>
      </c>
      <c r="V2195">
        <v>0</v>
      </c>
      <c r="W2195" t="s">
        <v>320</v>
      </c>
      <c r="X2195" t="s">
        <v>2649</v>
      </c>
      <c r="Y2195" t="s">
        <v>306</v>
      </c>
    </row>
    <row r="2196" spans="1:25" x14ac:dyDescent="0.35">
      <c r="A2196" t="s">
        <v>171</v>
      </c>
      <c r="B2196">
        <v>2359</v>
      </c>
      <c r="C2196">
        <v>253</v>
      </c>
      <c r="D2196">
        <v>96.4</v>
      </c>
      <c r="E2196" t="s">
        <v>172</v>
      </c>
      <c r="F2196">
        <v>0</v>
      </c>
      <c r="G2196">
        <v>0</v>
      </c>
      <c r="H2196" t="s">
        <v>320</v>
      </c>
      <c r="I2196" t="s">
        <v>2650</v>
      </c>
      <c r="J2196" t="s">
        <v>306</v>
      </c>
      <c r="P2196" t="s">
        <v>171</v>
      </c>
      <c r="Q2196">
        <v>2359</v>
      </c>
      <c r="R2196">
        <v>253</v>
      </c>
      <c r="S2196">
        <v>97.2</v>
      </c>
      <c r="T2196" t="s">
        <v>172</v>
      </c>
      <c r="U2196">
        <v>0</v>
      </c>
      <c r="V2196">
        <v>0</v>
      </c>
      <c r="W2196" t="s">
        <v>320</v>
      </c>
      <c r="X2196" t="s">
        <v>2651</v>
      </c>
      <c r="Y2196" t="s">
        <v>306</v>
      </c>
    </row>
    <row r="2197" spans="1:25" x14ac:dyDescent="0.35">
      <c r="A2197" t="s">
        <v>171</v>
      </c>
      <c r="B2197">
        <v>2359</v>
      </c>
      <c r="C2197">
        <v>253</v>
      </c>
      <c r="D2197">
        <v>96.4</v>
      </c>
      <c r="E2197" t="s">
        <v>172</v>
      </c>
      <c r="F2197">
        <v>0</v>
      </c>
      <c r="G2197">
        <v>0</v>
      </c>
      <c r="H2197" t="s">
        <v>320</v>
      </c>
      <c r="I2197" t="s">
        <v>2649</v>
      </c>
      <c r="J2197" t="s">
        <v>306</v>
      </c>
      <c r="P2197" t="s">
        <v>171</v>
      </c>
      <c r="Q2197">
        <v>2359</v>
      </c>
      <c r="R2197">
        <v>253</v>
      </c>
      <c r="S2197">
        <v>98.8</v>
      </c>
      <c r="T2197" t="s">
        <v>172</v>
      </c>
      <c r="U2197">
        <v>0</v>
      </c>
      <c r="V2197">
        <v>0</v>
      </c>
      <c r="W2197" t="s">
        <v>320</v>
      </c>
      <c r="X2197" t="s">
        <v>2648</v>
      </c>
      <c r="Y2197" t="s">
        <v>306</v>
      </c>
    </row>
    <row r="2198" spans="1:25" x14ac:dyDescent="0.35">
      <c r="A2198" t="s">
        <v>171</v>
      </c>
      <c r="B2198">
        <v>2359</v>
      </c>
      <c r="C2198">
        <v>253</v>
      </c>
      <c r="D2198">
        <v>96.4</v>
      </c>
      <c r="E2198" t="s">
        <v>172</v>
      </c>
      <c r="F2198">
        <v>0</v>
      </c>
      <c r="G2198">
        <v>0</v>
      </c>
      <c r="H2198" t="s">
        <v>320</v>
      </c>
      <c r="I2198" t="s">
        <v>2651</v>
      </c>
      <c r="J2198" t="s">
        <v>306</v>
      </c>
      <c r="P2198" t="s">
        <v>171</v>
      </c>
      <c r="Q2198">
        <v>4855</v>
      </c>
      <c r="R2198">
        <v>253</v>
      </c>
      <c r="S2198">
        <v>98</v>
      </c>
      <c r="T2198" t="s">
        <v>172</v>
      </c>
      <c r="U2198">
        <v>0</v>
      </c>
      <c r="V2198">
        <v>0</v>
      </c>
      <c r="W2198" t="s">
        <v>330</v>
      </c>
      <c r="X2198" t="s">
        <v>2650</v>
      </c>
      <c r="Y2198" t="s">
        <v>305</v>
      </c>
    </row>
    <row r="2199" spans="1:25" x14ac:dyDescent="0.35">
      <c r="A2199" t="s">
        <v>171</v>
      </c>
      <c r="B2199">
        <v>10349</v>
      </c>
      <c r="C2199">
        <v>253</v>
      </c>
      <c r="D2199">
        <v>99.2</v>
      </c>
      <c r="E2199" t="s">
        <v>172</v>
      </c>
      <c r="F2199">
        <v>0</v>
      </c>
      <c r="G2199">
        <v>0</v>
      </c>
      <c r="H2199" t="s">
        <v>324</v>
      </c>
      <c r="I2199" t="s">
        <v>2652</v>
      </c>
      <c r="J2199" t="s">
        <v>310</v>
      </c>
      <c r="P2199" t="s">
        <v>171</v>
      </c>
      <c r="Q2199">
        <v>8319</v>
      </c>
      <c r="R2199">
        <v>252</v>
      </c>
      <c r="S2199">
        <v>99.6</v>
      </c>
      <c r="T2199" t="s">
        <v>172</v>
      </c>
      <c r="U2199">
        <v>0</v>
      </c>
      <c r="V2199">
        <v>0</v>
      </c>
      <c r="W2199" t="s">
        <v>322</v>
      </c>
      <c r="X2199" t="s">
        <v>2655</v>
      </c>
      <c r="Y2199" t="s">
        <v>308</v>
      </c>
    </row>
    <row r="2200" spans="1:25" x14ac:dyDescent="0.35">
      <c r="A2200" t="s">
        <v>171</v>
      </c>
      <c r="B2200">
        <v>8815</v>
      </c>
      <c r="C2200">
        <v>253</v>
      </c>
      <c r="D2200">
        <v>98.8</v>
      </c>
      <c r="E2200" t="s">
        <v>172</v>
      </c>
      <c r="F2200">
        <v>0</v>
      </c>
      <c r="G2200">
        <v>0</v>
      </c>
      <c r="H2200" t="s">
        <v>1818</v>
      </c>
      <c r="I2200" t="s">
        <v>2653</v>
      </c>
      <c r="J2200" t="s">
        <v>319</v>
      </c>
      <c r="P2200" t="s">
        <v>171</v>
      </c>
      <c r="Q2200">
        <v>8319</v>
      </c>
      <c r="R2200">
        <v>252</v>
      </c>
      <c r="S2200">
        <v>99.6</v>
      </c>
      <c r="T2200" t="s">
        <v>172</v>
      </c>
      <c r="U2200">
        <v>0</v>
      </c>
      <c r="V2200">
        <v>0</v>
      </c>
      <c r="W2200" t="s">
        <v>322</v>
      </c>
      <c r="X2200" t="s">
        <v>2652</v>
      </c>
      <c r="Y2200" t="s">
        <v>308</v>
      </c>
    </row>
    <row r="2201" spans="1:25" x14ac:dyDescent="0.35">
      <c r="A2201" t="s">
        <v>171</v>
      </c>
      <c r="B2201">
        <v>2359</v>
      </c>
      <c r="C2201">
        <v>253</v>
      </c>
      <c r="D2201">
        <v>96.4</v>
      </c>
      <c r="E2201" t="s">
        <v>172</v>
      </c>
      <c r="F2201">
        <v>0</v>
      </c>
      <c r="G2201">
        <v>0</v>
      </c>
      <c r="H2201" t="s">
        <v>320</v>
      </c>
      <c r="I2201" t="s">
        <v>2654</v>
      </c>
      <c r="J2201" t="s">
        <v>306</v>
      </c>
      <c r="P2201" t="s">
        <v>171</v>
      </c>
      <c r="Q2201">
        <v>8319</v>
      </c>
      <c r="R2201">
        <v>252</v>
      </c>
      <c r="S2201">
        <v>99.6</v>
      </c>
      <c r="T2201" t="s">
        <v>172</v>
      </c>
      <c r="U2201">
        <v>0</v>
      </c>
      <c r="V2201">
        <v>0</v>
      </c>
      <c r="W2201" t="s">
        <v>322</v>
      </c>
      <c r="X2201" t="s">
        <v>2653</v>
      </c>
      <c r="Y2201" t="s">
        <v>308</v>
      </c>
    </row>
    <row r="2202" spans="1:25" x14ac:dyDescent="0.35">
      <c r="A2202" t="s">
        <v>171</v>
      </c>
      <c r="B2202">
        <v>2359</v>
      </c>
      <c r="C2202">
        <v>253</v>
      </c>
      <c r="D2202">
        <v>98.4</v>
      </c>
      <c r="E2202" t="s">
        <v>172</v>
      </c>
      <c r="F2202">
        <v>0</v>
      </c>
      <c r="G2202">
        <v>0</v>
      </c>
      <c r="H2202" t="s">
        <v>320</v>
      </c>
      <c r="I2202" t="s">
        <v>2655</v>
      </c>
      <c r="J2202" t="s">
        <v>306</v>
      </c>
      <c r="P2202" t="s">
        <v>171</v>
      </c>
      <c r="Q2202">
        <v>8319</v>
      </c>
      <c r="R2202">
        <v>252</v>
      </c>
      <c r="S2202">
        <v>99.2</v>
      </c>
      <c r="T2202" t="s">
        <v>172</v>
      </c>
      <c r="U2202">
        <v>0</v>
      </c>
      <c r="V2202">
        <v>0</v>
      </c>
      <c r="W2202" t="s">
        <v>322</v>
      </c>
      <c r="X2202" t="s">
        <v>2654</v>
      </c>
      <c r="Y2202" t="s">
        <v>308</v>
      </c>
    </row>
    <row r="2203" spans="1:25" x14ac:dyDescent="0.35">
      <c r="A2203" t="s">
        <v>171</v>
      </c>
      <c r="B2203">
        <v>2359</v>
      </c>
      <c r="C2203">
        <v>253</v>
      </c>
      <c r="D2203">
        <v>96.4</v>
      </c>
      <c r="E2203" t="s">
        <v>172</v>
      </c>
      <c r="F2203">
        <v>0</v>
      </c>
      <c r="G2203">
        <v>0</v>
      </c>
      <c r="H2203" t="s">
        <v>320</v>
      </c>
      <c r="I2203" t="s">
        <v>2656</v>
      </c>
      <c r="J2203" t="s">
        <v>306</v>
      </c>
      <c r="P2203" t="s">
        <v>171</v>
      </c>
      <c r="Q2203">
        <v>2359</v>
      </c>
      <c r="R2203">
        <v>253</v>
      </c>
      <c r="S2203">
        <v>97.2</v>
      </c>
      <c r="T2203" t="s">
        <v>172</v>
      </c>
      <c r="U2203">
        <v>0</v>
      </c>
      <c r="V2203">
        <v>0</v>
      </c>
      <c r="W2203" t="s">
        <v>320</v>
      </c>
      <c r="X2203" t="s">
        <v>2656</v>
      </c>
      <c r="Y2203" t="s">
        <v>306</v>
      </c>
    </row>
    <row r="2204" spans="1:25" x14ac:dyDescent="0.35">
      <c r="A2204" t="s">
        <v>171</v>
      </c>
      <c r="B2204">
        <v>8319</v>
      </c>
      <c r="C2204">
        <v>252</v>
      </c>
      <c r="D2204">
        <v>99.6</v>
      </c>
      <c r="E2204" t="s">
        <v>172</v>
      </c>
      <c r="F2204">
        <v>0</v>
      </c>
      <c r="G2204">
        <v>0</v>
      </c>
      <c r="H2204" t="s">
        <v>322</v>
      </c>
      <c r="I2204" t="s">
        <v>2658</v>
      </c>
      <c r="J2204" t="s">
        <v>308</v>
      </c>
      <c r="P2204" t="s">
        <v>171</v>
      </c>
      <c r="Q2204">
        <v>8319</v>
      </c>
      <c r="R2204">
        <v>252</v>
      </c>
      <c r="S2204">
        <v>99.2</v>
      </c>
      <c r="T2204" t="s">
        <v>172</v>
      </c>
      <c r="U2204">
        <v>0</v>
      </c>
      <c r="V2204">
        <v>0</v>
      </c>
      <c r="W2204" t="s">
        <v>322</v>
      </c>
      <c r="X2204" t="s">
        <v>2657</v>
      </c>
      <c r="Y2204" t="s">
        <v>308</v>
      </c>
    </row>
    <row r="2205" spans="1:25" x14ac:dyDescent="0.35">
      <c r="A2205" t="s">
        <v>171</v>
      </c>
      <c r="B2205">
        <v>8319</v>
      </c>
      <c r="C2205">
        <v>252</v>
      </c>
      <c r="D2205">
        <v>99.6</v>
      </c>
      <c r="E2205" t="s">
        <v>172</v>
      </c>
      <c r="F2205">
        <v>0</v>
      </c>
      <c r="G2205">
        <v>0</v>
      </c>
      <c r="H2205" t="s">
        <v>322</v>
      </c>
      <c r="I2205" t="s">
        <v>2657</v>
      </c>
      <c r="J2205" t="s">
        <v>308</v>
      </c>
      <c r="P2205" t="s">
        <v>171</v>
      </c>
      <c r="Q2205">
        <v>2359</v>
      </c>
      <c r="R2205">
        <v>253</v>
      </c>
      <c r="S2205">
        <v>98.4</v>
      </c>
      <c r="T2205" t="s">
        <v>172</v>
      </c>
      <c r="U2205">
        <v>0</v>
      </c>
      <c r="V2205">
        <v>0</v>
      </c>
      <c r="W2205" t="s">
        <v>320</v>
      </c>
      <c r="X2205" t="s">
        <v>2658</v>
      </c>
      <c r="Y2205" t="s">
        <v>306</v>
      </c>
    </row>
    <row r="2206" spans="1:25" x14ac:dyDescent="0.35">
      <c r="A2206" t="s">
        <v>171</v>
      </c>
      <c r="B2206">
        <v>8319</v>
      </c>
      <c r="C2206">
        <v>252</v>
      </c>
      <c r="D2206">
        <v>99.6</v>
      </c>
      <c r="E2206" t="s">
        <v>172</v>
      </c>
      <c r="F2206">
        <v>0</v>
      </c>
      <c r="G2206">
        <v>0</v>
      </c>
      <c r="H2206" t="s">
        <v>322</v>
      </c>
      <c r="I2206" t="s">
        <v>2665</v>
      </c>
      <c r="J2206" t="s">
        <v>308</v>
      </c>
      <c r="P2206" t="s">
        <v>171</v>
      </c>
      <c r="Q2206">
        <v>7113</v>
      </c>
      <c r="R2206">
        <v>253</v>
      </c>
      <c r="S2206">
        <v>99.6</v>
      </c>
      <c r="T2206" t="s">
        <v>172</v>
      </c>
      <c r="U2206">
        <v>0</v>
      </c>
      <c r="V2206">
        <v>0</v>
      </c>
      <c r="W2206" t="s">
        <v>321</v>
      </c>
      <c r="X2206" t="s">
        <v>2665</v>
      </c>
      <c r="Y2206" t="s">
        <v>307</v>
      </c>
    </row>
    <row r="2207" spans="1:25" x14ac:dyDescent="0.35">
      <c r="A2207" t="s">
        <v>171</v>
      </c>
      <c r="B2207">
        <v>2359</v>
      </c>
      <c r="C2207">
        <v>253</v>
      </c>
      <c r="D2207">
        <v>99.6</v>
      </c>
      <c r="E2207" t="s">
        <v>172</v>
      </c>
      <c r="F2207">
        <v>0</v>
      </c>
      <c r="G2207">
        <v>0</v>
      </c>
      <c r="H2207" t="s">
        <v>320</v>
      </c>
      <c r="I2207" t="s">
        <v>2660</v>
      </c>
      <c r="J2207" t="s">
        <v>306</v>
      </c>
      <c r="P2207" t="s">
        <v>171</v>
      </c>
      <c r="Q2207">
        <v>2359</v>
      </c>
      <c r="R2207">
        <v>253</v>
      </c>
      <c r="S2207">
        <v>98.4</v>
      </c>
      <c r="T2207" t="s">
        <v>172</v>
      </c>
      <c r="U2207">
        <v>0</v>
      </c>
      <c r="V2207">
        <v>0</v>
      </c>
      <c r="W2207" t="s">
        <v>320</v>
      </c>
      <c r="X2207" t="s">
        <v>2660</v>
      </c>
      <c r="Y2207" t="s">
        <v>306</v>
      </c>
    </row>
    <row r="2208" spans="1:25" x14ac:dyDescent="0.35">
      <c r="A2208" t="s">
        <v>171</v>
      </c>
      <c r="B2208">
        <v>2359</v>
      </c>
      <c r="C2208">
        <v>253</v>
      </c>
      <c r="D2208">
        <v>99.6</v>
      </c>
      <c r="E2208" t="s">
        <v>172</v>
      </c>
      <c r="F2208">
        <v>0</v>
      </c>
      <c r="G2208">
        <v>0</v>
      </c>
      <c r="H2208" t="s">
        <v>320</v>
      </c>
      <c r="I2208" t="s">
        <v>2661</v>
      </c>
      <c r="J2208" t="s">
        <v>306</v>
      </c>
      <c r="P2208" t="s">
        <v>171</v>
      </c>
      <c r="Q2208">
        <v>2359</v>
      </c>
      <c r="R2208">
        <v>253</v>
      </c>
      <c r="S2208">
        <v>98.4</v>
      </c>
      <c r="T2208" t="s">
        <v>172</v>
      </c>
      <c r="U2208">
        <v>0</v>
      </c>
      <c r="V2208">
        <v>0</v>
      </c>
      <c r="W2208" t="s">
        <v>320</v>
      </c>
      <c r="X2208" t="s">
        <v>2659</v>
      </c>
      <c r="Y2208" t="s">
        <v>306</v>
      </c>
    </row>
    <row r="2209" spans="1:25" x14ac:dyDescent="0.35">
      <c r="A2209" t="s">
        <v>171</v>
      </c>
      <c r="B2209">
        <v>2359</v>
      </c>
      <c r="C2209">
        <v>253</v>
      </c>
      <c r="D2209">
        <v>99.6</v>
      </c>
      <c r="E2209" t="s">
        <v>172</v>
      </c>
      <c r="F2209">
        <v>0</v>
      </c>
      <c r="G2209">
        <v>0</v>
      </c>
      <c r="H2209" t="s">
        <v>320</v>
      </c>
      <c r="I2209" t="s">
        <v>2659</v>
      </c>
      <c r="J2209" t="s">
        <v>306</v>
      </c>
      <c r="P2209" t="s">
        <v>171</v>
      </c>
      <c r="Q2209">
        <v>4855</v>
      </c>
      <c r="R2209">
        <v>253</v>
      </c>
      <c r="S2209">
        <v>98</v>
      </c>
      <c r="T2209" t="s">
        <v>172</v>
      </c>
      <c r="U2209">
        <v>0</v>
      </c>
      <c r="V2209">
        <v>0</v>
      </c>
      <c r="W2209" t="s">
        <v>330</v>
      </c>
      <c r="X2209" t="s">
        <v>2661</v>
      </c>
      <c r="Y2209" t="s">
        <v>305</v>
      </c>
    </row>
    <row r="2210" spans="1:25" x14ac:dyDescent="0.35">
      <c r="A2210" t="s">
        <v>171</v>
      </c>
      <c r="B2210">
        <v>2359</v>
      </c>
      <c r="C2210">
        <v>253</v>
      </c>
      <c r="D2210">
        <v>99.6</v>
      </c>
      <c r="E2210" t="s">
        <v>172</v>
      </c>
      <c r="F2210">
        <v>0</v>
      </c>
      <c r="G2210">
        <v>0</v>
      </c>
      <c r="H2210" t="s">
        <v>320</v>
      </c>
      <c r="I2210" t="s">
        <v>2662</v>
      </c>
      <c r="J2210" t="s">
        <v>306</v>
      </c>
      <c r="P2210" t="s">
        <v>171</v>
      </c>
      <c r="Q2210">
        <v>13206</v>
      </c>
      <c r="R2210">
        <v>253</v>
      </c>
      <c r="S2210">
        <v>99.2</v>
      </c>
      <c r="T2210" t="s">
        <v>172</v>
      </c>
      <c r="U2210">
        <v>0</v>
      </c>
      <c r="V2210">
        <v>0</v>
      </c>
      <c r="W2210" t="s">
        <v>325</v>
      </c>
      <c r="X2210" t="s">
        <v>2662</v>
      </c>
      <c r="Y2210" t="s">
        <v>311</v>
      </c>
    </row>
    <row r="2211" spans="1:25" x14ac:dyDescent="0.35">
      <c r="A2211" t="s">
        <v>171</v>
      </c>
      <c r="B2211">
        <v>2359</v>
      </c>
      <c r="C2211">
        <v>253</v>
      </c>
      <c r="D2211">
        <v>99.6</v>
      </c>
      <c r="E2211" t="s">
        <v>172</v>
      </c>
      <c r="F2211">
        <v>0</v>
      </c>
      <c r="G2211">
        <v>0</v>
      </c>
      <c r="H2211" t="s">
        <v>320</v>
      </c>
      <c r="I2211" t="s">
        <v>2663</v>
      </c>
      <c r="J2211" t="s">
        <v>306</v>
      </c>
      <c r="P2211" t="s">
        <v>171</v>
      </c>
      <c r="Q2211">
        <v>2359</v>
      </c>
      <c r="R2211">
        <v>253</v>
      </c>
      <c r="S2211">
        <v>99.6</v>
      </c>
      <c r="T2211" t="s">
        <v>172</v>
      </c>
      <c r="U2211">
        <v>0</v>
      </c>
      <c r="V2211">
        <v>0</v>
      </c>
      <c r="W2211" t="s">
        <v>320</v>
      </c>
      <c r="X2211" t="s">
        <v>2663</v>
      </c>
      <c r="Y2211" t="s">
        <v>306</v>
      </c>
    </row>
    <row r="2212" spans="1:25" x14ac:dyDescent="0.35">
      <c r="A2212" t="s">
        <v>171</v>
      </c>
      <c r="B2212">
        <v>2359</v>
      </c>
      <c r="C2212">
        <v>253</v>
      </c>
      <c r="D2212">
        <v>99.6</v>
      </c>
      <c r="E2212" t="s">
        <v>172</v>
      </c>
      <c r="F2212">
        <v>0</v>
      </c>
      <c r="G2212">
        <v>0</v>
      </c>
      <c r="H2212" t="s">
        <v>320</v>
      </c>
      <c r="I2212" t="s">
        <v>2664</v>
      </c>
      <c r="J2212" t="s">
        <v>306</v>
      </c>
      <c r="P2212" t="s">
        <v>171</v>
      </c>
      <c r="Q2212">
        <v>2359</v>
      </c>
      <c r="R2212">
        <v>253</v>
      </c>
      <c r="S2212">
        <v>99.6</v>
      </c>
      <c r="T2212" t="s">
        <v>172</v>
      </c>
      <c r="U2212">
        <v>0</v>
      </c>
      <c r="V2212">
        <v>0</v>
      </c>
      <c r="W2212" t="s">
        <v>320</v>
      </c>
      <c r="X2212" t="s">
        <v>2664</v>
      </c>
      <c r="Y2212" t="s">
        <v>306</v>
      </c>
    </row>
    <row r="2213" spans="1:25" x14ac:dyDescent="0.35">
      <c r="A2213" t="s">
        <v>171</v>
      </c>
      <c r="B2213">
        <v>2359</v>
      </c>
      <c r="C2213">
        <v>253</v>
      </c>
      <c r="D2213">
        <v>99.6</v>
      </c>
      <c r="E2213" t="s">
        <v>172</v>
      </c>
      <c r="F2213">
        <v>0</v>
      </c>
      <c r="G2213">
        <v>0</v>
      </c>
      <c r="H2213" t="s">
        <v>320</v>
      </c>
      <c r="I2213" t="s">
        <v>2667</v>
      </c>
      <c r="J2213" t="s">
        <v>306</v>
      </c>
      <c r="P2213" t="s">
        <v>171</v>
      </c>
      <c r="Q2213">
        <v>8815</v>
      </c>
      <c r="R2213">
        <v>253</v>
      </c>
      <c r="S2213">
        <v>98.4</v>
      </c>
      <c r="T2213" t="s">
        <v>172</v>
      </c>
      <c r="U2213">
        <v>0</v>
      </c>
      <c r="V2213">
        <v>0</v>
      </c>
      <c r="W2213" t="s">
        <v>1818</v>
      </c>
      <c r="X2213" t="s">
        <v>2666</v>
      </c>
      <c r="Y2213" t="s">
        <v>319</v>
      </c>
    </row>
    <row r="2214" spans="1:25" x14ac:dyDescent="0.35">
      <c r="A2214" t="s">
        <v>171</v>
      </c>
      <c r="B2214">
        <v>2359</v>
      </c>
      <c r="C2214">
        <v>253</v>
      </c>
      <c r="D2214">
        <v>99.6</v>
      </c>
      <c r="E2214" t="s">
        <v>172</v>
      </c>
      <c r="F2214">
        <v>0</v>
      </c>
      <c r="G2214">
        <v>0</v>
      </c>
      <c r="H2214" t="s">
        <v>320</v>
      </c>
      <c r="I2214" t="s">
        <v>2666</v>
      </c>
      <c r="J2214" t="s">
        <v>306</v>
      </c>
      <c r="P2214" t="s">
        <v>171</v>
      </c>
      <c r="Q2214">
        <v>6505</v>
      </c>
      <c r="R2214">
        <v>253</v>
      </c>
      <c r="S2214">
        <v>98.8</v>
      </c>
      <c r="T2214" t="s">
        <v>172</v>
      </c>
      <c r="U2214">
        <v>0</v>
      </c>
      <c r="V2214">
        <v>0</v>
      </c>
      <c r="W2214" t="s">
        <v>331</v>
      </c>
      <c r="X2214" t="s">
        <v>2667</v>
      </c>
      <c r="Y2214" t="s">
        <v>312</v>
      </c>
    </row>
    <row r="2215" spans="1:25" x14ac:dyDescent="0.35">
      <c r="A2215" t="s">
        <v>171</v>
      </c>
      <c r="B2215">
        <v>2359</v>
      </c>
      <c r="C2215">
        <v>253</v>
      </c>
      <c r="D2215">
        <v>99.6</v>
      </c>
      <c r="E2215" t="s">
        <v>172</v>
      </c>
      <c r="F2215">
        <v>0</v>
      </c>
      <c r="G2215">
        <v>0</v>
      </c>
      <c r="H2215" t="s">
        <v>320</v>
      </c>
      <c r="I2215" t="s">
        <v>9299</v>
      </c>
      <c r="J2215" t="s">
        <v>306</v>
      </c>
      <c r="P2215" t="s">
        <v>171</v>
      </c>
      <c r="Q2215">
        <v>2359</v>
      </c>
      <c r="R2215">
        <v>253</v>
      </c>
      <c r="S2215">
        <v>98.8</v>
      </c>
      <c r="T2215" t="s">
        <v>172</v>
      </c>
      <c r="U2215">
        <v>0</v>
      </c>
      <c r="V2215">
        <v>0</v>
      </c>
      <c r="W2215" t="s">
        <v>320</v>
      </c>
      <c r="X2215" t="s">
        <v>9298</v>
      </c>
      <c r="Y2215" t="s">
        <v>306</v>
      </c>
    </row>
    <row r="2216" spans="1:25" x14ac:dyDescent="0.35">
      <c r="A2216" t="s">
        <v>171</v>
      </c>
      <c r="B2216">
        <v>8319</v>
      </c>
      <c r="C2216">
        <v>252</v>
      </c>
      <c r="D2216">
        <v>99.2</v>
      </c>
      <c r="E2216" t="s">
        <v>172</v>
      </c>
      <c r="F2216">
        <v>0</v>
      </c>
      <c r="G2216">
        <v>0</v>
      </c>
      <c r="H2216" t="s">
        <v>322</v>
      </c>
      <c r="I2216" t="s">
        <v>9300</v>
      </c>
      <c r="J2216" t="s">
        <v>308</v>
      </c>
      <c r="P2216" t="s">
        <v>171</v>
      </c>
      <c r="Q2216">
        <v>2359</v>
      </c>
      <c r="R2216">
        <v>253</v>
      </c>
      <c r="S2216">
        <v>99.6</v>
      </c>
      <c r="T2216" t="s">
        <v>172</v>
      </c>
      <c r="U2216">
        <v>0</v>
      </c>
      <c r="V2216">
        <v>0</v>
      </c>
      <c r="W2216" t="s">
        <v>320</v>
      </c>
      <c r="X2216" t="s">
        <v>9299</v>
      </c>
      <c r="Y2216" t="s">
        <v>306</v>
      </c>
    </row>
    <row r="2217" spans="1:25" x14ac:dyDescent="0.35">
      <c r="A2217" t="s">
        <v>171</v>
      </c>
      <c r="B2217">
        <v>2359</v>
      </c>
      <c r="C2217">
        <v>253</v>
      </c>
      <c r="D2217">
        <v>99.6</v>
      </c>
      <c r="E2217" t="s">
        <v>172</v>
      </c>
      <c r="F2217">
        <v>0</v>
      </c>
      <c r="G2217">
        <v>0</v>
      </c>
      <c r="H2217" t="s">
        <v>320</v>
      </c>
      <c r="I2217" t="s">
        <v>9298</v>
      </c>
      <c r="J2217" t="s">
        <v>306</v>
      </c>
      <c r="P2217" t="s">
        <v>171</v>
      </c>
      <c r="Q2217">
        <v>2359</v>
      </c>
      <c r="R2217">
        <v>253</v>
      </c>
      <c r="S2217">
        <v>99.6</v>
      </c>
      <c r="T2217" t="s">
        <v>172</v>
      </c>
      <c r="U2217">
        <v>0</v>
      </c>
      <c r="V2217">
        <v>0</v>
      </c>
      <c r="W2217" t="s">
        <v>320</v>
      </c>
      <c r="X2217" t="s">
        <v>9300</v>
      </c>
      <c r="Y2217" t="s">
        <v>306</v>
      </c>
    </row>
    <row r="2218" spans="1:25" x14ac:dyDescent="0.35">
      <c r="A2218" t="s">
        <v>171</v>
      </c>
      <c r="B2218">
        <v>4855</v>
      </c>
      <c r="C2218">
        <v>253</v>
      </c>
      <c r="D2218">
        <v>98.8</v>
      </c>
      <c r="E2218" t="s">
        <v>172</v>
      </c>
      <c r="F2218">
        <v>0</v>
      </c>
      <c r="G2218">
        <v>0</v>
      </c>
      <c r="H2218" t="s">
        <v>330</v>
      </c>
      <c r="I2218" t="s">
        <v>9301</v>
      </c>
      <c r="J2218" t="s">
        <v>305</v>
      </c>
      <c r="P2218" t="s">
        <v>171</v>
      </c>
      <c r="Q2218">
        <v>2359</v>
      </c>
      <c r="R2218">
        <v>253</v>
      </c>
      <c r="S2218">
        <v>99.6</v>
      </c>
      <c r="T2218" t="s">
        <v>172</v>
      </c>
      <c r="U2218">
        <v>0</v>
      </c>
      <c r="V2218">
        <v>0</v>
      </c>
      <c r="W2218" t="s">
        <v>320</v>
      </c>
      <c r="X2218" t="s">
        <v>9301</v>
      </c>
      <c r="Y2218" t="s">
        <v>306</v>
      </c>
    </row>
    <row r="2219" spans="1:25" x14ac:dyDescent="0.35">
      <c r="A2219" t="s">
        <v>171</v>
      </c>
      <c r="B2219">
        <v>4855</v>
      </c>
      <c r="C2219">
        <v>253</v>
      </c>
      <c r="D2219">
        <v>98.8</v>
      </c>
      <c r="E2219" t="s">
        <v>172</v>
      </c>
      <c r="F2219">
        <v>0</v>
      </c>
      <c r="G2219">
        <v>0</v>
      </c>
      <c r="H2219" t="s">
        <v>330</v>
      </c>
      <c r="I2219" t="s">
        <v>9303</v>
      </c>
      <c r="J2219" t="s">
        <v>305</v>
      </c>
      <c r="P2219" t="s">
        <v>171</v>
      </c>
      <c r="Q2219">
        <v>7113</v>
      </c>
      <c r="R2219">
        <v>253</v>
      </c>
      <c r="S2219">
        <v>99.6</v>
      </c>
      <c r="T2219" t="s">
        <v>172</v>
      </c>
      <c r="U2219">
        <v>0</v>
      </c>
      <c r="V2219">
        <v>0</v>
      </c>
      <c r="W2219" t="s">
        <v>321</v>
      </c>
      <c r="X2219" t="s">
        <v>9302</v>
      </c>
      <c r="Y2219" t="s">
        <v>307</v>
      </c>
    </row>
    <row r="2220" spans="1:25" x14ac:dyDescent="0.35">
      <c r="A2220" t="s">
        <v>171</v>
      </c>
      <c r="B2220">
        <v>4855</v>
      </c>
      <c r="C2220">
        <v>253</v>
      </c>
      <c r="D2220">
        <v>99.6</v>
      </c>
      <c r="E2220" t="s">
        <v>172</v>
      </c>
      <c r="F2220">
        <v>0</v>
      </c>
      <c r="G2220">
        <v>0</v>
      </c>
      <c r="H2220" t="s">
        <v>330</v>
      </c>
      <c r="I2220" t="s">
        <v>9302</v>
      </c>
      <c r="J2220" t="s">
        <v>305</v>
      </c>
      <c r="P2220" t="s">
        <v>171</v>
      </c>
      <c r="Q2220">
        <v>2359</v>
      </c>
      <c r="R2220">
        <v>253</v>
      </c>
      <c r="S2220">
        <v>98</v>
      </c>
      <c r="T2220" t="s">
        <v>172</v>
      </c>
      <c r="U2220">
        <v>0</v>
      </c>
      <c r="V2220">
        <v>0</v>
      </c>
      <c r="W2220" t="s">
        <v>320</v>
      </c>
      <c r="X2220" t="s">
        <v>9304</v>
      </c>
      <c r="Y2220" t="s">
        <v>306</v>
      </c>
    </row>
    <row r="2221" spans="1:25" x14ac:dyDescent="0.35">
      <c r="A2221" t="s">
        <v>171</v>
      </c>
      <c r="B2221">
        <v>8319</v>
      </c>
      <c r="C2221">
        <v>252</v>
      </c>
      <c r="D2221">
        <v>99.6</v>
      </c>
      <c r="E2221" t="s">
        <v>172</v>
      </c>
      <c r="F2221">
        <v>0</v>
      </c>
      <c r="G2221">
        <v>0</v>
      </c>
      <c r="H2221" t="s">
        <v>322</v>
      </c>
      <c r="I2221" t="s">
        <v>9305</v>
      </c>
      <c r="J2221" t="s">
        <v>308</v>
      </c>
      <c r="P2221" t="s">
        <v>171</v>
      </c>
      <c r="Q2221">
        <v>2359</v>
      </c>
      <c r="R2221">
        <v>253</v>
      </c>
      <c r="S2221">
        <v>98</v>
      </c>
      <c r="T2221" t="s">
        <v>172</v>
      </c>
      <c r="U2221">
        <v>0</v>
      </c>
      <c r="V2221">
        <v>0</v>
      </c>
      <c r="W2221" t="s">
        <v>320</v>
      </c>
      <c r="X2221" t="s">
        <v>9305</v>
      </c>
      <c r="Y2221" t="s">
        <v>306</v>
      </c>
    </row>
    <row r="2222" spans="1:25" x14ac:dyDescent="0.35">
      <c r="A2222" t="s">
        <v>171</v>
      </c>
      <c r="B2222">
        <v>8319</v>
      </c>
      <c r="C2222">
        <v>252</v>
      </c>
      <c r="D2222">
        <v>99.6</v>
      </c>
      <c r="E2222" t="s">
        <v>172</v>
      </c>
      <c r="F2222">
        <v>0</v>
      </c>
      <c r="G2222">
        <v>0</v>
      </c>
      <c r="H2222" t="s">
        <v>322</v>
      </c>
      <c r="I2222" t="s">
        <v>9306</v>
      </c>
      <c r="J2222" t="s">
        <v>308</v>
      </c>
      <c r="P2222" t="s">
        <v>171</v>
      </c>
      <c r="Q2222">
        <v>2359</v>
      </c>
      <c r="R2222">
        <v>253</v>
      </c>
      <c r="S2222">
        <v>99.6</v>
      </c>
      <c r="T2222" t="s">
        <v>172</v>
      </c>
      <c r="U2222">
        <v>0</v>
      </c>
      <c r="V2222">
        <v>0</v>
      </c>
      <c r="W2222" t="s">
        <v>320</v>
      </c>
      <c r="X2222" t="s">
        <v>9303</v>
      </c>
      <c r="Y2222" t="s">
        <v>306</v>
      </c>
    </row>
    <row r="2223" spans="1:25" x14ac:dyDescent="0.35">
      <c r="A2223" t="s">
        <v>171</v>
      </c>
      <c r="B2223">
        <v>8319</v>
      </c>
      <c r="C2223">
        <v>252</v>
      </c>
      <c r="D2223">
        <v>99.6</v>
      </c>
      <c r="E2223" t="s">
        <v>172</v>
      </c>
      <c r="F2223">
        <v>0</v>
      </c>
      <c r="G2223">
        <v>0</v>
      </c>
      <c r="H2223" t="s">
        <v>322</v>
      </c>
      <c r="I2223" t="s">
        <v>9307</v>
      </c>
      <c r="J2223" t="s">
        <v>308</v>
      </c>
      <c r="P2223" t="s">
        <v>171</v>
      </c>
      <c r="Q2223">
        <v>2359</v>
      </c>
      <c r="R2223">
        <v>253</v>
      </c>
      <c r="S2223">
        <v>98</v>
      </c>
      <c r="T2223" t="s">
        <v>172</v>
      </c>
      <c r="U2223">
        <v>0</v>
      </c>
      <c r="V2223">
        <v>0</v>
      </c>
      <c r="W2223" t="s">
        <v>320</v>
      </c>
      <c r="X2223" t="s">
        <v>9306</v>
      </c>
      <c r="Y2223" t="s">
        <v>306</v>
      </c>
    </row>
    <row r="2224" spans="1:25" x14ac:dyDescent="0.35">
      <c r="A2224" t="s">
        <v>171</v>
      </c>
      <c r="B2224">
        <v>10349</v>
      </c>
      <c r="C2224">
        <v>253</v>
      </c>
      <c r="D2224">
        <v>99.6</v>
      </c>
      <c r="E2224" t="s">
        <v>172</v>
      </c>
      <c r="F2224">
        <v>0</v>
      </c>
      <c r="G2224">
        <v>0</v>
      </c>
      <c r="H2224" t="s">
        <v>324</v>
      </c>
      <c r="I2224" t="s">
        <v>9304</v>
      </c>
      <c r="J2224" t="s">
        <v>310</v>
      </c>
      <c r="P2224" t="s">
        <v>171</v>
      </c>
      <c r="Q2224">
        <v>2359</v>
      </c>
      <c r="R2224">
        <v>253</v>
      </c>
      <c r="S2224">
        <v>96</v>
      </c>
      <c r="T2224" t="s">
        <v>172</v>
      </c>
      <c r="U2224">
        <v>0</v>
      </c>
      <c r="V2224">
        <v>0</v>
      </c>
      <c r="W2224" t="s">
        <v>320</v>
      </c>
      <c r="X2224" t="s">
        <v>9308</v>
      </c>
      <c r="Y2224" t="s">
        <v>306</v>
      </c>
    </row>
    <row r="2225" spans="1:25" x14ac:dyDescent="0.35">
      <c r="A2225" t="s">
        <v>171</v>
      </c>
      <c r="B2225">
        <v>8319</v>
      </c>
      <c r="C2225">
        <v>252</v>
      </c>
      <c r="D2225">
        <v>99.6</v>
      </c>
      <c r="E2225" t="s">
        <v>172</v>
      </c>
      <c r="F2225">
        <v>0</v>
      </c>
      <c r="G2225">
        <v>0</v>
      </c>
      <c r="H2225" t="s">
        <v>322</v>
      </c>
      <c r="I2225" t="s">
        <v>9308</v>
      </c>
      <c r="J2225" t="s">
        <v>308</v>
      </c>
      <c r="P2225" t="s">
        <v>171</v>
      </c>
      <c r="Q2225">
        <v>2359</v>
      </c>
      <c r="R2225">
        <v>253</v>
      </c>
      <c r="S2225">
        <v>96.8</v>
      </c>
      <c r="T2225" t="s">
        <v>172</v>
      </c>
      <c r="U2225">
        <v>0</v>
      </c>
      <c r="V2225">
        <v>0</v>
      </c>
      <c r="W2225" t="s">
        <v>320</v>
      </c>
      <c r="X2225" t="s">
        <v>9309</v>
      </c>
      <c r="Y2225" t="s">
        <v>306</v>
      </c>
    </row>
    <row r="2226" spans="1:25" x14ac:dyDescent="0.35">
      <c r="A2226" t="s">
        <v>171</v>
      </c>
      <c r="B2226">
        <v>2359</v>
      </c>
      <c r="C2226">
        <v>253</v>
      </c>
      <c r="D2226">
        <v>97.2</v>
      </c>
      <c r="E2226" t="s">
        <v>172</v>
      </c>
      <c r="F2226">
        <v>0</v>
      </c>
      <c r="G2226">
        <v>0</v>
      </c>
      <c r="H2226" t="s">
        <v>320</v>
      </c>
      <c r="I2226" t="s">
        <v>9309</v>
      </c>
      <c r="J2226" t="s">
        <v>306</v>
      </c>
      <c r="P2226" t="s">
        <v>171</v>
      </c>
      <c r="Q2226">
        <v>2359</v>
      </c>
      <c r="R2226">
        <v>253</v>
      </c>
      <c r="S2226">
        <v>96</v>
      </c>
      <c r="T2226" t="s">
        <v>172</v>
      </c>
      <c r="U2226">
        <v>0</v>
      </c>
      <c r="V2226">
        <v>0</v>
      </c>
      <c r="W2226" t="s">
        <v>320</v>
      </c>
      <c r="X2226" t="s">
        <v>9307</v>
      </c>
      <c r="Y2226" t="s">
        <v>306</v>
      </c>
    </row>
    <row r="2227" spans="1:25" x14ac:dyDescent="0.35">
      <c r="A2227" t="s">
        <v>171</v>
      </c>
      <c r="B2227">
        <v>2359</v>
      </c>
      <c r="C2227">
        <v>253</v>
      </c>
      <c r="D2227">
        <v>97.6</v>
      </c>
      <c r="E2227" t="s">
        <v>172</v>
      </c>
      <c r="F2227">
        <v>0</v>
      </c>
      <c r="G2227">
        <v>0</v>
      </c>
      <c r="H2227" t="s">
        <v>320</v>
      </c>
      <c r="I2227" t="s">
        <v>9324</v>
      </c>
      <c r="J2227" t="s">
        <v>306</v>
      </c>
      <c r="P2227" t="s">
        <v>171</v>
      </c>
      <c r="Q2227">
        <v>2359</v>
      </c>
      <c r="R2227">
        <v>253</v>
      </c>
      <c r="S2227">
        <v>96</v>
      </c>
      <c r="T2227" t="s">
        <v>172</v>
      </c>
      <c r="U2227">
        <v>0</v>
      </c>
      <c r="V2227">
        <v>0</v>
      </c>
      <c r="W2227" t="s">
        <v>320</v>
      </c>
      <c r="X2227" t="s">
        <v>9324</v>
      </c>
      <c r="Y2227" t="s">
        <v>306</v>
      </c>
    </row>
    <row r="2228" spans="1:25" x14ac:dyDescent="0.35">
      <c r="A2228" t="s">
        <v>171</v>
      </c>
      <c r="B2228">
        <v>4855</v>
      </c>
      <c r="C2228">
        <v>253</v>
      </c>
      <c r="D2228">
        <v>99.2</v>
      </c>
      <c r="E2228" t="s">
        <v>172</v>
      </c>
      <c r="F2228">
        <v>0</v>
      </c>
      <c r="G2228">
        <v>0</v>
      </c>
      <c r="H2228" t="s">
        <v>330</v>
      </c>
      <c r="I2228" t="s">
        <v>9310</v>
      </c>
      <c r="J2228" t="s">
        <v>305</v>
      </c>
      <c r="P2228" t="s">
        <v>171</v>
      </c>
      <c r="Q2228">
        <v>2359</v>
      </c>
      <c r="R2228">
        <v>253</v>
      </c>
      <c r="S2228">
        <v>98</v>
      </c>
      <c r="T2228" t="s">
        <v>172</v>
      </c>
      <c r="U2228">
        <v>0</v>
      </c>
      <c r="V2228">
        <v>0</v>
      </c>
      <c r="W2228" t="s">
        <v>320</v>
      </c>
      <c r="X2228" t="s">
        <v>9311</v>
      </c>
      <c r="Y2228" t="s">
        <v>306</v>
      </c>
    </row>
    <row r="2229" spans="1:25" x14ac:dyDescent="0.35">
      <c r="A2229" t="s">
        <v>171</v>
      </c>
      <c r="B2229">
        <v>2359</v>
      </c>
      <c r="C2229">
        <v>253</v>
      </c>
      <c r="D2229">
        <v>98.8</v>
      </c>
      <c r="E2229" t="s">
        <v>172</v>
      </c>
      <c r="F2229">
        <v>0</v>
      </c>
      <c r="G2229">
        <v>0</v>
      </c>
      <c r="H2229" t="s">
        <v>320</v>
      </c>
      <c r="I2229" t="s">
        <v>9311</v>
      </c>
      <c r="J2229" t="s">
        <v>306</v>
      </c>
      <c r="P2229" t="s">
        <v>171</v>
      </c>
      <c r="Q2229">
        <v>6505</v>
      </c>
      <c r="R2229">
        <v>253</v>
      </c>
      <c r="S2229">
        <v>99.6</v>
      </c>
      <c r="T2229" t="s">
        <v>172</v>
      </c>
      <c r="U2229">
        <v>0</v>
      </c>
      <c r="V2229">
        <v>0</v>
      </c>
      <c r="W2229" t="s">
        <v>331</v>
      </c>
      <c r="X2229" t="s">
        <v>9312</v>
      </c>
      <c r="Y2229" t="s">
        <v>312</v>
      </c>
    </row>
    <row r="2230" spans="1:25" x14ac:dyDescent="0.35">
      <c r="A2230" t="s">
        <v>171</v>
      </c>
      <c r="B2230">
        <v>2359</v>
      </c>
      <c r="C2230">
        <v>253</v>
      </c>
      <c r="D2230">
        <v>97.2</v>
      </c>
      <c r="E2230" t="s">
        <v>172</v>
      </c>
      <c r="F2230">
        <v>0</v>
      </c>
      <c r="G2230">
        <v>0</v>
      </c>
      <c r="H2230" t="s">
        <v>320</v>
      </c>
      <c r="I2230" t="s">
        <v>9312</v>
      </c>
      <c r="J2230" t="s">
        <v>306</v>
      </c>
      <c r="P2230" t="s">
        <v>171</v>
      </c>
      <c r="Q2230">
        <v>7113</v>
      </c>
      <c r="R2230">
        <v>253</v>
      </c>
      <c r="S2230">
        <v>99.6</v>
      </c>
      <c r="T2230" t="s">
        <v>172</v>
      </c>
      <c r="U2230">
        <v>0</v>
      </c>
      <c r="V2230">
        <v>0</v>
      </c>
      <c r="W2230" t="s">
        <v>321</v>
      </c>
      <c r="X2230" t="s">
        <v>9310</v>
      </c>
      <c r="Y2230" t="s">
        <v>307</v>
      </c>
    </row>
    <row r="2231" spans="1:25" x14ac:dyDescent="0.35">
      <c r="A2231" t="s">
        <v>171</v>
      </c>
      <c r="B2231">
        <v>8319</v>
      </c>
      <c r="C2231">
        <v>252</v>
      </c>
      <c r="D2231">
        <v>99.6</v>
      </c>
      <c r="E2231" t="s">
        <v>172</v>
      </c>
      <c r="F2231">
        <v>0</v>
      </c>
      <c r="G2231">
        <v>0</v>
      </c>
      <c r="H2231" t="s">
        <v>322</v>
      </c>
      <c r="I2231" t="s">
        <v>9313</v>
      </c>
      <c r="J2231" t="s">
        <v>308</v>
      </c>
      <c r="P2231" t="s">
        <v>171</v>
      </c>
      <c r="Q2231">
        <v>2359</v>
      </c>
      <c r="R2231">
        <v>253</v>
      </c>
      <c r="S2231">
        <v>97.6</v>
      </c>
      <c r="T2231" t="s">
        <v>172</v>
      </c>
      <c r="U2231">
        <v>0</v>
      </c>
      <c r="V2231">
        <v>0</v>
      </c>
      <c r="W2231" t="s">
        <v>320</v>
      </c>
      <c r="X2231" t="s">
        <v>9314</v>
      </c>
      <c r="Y2231" t="s">
        <v>306</v>
      </c>
    </row>
    <row r="2232" spans="1:25" x14ac:dyDescent="0.35">
      <c r="A2232" t="s">
        <v>171</v>
      </c>
      <c r="B2232">
        <v>8319</v>
      </c>
      <c r="C2232">
        <v>252</v>
      </c>
      <c r="D2232">
        <v>99.6</v>
      </c>
      <c r="E2232" t="s">
        <v>172</v>
      </c>
      <c r="F2232">
        <v>0</v>
      </c>
      <c r="G2232">
        <v>0</v>
      </c>
      <c r="H2232" t="s">
        <v>322</v>
      </c>
      <c r="I2232" t="s">
        <v>9314</v>
      </c>
      <c r="J2232" t="s">
        <v>308</v>
      </c>
      <c r="P2232" t="s">
        <v>171</v>
      </c>
      <c r="Q2232">
        <v>8319</v>
      </c>
      <c r="R2232">
        <v>252</v>
      </c>
      <c r="S2232">
        <v>98.8</v>
      </c>
      <c r="T2232" t="s">
        <v>172</v>
      </c>
      <c r="U2232">
        <v>0</v>
      </c>
      <c r="V2232">
        <v>0</v>
      </c>
      <c r="W2232" t="s">
        <v>322</v>
      </c>
      <c r="X2232" t="s">
        <v>9313</v>
      </c>
      <c r="Y2232" t="s">
        <v>308</v>
      </c>
    </row>
    <row r="2233" spans="1:25" x14ac:dyDescent="0.35">
      <c r="A2233" t="s">
        <v>171</v>
      </c>
      <c r="B2233">
        <v>8319</v>
      </c>
      <c r="C2233">
        <v>252</v>
      </c>
      <c r="D2233">
        <v>99.6</v>
      </c>
      <c r="E2233" t="s">
        <v>172</v>
      </c>
      <c r="F2233">
        <v>0</v>
      </c>
      <c r="G2233">
        <v>0</v>
      </c>
      <c r="H2233" t="s">
        <v>322</v>
      </c>
      <c r="I2233" t="s">
        <v>9315</v>
      </c>
      <c r="J2233" t="s">
        <v>308</v>
      </c>
      <c r="P2233" t="s">
        <v>171</v>
      </c>
      <c r="Q2233">
        <v>2359</v>
      </c>
      <c r="R2233">
        <v>253</v>
      </c>
      <c r="S2233">
        <v>99.6</v>
      </c>
      <c r="T2233" t="s">
        <v>172</v>
      </c>
      <c r="U2233">
        <v>0</v>
      </c>
      <c r="V2233">
        <v>0</v>
      </c>
      <c r="W2233" t="s">
        <v>320</v>
      </c>
      <c r="X2233" t="s">
        <v>9317</v>
      </c>
      <c r="Y2233" t="s">
        <v>306</v>
      </c>
    </row>
    <row r="2234" spans="1:25" x14ac:dyDescent="0.35">
      <c r="A2234" t="s">
        <v>171</v>
      </c>
      <c r="B2234">
        <v>2359</v>
      </c>
      <c r="C2234">
        <v>253</v>
      </c>
      <c r="D2234">
        <v>97.2</v>
      </c>
      <c r="E2234" t="s">
        <v>172</v>
      </c>
      <c r="F2234">
        <v>0</v>
      </c>
      <c r="G2234">
        <v>0</v>
      </c>
      <c r="H2234" t="s">
        <v>320</v>
      </c>
      <c r="I2234" t="s">
        <v>9317</v>
      </c>
      <c r="J2234" t="s">
        <v>306</v>
      </c>
      <c r="P2234" t="s">
        <v>171</v>
      </c>
      <c r="Q2234">
        <v>7113</v>
      </c>
      <c r="R2234">
        <v>253</v>
      </c>
      <c r="S2234">
        <v>99.6</v>
      </c>
      <c r="T2234" t="s">
        <v>172</v>
      </c>
      <c r="U2234">
        <v>0</v>
      </c>
      <c r="V2234">
        <v>0</v>
      </c>
      <c r="W2234" t="s">
        <v>321</v>
      </c>
      <c r="X2234" t="s">
        <v>9315</v>
      </c>
      <c r="Y2234" t="s">
        <v>307</v>
      </c>
    </row>
    <row r="2235" spans="1:25" x14ac:dyDescent="0.35">
      <c r="A2235" t="s">
        <v>171</v>
      </c>
      <c r="B2235">
        <v>2359</v>
      </c>
      <c r="C2235">
        <v>253</v>
      </c>
      <c r="D2235">
        <v>97.2</v>
      </c>
      <c r="E2235" t="s">
        <v>172</v>
      </c>
      <c r="F2235">
        <v>0</v>
      </c>
      <c r="G2235">
        <v>0</v>
      </c>
      <c r="H2235" t="s">
        <v>320</v>
      </c>
      <c r="I2235" t="s">
        <v>9316</v>
      </c>
      <c r="J2235" t="s">
        <v>306</v>
      </c>
      <c r="P2235" t="s">
        <v>171</v>
      </c>
      <c r="Q2235">
        <v>4855</v>
      </c>
      <c r="R2235">
        <v>253</v>
      </c>
      <c r="S2235">
        <v>99.2</v>
      </c>
      <c r="T2235" t="s">
        <v>172</v>
      </c>
      <c r="U2235">
        <v>0</v>
      </c>
      <c r="V2235">
        <v>0</v>
      </c>
      <c r="W2235" t="s">
        <v>330</v>
      </c>
      <c r="X2235" t="s">
        <v>9316</v>
      </c>
      <c r="Y2235" t="s">
        <v>305</v>
      </c>
    </row>
    <row r="2236" spans="1:25" x14ac:dyDescent="0.35">
      <c r="A2236" t="s">
        <v>171</v>
      </c>
      <c r="B2236">
        <v>2359</v>
      </c>
      <c r="C2236">
        <v>253</v>
      </c>
      <c r="D2236">
        <v>97.6</v>
      </c>
      <c r="E2236" t="s">
        <v>172</v>
      </c>
      <c r="F2236">
        <v>0</v>
      </c>
      <c r="G2236">
        <v>0</v>
      </c>
      <c r="H2236" t="s">
        <v>320</v>
      </c>
      <c r="I2236" t="s">
        <v>9318</v>
      </c>
      <c r="J2236" t="s">
        <v>306</v>
      </c>
      <c r="P2236" t="s">
        <v>171</v>
      </c>
      <c r="Q2236">
        <v>2359</v>
      </c>
      <c r="R2236">
        <v>253</v>
      </c>
      <c r="S2236">
        <v>96.8</v>
      </c>
      <c r="T2236" t="s">
        <v>172</v>
      </c>
      <c r="U2236">
        <v>0</v>
      </c>
      <c r="V2236">
        <v>0</v>
      </c>
      <c r="W2236" t="s">
        <v>320</v>
      </c>
      <c r="X2236" t="s">
        <v>9320</v>
      </c>
      <c r="Y2236" t="s">
        <v>306</v>
      </c>
    </row>
    <row r="2237" spans="1:25" x14ac:dyDescent="0.35">
      <c r="A2237" t="s">
        <v>171</v>
      </c>
      <c r="B2237">
        <v>2359</v>
      </c>
      <c r="C2237">
        <v>253</v>
      </c>
      <c r="D2237">
        <v>98.4</v>
      </c>
      <c r="E2237" t="s">
        <v>172</v>
      </c>
      <c r="F2237">
        <v>0</v>
      </c>
      <c r="G2237">
        <v>0</v>
      </c>
      <c r="H2237" t="s">
        <v>320</v>
      </c>
      <c r="I2237" t="s">
        <v>9320</v>
      </c>
      <c r="J2237" t="s">
        <v>306</v>
      </c>
      <c r="P2237" t="s">
        <v>171</v>
      </c>
      <c r="Q2237">
        <v>2359</v>
      </c>
      <c r="R2237">
        <v>253</v>
      </c>
      <c r="S2237">
        <v>98.4</v>
      </c>
      <c r="T2237" t="s">
        <v>172</v>
      </c>
      <c r="U2237">
        <v>0</v>
      </c>
      <c r="V2237">
        <v>0</v>
      </c>
      <c r="W2237" t="s">
        <v>320</v>
      </c>
      <c r="X2237" t="s">
        <v>9318</v>
      </c>
      <c r="Y2237" t="s">
        <v>306</v>
      </c>
    </row>
    <row r="2238" spans="1:25" x14ac:dyDescent="0.35">
      <c r="A2238" t="s">
        <v>171</v>
      </c>
      <c r="B2238">
        <v>2359</v>
      </c>
      <c r="C2238">
        <v>253</v>
      </c>
      <c r="D2238">
        <v>96.4</v>
      </c>
      <c r="E2238" t="s">
        <v>172</v>
      </c>
      <c r="F2238">
        <v>0</v>
      </c>
      <c r="G2238">
        <v>0</v>
      </c>
      <c r="H2238" t="s">
        <v>320</v>
      </c>
      <c r="I2238" t="s">
        <v>9319</v>
      </c>
      <c r="J2238" t="s">
        <v>306</v>
      </c>
      <c r="P2238" t="s">
        <v>171</v>
      </c>
      <c r="Q2238">
        <v>4855</v>
      </c>
      <c r="R2238">
        <v>253</v>
      </c>
      <c r="S2238">
        <v>99.6</v>
      </c>
      <c r="T2238" t="s">
        <v>172</v>
      </c>
      <c r="U2238">
        <v>0</v>
      </c>
      <c r="V2238">
        <v>0</v>
      </c>
      <c r="W2238" t="s">
        <v>330</v>
      </c>
      <c r="X2238" t="s">
        <v>9319</v>
      </c>
      <c r="Y2238" t="s">
        <v>305</v>
      </c>
    </row>
    <row r="2239" spans="1:25" x14ac:dyDescent="0.35">
      <c r="A2239" t="s">
        <v>171</v>
      </c>
      <c r="B2239">
        <v>2359</v>
      </c>
      <c r="C2239">
        <v>253</v>
      </c>
      <c r="D2239">
        <v>97.2</v>
      </c>
      <c r="E2239" t="s">
        <v>172</v>
      </c>
      <c r="F2239">
        <v>0</v>
      </c>
      <c r="G2239">
        <v>0</v>
      </c>
      <c r="H2239" t="s">
        <v>320</v>
      </c>
      <c r="I2239" t="s">
        <v>9321</v>
      </c>
      <c r="J2239" t="s">
        <v>306</v>
      </c>
      <c r="P2239" t="s">
        <v>171</v>
      </c>
      <c r="Q2239">
        <v>8319</v>
      </c>
      <c r="R2239">
        <v>252</v>
      </c>
      <c r="S2239">
        <v>99.2</v>
      </c>
      <c r="T2239" t="s">
        <v>172</v>
      </c>
      <c r="U2239">
        <v>0</v>
      </c>
      <c r="V2239">
        <v>0</v>
      </c>
      <c r="W2239" t="s">
        <v>322</v>
      </c>
      <c r="X2239" t="s">
        <v>9321</v>
      </c>
      <c r="Y2239" t="s">
        <v>308</v>
      </c>
    </row>
    <row r="2240" spans="1:25" x14ac:dyDescent="0.35">
      <c r="A2240" t="s">
        <v>171</v>
      </c>
      <c r="B2240">
        <v>4855</v>
      </c>
      <c r="C2240">
        <v>253</v>
      </c>
      <c r="D2240">
        <v>98.8</v>
      </c>
      <c r="E2240" t="s">
        <v>172</v>
      </c>
      <c r="F2240">
        <v>0</v>
      </c>
      <c r="G2240">
        <v>0</v>
      </c>
      <c r="H2240" t="s">
        <v>330</v>
      </c>
      <c r="I2240" t="s">
        <v>9322</v>
      </c>
      <c r="J2240" t="s">
        <v>305</v>
      </c>
      <c r="P2240" t="s">
        <v>171</v>
      </c>
      <c r="Q2240">
        <v>2359</v>
      </c>
      <c r="R2240">
        <v>253</v>
      </c>
      <c r="S2240">
        <v>98.4</v>
      </c>
      <c r="T2240" t="s">
        <v>172</v>
      </c>
      <c r="U2240">
        <v>0</v>
      </c>
      <c r="V2240">
        <v>0</v>
      </c>
      <c r="W2240" t="s">
        <v>320</v>
      </c>
      <c r="X2240" t="s">
        <v>9323</v>
      </c>
      <c r="Y2240" t="s">
        <v>306</v>
      </c>
    </row>
    <row r="2241" spans="1:25" x14ac:dyDescent="0.35">
      <c r="A2241" t="s">
        <v>171</v>
      </c>
      <c r="B2241">
        <v>2359</v>
      </c>
      <c r="C2241">
        <v>253</v>
      </c>
      <c r="D2241">
        <v>96.4</v>
      </c>
      <c r="E2241" t="s">
        <v>172</v>
      </c>
      <c r="F2241">
        <v>0</v>
      </c>
      <c r="G2241">
        <v>0</v>
      </c>
      <c r="H2241" t="s">
        <v>320</v>
      </c>
      <c r="I2241" t="s">
        <v>9323</v>
      </c>
      <c r="J2241" t="s">
        <v>306</v>
      </c>
      <c r="P2241" t="s">
        <v>171</v>
      </c>
      <c r="Q2241">
        <v>8319</v>
      </c>
      <c r="R2241">
        <v>252</v>
      </c>
      <c r="S2241">
        <v>99.2</v>
      </c>
      <c r="T2241" t="s">
        <v>172</v>
      </c>
      <c r="U2241">
        <v>0</v>
      </c>
      <c r="V2241">
        <v>0</v>
      </c>
      <c r="W2241" t="s">
        <v>322</v>
      </c>
      <c r="X2241" t="s">
        <v>9322</v>
      </c>
      <c r="Y2241" t="s">
        <v>308</v>
      </c>
    </row>
    <row r="2242" spans="1:25" x14ac:dyDescent="0.35">
      <c r="A2242" t="s">
        <v>171</v>
      </c>
      <c r="B2242">
        <v>2359</v>
      </c>
      <c r="C2242">
        <v>253</v>
      </c>
      <c r="D2242">
        <v>96.4</v>
      </c>
      <c r="E2242" t="s">
        <v>172</v>
      </c>
      <c r="F2242">
        <v>0</v>
      </c>
      <c r="G2242">
        <v>0</v>
      </c>
      <c r="H2242" t="s">
        <v>320</v>
      </c>
      <c r="I2242" t="s">
        <v>9327</v>
      </c>
      <c r="J2242" t="s">
        <v>306</v>
      </c>
      <c r="P2242" t="s">
        <v>171</v>
      </c>
      <c r="Q2242">
        <v>2359</v>
      </c>
      <c r="R2242">
        <v>253</v>
      </c>
      <c r="S2242">
        <v>98.4</v>
      </c>
      <c r="T2242" t="s">
        <v>172</v>
      </c>
      <c r="U2242">
        <v>0</v>
      </c>
      <c r="V2242">
        <v>0</v>
      </c>
      <c r="W2242" t="s">
        <v>320</v>
      </c>
      <c r="X2242" t="s">
        <v>9327</v>
      </c>
      <c r="Y2242" t="s">
        <v>306</v>
      </c>
    </row>
    <row r="2243" spans="1:25" x14ac:dyDescent="0.35">
      <c r="A2243" t="s">
        <v>171</v>
      </c>
      <c r="B2243">
        <v>8319</v>
      </c>
      <c r="C2243">
        <v>252</v>
      </c>
      <c r="D2243">
        <v>99.6</v>
      </c>
      <c r="E2243" t="s">
        <v>172</v>
      </c>
      <c r="F2243">
        <v>0</v>
      </c>
      <c r="G2243">
        <v>0</v>
      </c>
      <c r="H2243" t="s">
        <v>322</v>
      </c>
      <c r="I2243" t="s">
        <v>9325</v>
      </c>
      <c r="J2243" t="s">
        <v>308</v>
      </c>
      <c r="P2243" t="s">
        <v>171</v>
      </c>
      <c r="Q2243">
        <v>4855</v>
      </c>
      <c r="R2243">
        <v>253</v>
      </c>
      <c r="S2243">
        <v>97.6</v>
      </c>
      <c r="T2243" t="s">
        <v>172</v>
      </c>
      <c r="U2243">
        <v>0</v>
      </c>
      <c r="V2243">
        <v>0</v>
      </c>
      <c r="W2243" t="s">
        <v>330</v>
      </c>
      <c r="X2243" t="s">
        <v>9328</v>
      </c>
      <c r="Y2243" t="s">
        <v>305</v>
      </c>
    </row>
    <row r="2244" spans="1:25" x14ac:dyDescent="0.35">
      <c r="A2244" t="s">
        <v>171</v>
      </c>
      <c r="B2244">
        <v>8319</v>
      </c>
      <c r="C2244">
        <v>252</v>
      </c>
      <c r="D2244">
        <v>99.6</v>
      </c>
      <c r="E2244" t="s">
        <v>172</v>
      </c>
      <c r="F2244">
        <v>0</v>
      </c>
      <c r="G2244">
        <v>0</v>
      </c>
      <c r="H2244" t="s">
        <v>322</v>
      </c>
      <c r="I2244" t="s">
        <v>9326</v>
      </c>
      <c r="J2244" t="s">
        <v>308</v>
      </c>
      <c r="P2244" t="s">
        <v>171</v>
      </c>
      <c r="Q2244">
        <v>2359</v>
      </c>
      <c r="R2244">
        <v>253</v>
      </c>
      <c r="S2244">
        <v>98.8</v>
      </c>
      <c r="T2244" t="s">
        <v>172</v>
      </c>
      <c r="U2244">
        <v>0</v>
      </c>
      <c r="V2244">
        <v>0</v>
      </c>
      <c r="W2244" t="s">
        <v>320</v>
      </c>
      <c r="X2244" t="s">
        <v>9326</v>
      </c>
      <c r="Y2244" t="s">
        <v>306</v>
      </c>
    </row>
    <row r="2245" spans="1:25" x14ac:dyDescent="0.35">
      <c r="A2245" t="s">
        <v>171</v>
      </c>
      <c r="B2245">
        <v>8319</v>
      </c>
      <c r="C2245">
        <v>252</v>
      </c>
      <c r="D2245">
        <v>99.6</v>
      </c>
      <c r="E2245" t="s">
        <v>172</v>
      </c>
      <c r="F2245">
        <v>0</v>
      </c>
      <c r="G2245">
        <v>0</v>
      </c>
      <c r="H2245" t="s">
        <v>322</v>
      </c>
      <c r="I2245" t="s">
        <v>9344</v>
      </c>
      <c r="J2245" t="s">
        <v>308</v>
      </c>
      <c r="P2245" t="s">
        <v>171</v>
      </c>
      <c r="Q2245">
        <v>4855</v>
      </c>
      <c r="R2245">
        <v>253</v>
      </c>
      <c r="S2245">
        <v>96.8</v>
      </c>
      <c r="T2245" t="s">
        <v>172</v>
      </c>
      <c r="U2245">
        <v>0</v>
      </c>
      <c r="V2245">
        <v>0</v>
      </c>
      <c r="W2245" t="s">
        <v>330</v>
      </c>
      <c r="X2245" t="s">
        <v>9344</v>
      </c>
      <c r="Y2245" t="s">
        <v>305</v>
      </c>
    </row>
    <row r="2246" spans="1:25" x14ac:dyDescent="0.35">
      <c r="A2246" t="s">
        <v>171</v>
      </c>
      <c r="B2246">
        <v>8319</v>
      </c>
      <c r="C2246">
        <v>252</v>
      </c>
      <c r="D2246">
        <v>99.6</v>
      </c>
      <c r="E2246" t="s">
        <v>172</v>
      </c>
      <c r="F2246">
        <v>0</v>
      </c>
      <c r="G2246">
        <v>0</v>
      </c>
      <c r="H2246" t="s">
        <v>322</v>
      </c>
      <c r="I2246" t="s">
        <v>9328</v>
      </c>
      <c r="J2246" t="s">
        <v>308</v>
      </c>
      <c r="P2246" t="s">
        <v>171</v>
      </c>
      <c r="Q2246">
        <v>2359</v>
      </c>
      <c r="R2246">
        <v>253</v>
      </c>
      <c r="S2246">
        <v>98.8</v>
      </c>
      <c r="T2246" t="s">
        <v>172</v>
      </c>
      <c r="U2246">
        <v>0</v>
      </c>
      <c r="V2246">
        <v>0</v>
      </c>
      <c r="W2246" t="s">
        <v>320</v>
      </c>
      <c r="X2246" t="s">
        <v>9329</v>
      </c>
      <c r="Y2246" t="s">
        <v>306</v>
      </c>
    </row>
    <row r="2247" spans="1:25" x14ac:dyDescent="0.35">
      <c r="A2247" t="s">
        <v>171</v>
      </c>
      <c r="B2247">
        <v>8319</v>
      </c>
      <c r="C2247">
        <v>252</v>
      </c>
      <c r="D2247">
        <v>99.6</v>
      </c>
      <c r="E2247" t="s">
        <v>172</v>
      </c>
      <c r="F2247">
        <v>0</v>
      </c>
      <c r="G2247">
        <v>0</v>
      </c>
      <c r="H2247" t="s">
        <v>322</v>
      </c>
      <c r="I2247" t="s">
        <v>9329</v>
      </c>
      <c r="J2247" t="s">
        <v>308</v>
      </c>
      <c r="P2247" t="s">
        <v>171</v>
      </c>
      <c r="Q2247">
        <v>2359</v>
      </c>
      <c r="R2247">
        <v>253</v>
      </c>
      <c r="S2247">
        <v>98.4</v>
      </c>
      <c r="T2247" t="s">
        <v>172</v>
      </c>
      <c r="U2247">
        <v>0</v>
      </c>
      <c r="V2247">
        <v>0</v>
      </c>
      <c r="W2247" t="s">
        <v>320</v>
      </c>
      <c r="X2247" t="s">
        <v>9325</v>
      </c>
      <c r="Y2247" t="s">
        <v>306</v>
      </c>
    </row>
    <row r="2248" spans="1:25" x14ac:dyDescent="0.35">
      <c r="A2248" t="s">
        <v>171</v>
      </c>
      <c r="B2248">
        <v>4855</v>
      </c>
      <c r="C2248">
        <v>253</v>
      </c>
      <c r="D2248">
        <v>98</v>
      </c>
      <c r="E2248" t="s">
        <v>172</v>
      </c>
      <c r="F2248">
        <v>0</v>
      </c>
      <c r="G2248">
        <v>0</v>
      </c>
      <c r="H2248" t="s">
        <v>330</v>
      </c>
      <c r="I2248" t="s">
        <v>9331</v>
      </c>
      <c r="J2248" t="s">
        <v>305</v>
      </c>
      <c r="P2248" t="s">
        <v>171</v>
      </c>
      <c r="Q2248">
        <v>10994</v>
      </c>
      <c r="R2248">
        <v>253</v>
      </c>
      <c r="S2248">
        <v>99.6</v>
      </c>
      <c r="T2248" t="s">
        <v>172</v>
      </c>
      <c r="U2248">
        <v>0</v>
      </c>
      <c r="V2248">
        <v>0</v>
      </c>
      <c r="W2248" t="s">
        <v>333</v>
      </c>
      <c r="X2248" t="s">
        <v>9331</v>
      </c>
      <c r="Y2248" t="s">
        <v>313</v>
      </c>
    </row>
    <row r="2249" spans="1:25" x14ac:dyDescent="0.35">
      <c r="A2249" t="s">
        <v>171</v>
      </c>
      <c r="B2249">
        <v>2359</v>
      </c>
      <c r="C2249">
        <v>253</v>
      </c>
      <c r="D2249">
        <v>98.4</v>
      </c>
      <c r="E2249" t="s">
        <v>172</v>
      </c>
      <c r="F2249">
        <v>0</v>
      </c>
      <c r="G2249">
        <v>0</v>
      </c>
      <c r="H2249" t="s">
        <v>320</v>
      </c>
      <c r="I2249" t="s">
        <v>9330</v>
      </c>
      <c r="J2249" t="s">
        <v>306</v>
      </c>
      <c r="P2249" t="s">
        <v>171</v>
      </c>
      <c r="Q2249">
        <v>10994</v>
      </c>
      <c r="R2249">
        <v>253</v>
      </c>
      <c r="S2249">
        <v>99.6</v>
      </c>
      <c r="T2249" t="s">
        <v>172</v>
      </c>
      <c r="U2249">
        <v>0</v>
      </c>
      <c r="V2249">
        <v>0</v>
      </c>
      <c r="W2249" t="s">
        <v>333</v>
      </c>
      <c r="X2249" t="s">
        <v>9330</v>
      </c>
      <c r="Y2249" t="s">
        <v>313</v>
      </c>
    </row>
    <row r="2250" spans="1:25" x14ac:dyDescent="0.35">
      <c r="A2250" t="s">
        <v>171</v>
      </c>
      <c r="B2250">
        <v>4855</v>
      </c>
      <c r="C2250">
        <v>253</v>
      </c>
      <c r="D2250">
        <v>98</v>
      </c>
      <c r="E2250" t="s">
        <v>172</v>
      </c>
      <c r="F2250">
        <v>0</v>
      </c>
      <c r="G2250">
        <v>0</v>
      </c>
      <c r="H2250" t="s">
        <v>330</v>
      </c>
      <c r="I2250" t="s">
        <v>9332</v>
      </c>
      <c r="J2250" t="s">
        <v>305</v>
      </c>
      <c r="P2250" t="s">
        <v>171</v>
      </c>
      <c r="Q2250">
        <v>10349</v>
      </c>
      <c r="R2250">
        <v>253</v>
      </c>
      <c r="S2250">
        <v>99.6</v>
      </c>
      <c r="T2250" t="s">
        <v>172</v>
      </c>
      <c r="U2250">
        <v>0</v>
      </c>
      <c r="V2250">
        <v>0</v>
      </c>
      <c r="W2250" t="s">
        <v>324</v>
      </c>
      <c r="X2250" t="s">
        <v>9332</v>
      </c>
      <c r="Y2250" t="s">
        <v>310</v>
      </c>
    </row>
    <row r="2251" spans="1:25" x14ac:dyDescent="0.35">
      <c r="A2251" t="s">
        <v>171</v>
      </c>
      <c r="B2251">
        <v>4855</v>
      </c>
      <c r="C2251">
        <v>253</v>
      </c>
      <c r="D2251">
        <v>98</v>
      </c>
      <c r="E2251" t="s">
        <v>172</v>
      </c>
      <c r="F2251">
        <v>0</v>
      </c>
      <c r="G2251">
        <v>0</v>
      </c>
      <c r="H2251" t="s">
        <v>330</v>
      </c>
      <c r="I2251" t="s">
        <v>9333</v>
      </c>
      <c r="J2251" t="s">
        <v>305</v>
      </c>
      <c r="P2251" t="s">
        <v>171</v>
      </c>
      <c r="Q2251">
        <v>2359</v>
      </c>
      <c r="R2251">
        <v>253</v>
      </c>
      <c r="S2251">
        <v>98.4</v>
      </c>
      <c r="T2251" t="s">
        <v>172</v>
      </c>
      <c r="U2251">
        <v>0</v>
      </c>
      <c r="V2251">
        <v>0</v>
      </c>
      <c r="W2251" t="s">
        <v>320</v>
      </c>
      <c r="X2251" t="s">
        <v>9333</v>
      </c>
      <c r="Y2251" t="s">
        <v>306</v>
      </c>
    </row>
    <row r="2252" spans="1:25" x14ac:dyDescent="0.35">
      <c r="A2252" t="s">
        <v>171</v>
      </c>
      <c r="B2252">
        <v>10349</v>
      </c>
      <c r="C2252">
        <v>253</v>
      </c>
      <c r="D2252">
        <v>99.6</v>
      </c>
      <c r="E2252" t="s">
        <v>172</v>
      </c>
      <c r="F2252">
        <v>0</v>
      </c>
      <c r="G2252">
        <v>0</v>
      </c>
      <c r="H2252" t="s">
        <v>324</v>
      </c>
      <c r="I2252" t="s">
        <v>9334</v>
      </c>
      <c r="J2252" t="s">
        <v>310</v>
      </c>
      <c r="P2252" t="s">
        <v>171</v>
      </c>
      <c r="Q2252">
        <v>2359</v>
      </c>
      <c r="R2252">
        <v>253</v>
      </c>
      <c r="S2252">
        <v>97.2</v>
      </c>
      <c r="T2252" t="s">
        <v>172</v>
      </c>
      <c r="U2252">
        <v>0</v>
      </c>
      <c r="V2252">
        <v>0</v>
      </c>
      <c r="W2252" t="s">
        <v>320</v>
      </c>
      <c r="X2252" t="s">
        <v>9334</v>
      </c>
      <c r="Y2252" t="s">
        <v>306</v>
      </c>
    </row>
    <row r="2253" spans="1:25" x14ac:dyDescent="0.35">
      <c r="A2253" t="s">
        <v>171</v>
      </c>
      <c r="B2253">
        <v>13206</v>
      </c>
      <c r="C2253">
        <v>253</v>
      </c>
      <c r="D2253">
        <v>99.2</v>
      </c>
      <c r="E2253" t="s">
        <v>172</v>
      </c>
      <c r="F2253">
        <v>0</v>
      </c>
      <c r="G2253">
        <v>0</v>
      </c>
      <c r="H2253" t="s">
        <v>325</v>
      </c>
      <c r="I2253" t="s">
        <v>9335</v>
      </c>
      <c r="J2253" t="s">
        <v>311</v>
      </c>
      <c r="P2253" t="s">
        <v>171</v>
      </c>
      <c r="Q2253">
        <v>2359</v>
      </c>
      <c r="R2253">
        <v>253</v>
      </c>
      <c r="S2253">
        <v>98.8</v>
      </c>
      <c r="T2253" t="s">
        <v>172</v>
      </c>
      <c r="U2253">
        <v>0</v>
      </c>
      <c r="V2253">
        <v>0</v>
      </c>
      <c r="W2253" t="s">
        <v>320</v>
      </c>
      <c r="X2253" t="s">
        <v>9335</v>
      </c>
      <c r="Y2253" t="s">
        <v>306</v>
      </c>
    </row>
    <row r="2254" spans="1:25" x14ac:dyDescent="0.35">
      <c r="A2254" t="s">
        <v>171</v>
      </c>
      <c r="B2254">
        <v>13206</v>
      </c>
      <c r="C2254">
        <v>253</v>
      </c>
      <c r="D2254">
        <v>99.2</v>
      </c>
      <c r="E2254" t="s">
        <v>172</v>
      </c>
      <c r="F2254">
        <v>0</v>
      </c>
      <c r="G2254">
        <v>0</v>
      </c>
      <c r="H2254" t="s">
        <v>325</v>
      </c>
      <c r="I2254" t="s">
        <v>9337</v>
      </c>
      <c r="J2254" t="s">
        <v>311</v>
      </c>
      <c r="P2254" t="s">
        <v>171</v>
      </c>
      <c r="Q2254">
        <v>8319</v>
      </c>
      <c r="R2254">
        <v>252</v>
      </c>
      <c r="S2254">
        <v>99.6</v>
      </c>
      <c r="T2254" t="s">
        <v>172</v>
      </c>
      <c r="U2254">
        <v>0</v>
      </c>
      <c r="V2254">
        <v>0</v>
      </c>
      <c r="W2254" t="s">
        <v>322</v>
      </c>
      <c r="X2254" t="s">
        <v>9337</v>
      </c>
      <c r="Y2254" t="s">
        <v>308</v>
      </c>
    </row>
    <row r="2255" spans="1:25" x14ac:dyDescent="0.35">
      <c r="A2255" t="s">
        <v>171</v>
      </c>
      <c r="B2255">
        <v>13206</v>
      </c>
      <c r="C2255">
        <v>253</v>
      </c>
      <c r="D2255">
        <v>99.2</v>
      </c>
      <c r="E2255" t="s">
        <v>172</v>
      </c>
      <c r="F2255">
        <v>0</v>
      </c>
      <c r="G2255">
        <v>0</v>
      </c>
      <c r="H2255" t="s">
        <v>325</v>
      </c>
      <c r="I2255" t="s">
        <v>9336</v>
      </c>
      <c r="J2255" t="s">
        <v>311</v>
      </c>
      <c r="P2255" t="s">
        <v>171</v>
      </c>
      <c r="Q2255">
        <v>8319</v>
      </c>
      <c r="R2255">
        <v>252</v>
      </c>
      <c r="S2255">
        <v>99.6</v>
      </c>
      <c r="T2255" t="s">
        <v>172</v>
      </c>
      <c r="U2255">
        <v>0</v>
      </c>
      <c r="V2255">
        <v>0</v>
      </c>
      <c r="W2255" t="s">
        <v>322</v>
      </c>
      <c r="X2255" t="s">
        <v>9336</v>
      </c>
      <c r="Y2255" t="s">
        <v>308</v>
      </c>
    </row>
    <row r="2256" spans="1:25" x14ac:dyDescent="0.35">
      <c r="A2256" t="s">
        <v>171</v>
      </c>
      <c r="B2256">
        <v>2359</v>
      </c>
      <c r="C2256">
        <v>253</v>
      </c>
      <c r="D2256">
        <v>99.6</v>
      </c>
      <c r="E2256" t="s">
        <v>172</v>
      </c>
      <c r="F2256">
        <v>0</v>
      </c>
      <c r="G2256">
        <v>0</v>
      </c>
      <c r="H2256" t="s">
        <v>320</v>
      </c>
      <c r="I2256" t="s">
        <v>9339</v>
      </c>
      <c r="J2256" t="s">
        <v>306</v>
      </c>
      <c r="P2256" t="s">
        <v>171</v>
      </c>
      <c r="Q2256">
        <v>2359</v>
      </c>
      <c r="R2256">
        <v>253</v>
      </c>
      <c r="S2256">
        <v>98.4</v>
      </c>
      <c r="T2256" t="s">
        <v>172</v>
      </c>
      <c r="U2256">
        <v>0</v>
      </c>
      <c r="V2256">
        <v>0</v>
      </c>
      <c r="W2256" t="s">
        <v>320</v>
      </c>
      <c r="X2256" t="s">
        <v>9338</v>
      </c>
      <c r="Y2256" t="s">
        <v>306</v>
      </c>
    </row>
    <row r="2257" spans="1:25" x14ac:dyDescent="0.35">
      <c r="A2257" t="s">
        <v>171</v>
      </c>
      <c r="B2257">
        <v>2359</v>
      </c>
      <c r="C2257">
        <v>253</v>
      </c>
      <c r="D2257">
        <v>96.4</v>
      </c>
      <c r="E2257" t="s">
        <v>172</v>
      </c>
      <c r="F2257">
        <v>0</v>
      </c>
      <c r="G2257">
        <v>0</v>
      </c>
      <c r="H2257" t="s">
        <v>320</v>
      </c>
      <c r="I2257" t="s">
        <v>9340</v>
      </c>
      <c r="J2257" t="s">
        <v>306</v>
      </c>
      <c r="P2257" t="s">
        <v>171</v>
      </c>
      <c r="Q2257">
        <v>8319</v>
      </c>
      <c r="R2257">
        <v>252</v>
      </c>
      <c r="S2257">
        <v>99.2</v>
      </c>
      <c r="T2257" t="s">
        <v>172</v>
      </c>
      <c r="U2257">
        <v>0</v>
      </c>
      <c r="V2257">
        <v>0</v>
      </c>
      <c r="W2257" t="s">
        <v>322</v>
      </c>
      <c r="X2257" t="s">
        <v>9339</v>
      </c>
      <c r="Y2257" t="s">
        <v>308</v>
      </c>
    </row>
    <row r="2258" spans="1:25" x14ac:dyDescent="0.35">
      <c r="A2258" t="s">
        <v>171</v>
      </c>
      <c r="B2258">
        <v>13206</v>
      </c>
      <c r="C2258">
        <v>253</v>
      </c>
      <c r="D2258">
        <v>99.2</v>
      </c>
      <c r="E2258" t="s">
        <v>172</v>
      </c>
      <c r="F2258">
        <v>0</v>
      </c>
      <c r="G2258">
        <v>0</v>
      </c>
      <c r="H2258" t="s">
        <v>325</v>
      </c>
      <c r="I2258" t="s">
        <v>9338</v>
      </c>
      <c r="J2258" t="s">
        <v>311</v>
      </c>
      <c r="P2258" t="s">
        <v>171</v>
      </c>
      <c r="Q2258">
        <v>8319</v>
      </c>
      <c r="R2258">
        <v>252</v>
      </c>
      <c r="S2258">
        <v>99.2</v>
      </c>
      <c r="T2258" t="s">
        <v>172</v>
      </c>
      <c r="U2258">
        <v>0</v>
      </c>
      <c r="V2258">
        <v>0</v>
      </c>
      <c r="W2258" t="s">
        <v>322</v>
      </c>
      <c r="X2258" t="s">
        <v>9340</v>
      </c>
      <c r="Y2258" t="s">
        <v>308</v>
      </c>
    </row>
    <row r="2259" spans="1:25" x14ac:dyDescent="0.35">
      <c r="A2259" t="s">
        <v>171</v>
      </c>
      <c r="B2259">
        <v>2359</v>
      </c>
      <c r="C2259">
        <v>253</v>
      </c>
      <c r="D2259">
        <v>96.4</v>
      </c>
      <c r="E2259" t="s">
        <v>172</v>
      </c>
      <c r="F2259">
        <v>0</v>
      </c>
      <c r="G2259">
        <v>0</v>
      </c>
      <c r="H2259" t="s">
        <v>320</v>
      </c>
      <c r="I2259" t="s">
        <v>9341</v>
      </c>
      <c r="J2259" t="s">
        <v>306</v>
      </c>
      <c r="P2259" t="s">
        <v>171</v>
      </c>
      <c r="Q2259">
        <v>8319</v>
      </c>
      <c r="R2259">
        <v>252</v>
      </c>
      <c r="S2259">
        <v>98.8</v>
      </c>
      <c r="T2259" t="s">
        <v>172</v>
      </c>
      <c r="U2259">
        <v>0</v>
      </c>
      <c r="V2259">
        <v>0</v>
      </c>
      <c r="W2259" t="s">
        <v>322</v>
      </c>
      <c r="X2259" t="s">
        <v>9341</v>
      </c>
      <c r="Y2259" t="s">
        <v>308</v>
      </c>
    </row>
    <row r="2260" spans="1:25" x14ac:dyDescent="0.35">
      <c r="A2260" t="s">
        <v>171</v>
      </c>
      <c r="B2260">
        <v>2359</v>
      </c>
      <c r="C2260">
        <v>253</v>
      </c>
      <c r="D2260">
        <v>98.8</v>
      </c>
      <c r="E2260" t="s">
        <v>172</v>
      </c>
      <c r="F2260">
        <v>0</v>
      </c>
      <c r="G2260">
        <v>0</v>
      </c>
      <c r="H2260" t="s">
        <v>320</v>
      </c>
      <c r="I2260" t="s">
        <v>9342</v>
      </c>
      <c r="J2260" t="s">
        <v>306</v>
      </c>
      <c r="P2260" t="s">
        <v>171</v>
      </c>
      <c r="Q2260">
        <v>8319</v>
      </c>
      <c r="R2260">
        <v>252</v>
      </c>
      <c r="S2260">
        <v>99.2</v>
      </c>
      <c r="T2260" t="s">
        <v>172</v>
      </c>
      <c r="U2260">
        <v>0</v>
      </c>
      <c r="V2260">
        <v>0</v>
      </c>
      <c r="W2260" t="s">
        <v>322</v>
      </c>
      <c r="X2260" t="s">
        <v>9342</v>
      </c>
      <c r="Y2260" t="s">
        <v>308</v>
      </c>
    </row>
    <row r="2261" spans="1:25" x14ac:dyDescent="0.35">
      <c r="A2261" t="s">
        <v>171</v>
      </c>
      <c r="B2261">
        <v>2359</v>
      </c>
      <c r="C2261">
        <v>253</v>
      </c>
      <c r="D2261">
        <v>98.4</v>
      </c>
      <c r="E2261" t="s">
        <v>172</v>
      </c>
      <c r="F2261">
        <v>0</v>
      </c>
      <c r="G2261">
        <v>0</v>
      </c>
      <c r="H2261" t="s">
        <v>320</v>
      </c>
      <c r="I2261" t="s">
        <v>9343</v>
      </c>
      <c r="J2261" t="s">
        <v>306</v>
      </c>
      <c r="P2261" t="s">
        <v>171</v>
      </c>
      <c r="Q2261">
        <v>2359</v>
      </c>
      <c r="R2261">
        <v>253</v>
      </c>
      <c r="S2261">
        <v>98</v>
      </c>
      <c r="T2261" t="s">
        <v>172</v>
      </c>
      <c r="U2261">
        <v>0</v>
      </c>
      <c r="V2261">
        <v>0</v>
      </c>
      <c r="W2261" t="s">
        <v>320</v>
      </c>
      <c r="X2261" t="s">
        <v>9343</v>
      </c>
      <c r="Y2261" t="s">
        <v>306</v>
      </c>
    </row>
    <row r="2262" spans="1:25" x14ac:dyDescent="0.35">
      <c r="A2262" t="s">
        <v>171</v>
      </c>
      <c r="B2262">
        <v>2359</v>
      </c>
      <c r="C2262">
        <v>253</v>
      </c>
      <c r="D2262">
        <v>99.6</v>
      </c>
      <c r="E2262" t="s">
        <v>172</v>
      </c>
      <c r="F2262">
        <v>0</v>
      </c>
      <c r="G2262">
        <v>0</v>
      </c>
      <c r="H2262" t="s">
        <v>320</v>
      </c>
      <c r="I2262" t="s">
        <v>9346</v>
      </c>
      <c r="J2262" t="s">
        <v>306</v>
      </c>
      <c r="P2262" t="s">
        <v>171</v>
      </c>
      <c r="Q2262">
        <v>2359</v>
      </c>
      <c r="R2262">
        <v>253</v>
      </c>
      <c r="S2262">
        <v>96.4</v>
      </c>
      <c r="T2262" t="s">
        <v>172</v>
      </c>
      <c r="U2262">
        <v>0</v>
      </c>
      <c r="V2262">
        <v>0</v>
      </c>
      <c r="W2262" t="s">
        <v>320</v>
      </c>
      <c r="X2262" t="s">
        <v>9347</v>
      </c>
      <c r="Y2262" t="s">
        <v>306</v>
      </c>
    </row>
    <row r="2263" spans="1:25" x14ac:dyDescent="0.35">
      <c r="A2263" t="s">
        <v>171</v>
      </c>
      <c r="B2263">
        <v>2359</v>
      </c>
      <c r="C2263">
        <v>253</v>
      </c>
      <c r="D2263">
        <v>99.6</v>
      </c>
      <c r="E2263" t="s">
        <v>172</v>
      </c>
      <c r="F2263">
        <v>0</v>
      </c>
      <c r="G2263">
        <v>0</v>
      </c>
      <c r="H2263" t="s">
        <v>320</v>
      </c>
      <c r="I2263" t="s">
        <v>9347</v>
      </c>
      <c r="J2263" t="s">
        <v>306</v>
      </c>
      <c r="P2263" t="s">
        <v>171</v>
      </c>
      <c r="Q2263">
        <v>2359</v>
      </c>
      <c r="R2263">
        <v>253</v>
      </c>
      <c r="S2263">
        <v>98.8</v>
      </c>
      <c r="T2263" t="s">
        <v>172</v>
      </c>
      <c r="U2263">
        <v>0</v>
      </c>
      <c r="V2263">
        <v>0</v>
      </c>
      <c r="W2263" t="s">
        <v>320</v>
      </c>
      <c r="X2263" t="s">
        <v>9346</v>
      </c>
      <c r="Y2263" t="s">
        <v>306</v>
      </c>
    </row>
    <row r="2264" spans="1:25" x14ac:dyDescent="0.35">
      <c r="A2264" t="s">
        <v>171</v>
      </c>
      <c r="B2264">
        <v>2359</v>
      </c>
      <c r="C2264">
        <v>253</v>
      </c>
      <c r="D2264">
        <v>99.6</v>
      </c>
      <c r="E2264" t="s">
        <v>172</v>
      </c>
      <c r="F2264">
        <v>0</v>
      </c>
      <c r="G2264">
        <v>0</v>
      </c>
      <c r="H2264" t="s">
        <v>320</v>
      </c>
      <c r="I2264" t="s">
        <v>9345</v>
      </c>
      <c r="J2264" t="s">
        <v>306</v>
      </c>
      <c r="P2264" t="s">
        <v>171</v>
      </c>
      <c r="Q2264">
        <v>2359</v>
      </c>
      <c r="R2264">
        <v>253</v>
      </c>
      <c r="S2264">
        <v>96.4</v>
      </c>
      <c r="T2264" t="s">
        <v>172</v>
      </c>
      <c r="U2264">
        <v>0</v>
      </c>
      <c r="V2264">
        <v>0</v>
      </c>
      <c r="W2264" t="s">
        <v>320</v>
      </c>
      <c r="X2264" t="s">
        <v>9348</v>
      </c>
      <c r="Y2264" t="s">
        <v>306</v>
      </c>
    </row>
    <row r="2265" spans="1:25" x14ac:dyDescent="0.35">
      <c r="A2265" t="s">
        <v>171</v>
      </c>
      <c r="B2265">
        <v>2359</v>
      </c>
      <c r="C2265">
        <v>253</v>
      </c>
      <c r="D2265">
        <v>97.2</v>
      </c>
      <c r="E2265" t="s">
        <v>172</v>
      </c>
      <c r="F2265">
        <v>0</v>
      </c>
      <c r="G2265">
        <v>0</v>
      </c>
      <c r="H2265" t="s">
        <v>320</v>
      </c>
      <c r="I2265" t="s">
        <v>9348</v>
      </c>
      <c r="J2265" t="s">
        <v>306</v>
      </c>
      <c r="P2265" t="s">
        <v>171</v>
      </c>
      <c r="Q2265">
        <v>8319</v>
      </c>
      <c r="R2265">
        <v>252</v>
      </c>
      <c r="S2265">
        <v>98.8</v>
      </c>
      <c r="T2265" t="s">
        <v>172</v>
      </c>
      <c r="U2265">
        <v>0</v>
      </c>
      <c r="V2265">
        <v>0</v>
      </c>
      <c r="W2265" t="s">
        <v>322</v>
      </c>
      <c r="X2265" t="s">
        <v>9345</v>
      </c>
      <c r="Y2265" t="s">
        <v>308</v>
      </c>
    </row>
    <row r="2266" spans="1:25" x14ac:dyDescent="0.35">
      <c r="A2266" t="s">
        <v>171</v>
      </c>
      <c r="B2266">
        <v>2359</v>
      </c>
      <c r="C2266">
        <v>253</v>
      </c>
      <c r="D2266">
        <v>98.4</v>
      </c>
      <c r="E2266" t="s">
        <v>172</v>
      </c>
      <c r="F2266">
        <v>0</v>
      </c>
      <c r="G2266">
        <v>0</v>
      </c>
      <c r="H2266" t="s">
        <v>320</v>
      </c>
      <c r="I2266" t="s">
        <v>9349</v>
      </c>
      <c r="J2266" t="s">
        <v>306</v>
      </c>
      <c r="P2266" t="s">
        <v>171</v>
      </c>
      <c r="Q2266">
        <v>2359</v>
      </c>
      <c r="R2266">
        <v>253</v>
      </c>
      <c r="S2266">
        <v>97.2</v>
      </c>
      <c r="T2266" t="s">
        <v>172</v>
      </c>
      <c r="U2266">
        <v>0</v>
      </c>
      <c r="V2266">
        <v>0</v>
      </c>
      <c r="W2266" t="s">
        <v>320</v>
      </c>
      <c r="X2266" t="s">
        <v>9349</v>
      </c>
      <c r="Y2266" t="s">
        <v>306</v>
      </c>
    </row>
    <row r="2267" spans="1:25" x14ac:dyDescent="0.35">
      <c r="A2267" t="s">
        <v>171</v>
      </c>
      <c r="B2267">
        <v>7113</v>
      </c>
      <c r="C2267">
        <v>253</v>
      </c>
      <c r="D2267">
        <v>99.6</v>
      </c>
      <c r="E2267" t="s">
        <v>172</v>
      </c>
      <c r="F2267">
        <v>0</v>
      </c>
      <c r="G2267">
        <v>0</v>
      </c>
      <c r="H2267" t="s">
        <v>321</v>
      </c>
      <c r="I2267" t="s">
        <v>9350</v>
      </c>
      <c r="J2267" t="s">
        <v>307</v>
      </c>
      <c r="P2267" t="s">
        <v>171</v>
      </c>
      <c r="Q2267">
        <v>2359</v>
      </c>
      <c r="R2267">
        <v>253</v>
      </c>
      <c r="S2267">
        <v>96.4</v>
      </c>
      <c r="T2267" t="s">
        <v>172</v>
      </c>
      <c r="U2267">
        <v>0</v>
      </c>
      <c r="V2267">
        <v>0</v>
      </c>
      <c r="W2267" t="s">
        <v>320</v>
      </c>
      <c r="X2267" t="s">
        <v>9350</v>
      </c>
      <c r="Y2267" t="s">
        <v>306</v>
      </c>
    </row>
    <row r="2268" spans="1:25" x14ac:dyDescent="0.35">
      <c r="A2268" t="s">
        <v>171</v>
      </c>
      <c r="B2268">
        <v>2359</v>
      </c>
      <c r="C2268">
        <v>253</v>
      </c>
      <c r="D2268">
        <v>98.4</v>
      </c>
      <c r="E2268" t="s">
        <v>172</v>
      </c>
      <c r="F2268">
        <v>0</v>
      </c>
      <c r="G2268">
        <v>0</v>
      </c>
      <c r="H2268" t="s">
        <v>320</v>
      </c>
      <c r="I2268" t="s">
        <v>9352</v>
      </c>
      <c r="J2268" t="s">
        <v>306</v>
      </c>
      <c r="P2268" t="s">
        <v>171</v>
      </c>
      <c r="Q2268">
        <v>8319</v>
      </c>
      <c r="R2268">
        <v>252</v>
      </c>
      <c r="S2268">
        <v>98.8</v>
      </c>
      <c r="T2268" t="s">
        <v>172</v>
      </c>
      <c r="U2268">
        <v>0</v>
      </c>
      <c r="V2268">
        <v>0</v>
      </c>
      <c r="W2268" t="s">
        <v>322</v>
      </c>
      <c r="X2268" t="s">
        <v>9352</v>
      </c>
      <c r="Y2268" t="s">
        <v>308</v>
      </c>
    </row>
    <row r="2269" spans="1:25" x14ac:dyDescent="0.35">
      <c r="A2269" t="s">
        <v>171</v>
      </c>
      <c r="B2269">
        <v>13206</v>
      </c>
      <c r="C2269">
        <v>253</v>
      </c>
      <c r="D2269">
        <v>99.2</v>
      </c>
      <c r="E2269" t="s">
        <v>172</v>
      </c>
      <c r="F2269">
        <v>0</v>
      </c>
      <c r="G2269">
        <v>0</v>
      </c>
      <c r="H2269" t="s">
        <v>325</v>
      </c>
      <c r="I2269" t="s">
        <v>9353</v>
      </c>
      <c r="J2269" t="s">
        <v>311</v>
      </c>
      <c r="P2269" t="s">
        <v>171</v>
      </c>
      <c r="Q2269">
        <v>2359</v>
      </c>
      <c r="R2269">
        <v>253</v>
      </c>
      <c r="S2269">
        <v>98</v>
      </c>
      <c r="T2269" t="s">
        <v>172</v>
      </c>
      <c r="U2269">
        <v>0</v>
      </c>
      <c r="V2269">
        <v>0</v>
      </c>
      <c r="W2269" t="s">
        <v>320</v>
      </c>
      <c r="X2269" t="s">
        <v>9354</v>
      </c>
      <c r="Y2269" t="s">
        <v>306</v>
      </c>
    </row>
    <row r="2270" spans="1:25" x14ac:dyDescent="0.35">
      <c r="A2270" t="s">
        <v>171</v>
      </c>
      <c r="B2270">
        <v>4855</v>
      </c>
      <c r="C2270">
        <v>253</v>
      </c>
      <c r="D2270">
        <v>98.8</v>
      </c>
      <c r="E2270" t="s">
        <v>172</v>
      </c>
      <c r="F2270">
        <v>0</v>
      </c>
      <c r="G2270">
        <v>0</v>
      </c>
      <c r="H2270" t="s">
        <v>330</v>
      </c>
      <c r="I2270" t="s">
        <v>9354</v>
      </c>
      <c r="J2270" t="s">
        <v>305</v>
      </c>
      <c r="P2270" t="s">
        <v>171</v>
      </c>
      <c r="Q2270">
        <v>2359</v>
      </c>
      <c r="R2270">
        <v>253</v>
      </c>
      <c r="S2270">
        <v>98.8</v>
      </c>
      <c r="T2270" t="s">
        <v>172</v>
      </c>
      <c r="U2270">
        <v>0</v>
      </c>
      <c r="V2270">
        <v>0</v>
      </c>
      <c r="W2270" t="s">
        <v>320</v>
      </c>
      <c r="X2270" t="s">
        <v>9353</v>
      </c>
      <c r="Y2270" t="s">
        <v>306</v>
      </c>
    </row>
    <row r="2271" spans="1:25" x14ac:dyDescent="0.35">
      <c r="A2271" t="s">
        <v>171</v>
      </c>
      <c r="B2271">
        <v>8815</v>
      </c>
      <c r="C2271">
        <v>253</v>
      </c>
      <c r="D2271">
        <v>98.4</v>
      </c>
      <c r="E2271" t="s">
        <v>172</v>
      </c>
      <c r="F2271">
        <v>0</v>
      </c>
      <c r="G2271">
        <v>0</v>
      </c>
      <c r="H2271" t="s">
        <v>1818</v>
      </c>
      <c r="I2271" t="s">
        <v>9355</v>
      </c>
      <c r="J2271" t="s">
        <v>319</v>
      </c>
      <c r="P2271" t="s">
        <v>171</v>
      </c>
      <c r="Q2271">
        <v>2359</v>
      </c>
      <c r="R2271">
        <v>253</v>
      </c>
      <c r="S2271">
        <v>98.4</v>
      </c>
      <c r="T2271" t="s">
        <v>172</v>
      </c>
      <c r="U2271">
        <v>0</v>
      </c>
      <c r="V2271">
        <v>0</v>
      </c>
      <c r="W2271" t="s">
        <v>320</v>
      </c>
      <c r="X2271" t="s">
        <v>9355</v>
      </c>
      <c r="Y2271" t="s">
        <v>306</v>
      </c>
    </row>
    <row r="2272" spans="1:25" x14ac:dyDescent="0.35">
      <c r="A2272" t="s">
        <v>171</v>
      </c>
      <c r="B2272">
        <v>2359</v>
      </c>
      <c r="C2272">
        <v>253</v>
      </c>
      <c r="D2272">
        <v>99.6</v>
      </c>
      <c r="E2272" t="s">
        <v>172</v>
      </c>
      <c r="F2272">
        <v>0</v>
      </c>
      <c r="G2272">
        <v>0</v>
      </c>
      <c r="H2272" t="s">
        <v>320</v>
      </c>
      <c r="I2272" t="s">
        <v>9356</v>
      </c>
      <c r="J2272" t="s">
        <v>306</v>
      </c>
      <c r="P2272" t="s">
        <v>171</v>
      </c>
      <c r="Q2272">
        <v>8319</v>
      </c>
      <c r="R2272">
        <v>252</v>
      </c>
      <c r="S2272">
        <v>99.6</v>
      </c>
      <c r="T2272" t="s">
        <v>172</v>
      </c>
      <c r="U2272">
        <v>0</v>
      </c>
      <c r="V2272">
        <v>0</v>
      </c>
      <c r="W2272" t="s">
        <v>322</v>
      </c>
      <c r="X2272" t="s">
        <v>9362</v>
      </c>
      <c r="Y2272" t="s">
        <v>308</v>
      </c>
    </row>
    <row r="2273" spans="1:25" x14ac:dyDescent="0.35">
      <c r="A2273" t="s">
        <v>171</v>
      </c>
      <c r="B2273">
        <v>2359</v>
      </c>
      <c r="C2273">
        <v>253</v>
      </c>
      <c r="D2273">
        <v>99.6</v>
      </c>
      <c r="E2273" t="s">
        <v>172</v>
      </c>
      <c r="F2273">
        <v>0</v>
      </c>
      <c r="G2273">
        <v>0</v>
      </c>
      <c r="H2273" t="s">
        <v>320</v>
      </c>
      <c r="I2273" t="s">
        <v>9357</v>
      </c>
      <c r="J2273" t="s">
        <v>306</v>
      </c>
      <c r="P2273" t="s">
        <v>171</v>
      </c>
      <c r="Q2273">
        <v>2359</v>
      </c>
      <c r="R2273">
        <v>253</v>
      </c>
      <c r="S2273">
        <v>98.4</v>
      </c>
      <c r="T2273" t="s">
        <v>172</v>
      </c>
      <c r="U2273">
        <v>0</v>
      </c>
      <c r="V2273">
        <v>0</v>
      </c>
      <c r="W2273" t="s">
        <v>320</v>
      </c>
      <c r="X2273" t="s">
        <v>9356</v>
      </c>
      <c r="Y2273" t="s">
        <v>306</v>
      </c>
    </row>
    <row r="2274" spans="1:25" x14ac:dyDescent="0.35">
      <c r="A2274" t="s">
        <v>171</v>
      </c>
      <c r="B2274">
        <v>2359</v>
      </c>
      <c r="C2274">
        <v>253</v>
      </c>
      <c r="D2274">
        <v>99.6</v>
      </c>
      <c r="E2274" t="s">
        <v>172</v>
      </c>
      <c r="F2274">
        <v>0</v>
      </c>
      <c r="G2274">
        <v>0</v>
      </c>
      <c r="H2274" t="s">
        <v>320</v>
      </c>
      <c r="I2274" t="s">
        <v>9358</v>
      </c>
      <c r="J2274" t="s">
        <v>306</v>
      </c>
      <c r="P2274" t="s">
        <v>171</v>
      </c>
      <c r="Q2274">
        <v>2359</v>
      </c>
      <c r="R2274">
        <v>253</v>
      </c>
      <c r="S2274">
        <v>96.4</v>
      </c>
      <c r="T2274" t="s">
        <v>172</v>
      </c>
      <c r="U2274">
        <v>0</v>
      </c>
      <c r="V2274">
        <v>0</v>
      </c>
      <c r="W2274" t="s">
        <v>320</v>
      </c>
      <c r="X2274" t="s">
        <v>9357</v>
      </c>
      <c r="Y2274" t="s">
        <v>306</v>
      </c>
    </row>
    <row r="2275" spans="1:25" x14ac:dyDescent="0.35">
      <c r="A2275" t="s">
        <v>171</v>
      </c>
      <c r="B2275">
        <v>2359</v>
      </c>
      <c r="C2275">
        <v>253</v>
      </c>
      <c r="D2275">
        <v>99.6</v>
      </c>
      <c r="E2275" t="s">
        <v>172</v>
      </c>
      <c r="F2275">
        <v>0</v>
      </c>
      <c r="G2275">
        <v>0</v>
      </c>
      <c r="H2275" t="s">
        <v>320</v>
      </c>
      <c r="I2275" t="s">
        <v>9359</v>
      </c>
      <c r="J2275" t="s">
        <v>306</v>
      </c>
      <c r="P2275" t="s">
        <v>171</v>
      </c>
      <c r="Q2275">
        <v>2359</v>
      </c>
      <c r="R2275">
        <v>253</v>
      </c>
      <c r="S2275">
        <v>96.4</v>
      </c>
      <c r="T2275" t="s">
        <v>172</v>
      </c>
      <c r="U2275">
        <v>0</v>
      </c>
      <c r="V2275">
        <v>0</v>
      </c>
      <c r="W2275" t="s">
        <v>320</v>
      </c>
      <c r="X2275" t="s">
        <v>9358</v>
      </c>
      <c r="Y2275" t="s">
        <v>306</v>
      </c>
    </row>
    <row r="2276" spans="1:25" x14ac:dyDescent="0.35">
      <c r="A2276" t="s">
        <v>171</v>
      </c>
      <c r="B2276">
        <v>2359</v>
      </c>
      <c r="C2276">
        <v>253</v>
      </c>
      <c r="D2276">
        <v>99.6</v>
      </c>
      <c r="E2276" t="s">
        <v>172</v>
      </c>
      <c r="F2276">
        <v>0</v>
      </c>
      <c r="G2276">
        <v>0</v>
      </c>
      <c r="H2276" t="s">
        <v>320</v>
      </c>
      <c r="I2276" t="s">
        <v>9360</v>
      </c>
      <c r="J2276" t="s">
        <v>306</v>
      </c>
      <c r="P2276" t="s">
        <v>171</v>
      </c>
      <c r="Q2276">
        <v>2359</v>
      </c>
      <c r="R2276">
        <v>253</v>
      </c>
      <c r="S2276">
        <v>96.4</v>
      </c>
      <c r="T2276" t="s">
        <v>172</v>
      </c>
      <c r="U2276">
        <v>0</v>
      </c>
      <c r="V2276">
        <v>0</v>
      </c>
      <c r="W2276" t="s">
        <v>320</v>
      </c>
      <c r="X2276" t="s">
        <v>9359</v>
      </c>
      <c r="Y2276" t="s">
        <v>306</v>
      </c>
    </row>
    <row r="2277" spans="1:25" x14ac:dyDescent="0.35">
      <c r="A2277" t="s">
        <v>171</v>
      </c>
      <c r="B2277">
        <v>13206</v>
      </c>
      <c r="C2277">
        <v>253</v>
      </c>
      <c r="D2277">
        <v>98.8</v>
      </c>
      <c r="E2277" t="s">
        <v>172</v>
      </c>
      <c r="F2277">
        <v>0</v>
      </c>
      <c r="G2277">
        <v>0</v>
      </c>
      <c r="H2277" t="s">
        <v>325</v>
      </c>
      <c r="I2277" t="s">
        <v>9361</v>
      </c>
      <c r="J2277" t="s">
        <v>311</v>
      </c>
      <c r="P2277" t="s">
        <v>171</v>
      </c>
      <c r="Q2277">
        <v>2359</v>
      </c>
      <c r="R2277">
        <v>253</v>
      </c>
      <c r="S2277">
        <v>97.2</v>
      </c>
      <c r="T2277" t="s">
        <v>172</v>
      </c>
      <c r="U2277">
        <v>0</v>
      </c>
      <c r="V2277">
        <v>0</v>
      </c>
      <c r="W2277" t="s">
        <v>320</v>
      </c>
      <c r="X2277" t="s">
        <v>9360</v>
      </c>
      <c r="Y2277" t="s">
        <v>306</v>
      </c>
    </row>
    <row r="2278" spans="1:25" x14ac:dyDescent="0.35">
      <c r="A2278" t="s">
        <v>171</v>
      </c>
      <c r="B2278">
        <v>6505</v>
      </c>
      <c r="C2278">
        <v>253</v>
      </c>
      <c r="D2278">
        <v>98.8</v>
      </c>
      <c r="E2278" t="s">
        <v>172</v>
      </c>
      <c r="F2278">
        <v>0</v>
      </c>
      <c r="G2278">
        <v>0</v>
      </c>
      <c r="H2278" t="s">
        <v>331</v>
      </c>
      <c r="I2278" t="s">
        <v>9362</v>
      </c>
      <c r="J2278" t="s">
        <v>312</v>
      </c>
      <c r="P2278" t="s">
        <v>171</v>
      </c>
      <c r="Q2278">
        <v>2359</v>
      </c>
      <c r="R2278">
        <v>253</v>
      </c>
      <c r="S2278">
        <v>98.8</v>
      </c>
      <c r="T2278" t="s">
        <v>172</v>
      </c>
      <c r="U2278">
        <v>0</v>
      </c>
      <c r="V2278">
        <v>0</v>
      </c>
      <c r="W2278" t="s">
        <v>320</v>
      </c>
      <c r="X2278" t="s">
        <v>9361</v>
      </c>
      <c r="Y2278" t="s">
        <v>306</v>
      </c>
    </row>
    <row r="2279" spans="1:25" x14ac:dyDescent="0.35">
      <c r="A2279" t="s">
        <v>171</v>
      </c>
      <c r="B2279">
        <v>7113</v>
      </c>
      <c r="C2279">
        <v>253</v>
      </c>
      <c r="D2279">
        <v>99.6</v>
      </c>
      <c r="E2279" t="s">
        <v>172</v>
      </c>
      <c r="F2279">
        <v>0</v>
      </c>
      <c r="G2279">
        <v>0</v>
      </c>
      <c r="H2279" t="s">
        <v>321</v>
      </c>
      <c r="I2279" t="s">
        <v>9363</v>
      </c>
      <c r="J2279" t="s">
        <v>307</v>
      </c>
      <c r="P2279" t="s">
        <v>171</v>
      </c>
      <c r="Q2279">
        <v>2359</v>
      </c>
      <c r="R2279">
        <v>253</v>
      </c>
      <c r="S2279">
        <v>96.4</v>
      </c>
      <c r="T2279" t="s">
        <v>172</v>
      </c>
      <c r="U2279">
        <v>0</v>
      </c>
      <c r="V2279">
        <v>0</v>
      </c>
      <c r="W2279" t="s">
        <v>320</v>
      </c>
      <c r="X2279" t="s">
        <v>9363</v>
      </c>
      <c r="Y2279" t="s">
        <v>306</v>
      </c>
    </row>
    <row r="2280" spans="1:25" x14ac:dyDescent="0.35">
      <c r="A2280" t="s">
        <v>171</v>
      </c>
      <c r="B2280">
        <v>2359</v>
      </c>
      <c r="C2280">
        <v>253</v>
      </c>
      <c r="D2280">
        <v>99.6</v>
      </c>
      <c r="E2280" t="s">
        <v>172</v>
      </c>
      <c r="F2280">
        <v>0</v>
      </c>
      <c r="G2280">
        <v>0</v>
      </c>
      <c r="H2280" t="s">
        <v>320</v>
      </c>
      <c r="I2280" t="s">
        <v>9364</v>
      </c>
      <c r="J2280" t="s">
        <v>306</v>
      </c>
      <c r="P2280" t="s">
        <v>171</v>
      </c>
      <c r="Q2280">
        <v>2359</v>
      </c>
      <c r="R2280">
        <v>253</v>
      </c>
      <c r="S2280">
        <v>98.8</v>
      </c>
      <c r="T2280" t="s">
        <v>172</v>
      </c>
      <c r="U2280">
        <v>0</v>
      </c>
      <c r="V2280">
        <v>0</v>
      </c>
      <c r="W2280" t="s">
        <v>320</v>
      </c>
      <c r="X2280" t="s">
        <v>9364</v>
      </c>
      <c r="Y2280" t="s">
        <v>306</v>
      </c>
    </row>
    <row r="2281" spans="1:25" x14ac:dyDescent="0.35">
      <c r="A2281" t="s">
        <v>171</v>
      </c>
      <c r="B2281">
        <v>2359</v>
      </c>
      <c r="C2281">
        <v>253</v>
      </c>
      <c r="D2281">
        <v>99.6</v>
      </c>
      <c r="E2281" t="s">
        <v>172</v>
      </c>
      <c r="F2281">
        <v>0</v>
      </c>
      <c r="G2281">
        <v>0</v>
      </c>
      <c r="H2281" t="s">
        <v>320</v>
      </c>
      <c r="I2281" t="s">
        <v>9365</v>
      </c>
      <c r="J2281" t="s">
        <v>306</v>
      </c>
      <c r="P2281" t="s">
        <v>171</v>
      </c>
      <c r="Q2281">
        <v>8319</v>
      </c>
      <c r="R2281">
        <v>252</v>
      </c>
      <c r="S2281">
        <v>99.6</v>
      </c>
      <c r="T2281" t="s">
        <v>172</v>
      </c>
      <c r="U2281">
        <v>0</v>
      </c>
      <c r="V2281">
        <v>0</v>
      </c>
      <c r="W2281" t="s">
        <v>322</v>
      </c>
      <c r="X2281" t="s">
        <v>9365</v>
      </c>
      <c r="Y2281" t="s">
        <v>308</v>
      </c>
    </row>
    <row r="2282" spans="1:25" x14ac:dyDescent="0.35">
      <c r="A2282" t="s">
        <v>171</v>
      </c>
      <c r="B2282">
        <v>2359</v>
      </c>
      <c r="C2282">
        <v>253</v>
      </c>
      <c r="D2282">
        <v>99.6</v>
      </c>
      <c r="E2282" t="s">
        <v>172</v>
      </c>
      <c r="F2282">
        <v>0</v>
      </c>
      <c r="G2282">
        <v>0</v>
      </c>
      <c r="H2282" t="s">
        <v>320</v>
      </c>
      <c r="I2282" t="s">
        <v>9366</v>
      </c>
      <c r="J2282" t="s">
        <v>306</v>
      </c>
      <c r="P2282" t="s">
        <v>171</v>
      </c>
      <c r="Q2282">
        <v>8319</v>
      </c>
      <c r="R2282">
        <v>252</v>
      </c>
      <c r="S2282">
        <v>99.6</v>
      </c>
      <c r="T2282" t="s">
        <v>172</v>
      </c>
      <c r="U2282">
        <v>0</v>
      </c>
      <c r="V2282">
        <v>0</v>
      </c>
      <c r="W2282" t="s">
        <v>322</v>
      </c>
      <c r="X2282" t="s">
        <v>9366</v>
      </c>
      <c r="Y2282" t="s">
        <v>308</v>
      </c>
    </row>
    <row r="2283" spans="1:25" x14ac:dyDescent="0.35">
      <c r="A2283" t="s">
        <v>171</v>
      </c>
      <c r="B2283">
        <v>8319</v>
      </c>
      <c r="C2283">
        <v>252</v>
      </c>
      <c r="D2283">
        <v>99.6</v>
      </c>
      <c r="E2283" t="s">
        <v>172</v>
      </c>
      <c r="F2283">
        <v>0</v>
      </c>
      <c r="G2283">
        <v>0</v>
      </c>
      <c r="H2283" t="s">
        <v>322</v>
      </c>
      <c r="I2283" t="s">
        <v>9367</v>
      </c>
      <c r="J2283" t="s">
        <v>308</v>
      </c>
      <c r="P2283" t="s">
        <v>171</v>
      </c>
      <c r="Q2283">
        <v>2359</v>
      </c>
      <c r="R2283">
        <v>253</v>
      </c>
      <c r="S2283">
        <v>97.2</v>
      </c>
      <c r="T2283" t="s">
        <v>172</v>
      </c>
      <c r="U2283">
        <v>0</v>
      </c>
      <c r="V2283">
        <v>0</v>
      </c>
      <c r="W2283" t="s">
        <v>320</v>
      </c>
      <c r="X2283" t="s">
        <v>9368</v>
      </c>
      <c r="Y2283" t="s">
        <v>306</v>
      </c>
    </row>
    <row r="2284" spans="1:25" x14ac:dyDescent="0.35">
      <c r="A2284" t="s">
        <v>171</v>
      </c>
      <c r="B2284">
        <v>2359</v>
      </c>
      <c r="C2284">
        <v>253</v>
      </c>
      <c r="D2284">
        <v>98.4</v>
      </c>
      <c r="E2284" t="s">
        <v>172</v>
      </c>
      <c r="F2284">
        <v>0</v>
      </c>
      <c r="G2284">
        <v>0</v>
      </c>
      <c r="H2284" t="s">
        <v>320</v>
      </c>
      <c r="I2284" t="s">
        <v>9368</v>
      </c>
      <c r="J2284" t="s">
        <v>306</v>
      </c>
      <c r="P2284" t="s">
        <v>171</v>
      </c>
      <c r="Q2284">
        <v>8319</v>
      </c>
      <c r="R2284">
        <v>252</v>
      </c>
      <c r="S2284">
        <v>99.2</v>
      </c>
      <c r="T2284" t="s">
        <v>172</v>
      </c>
      <c r="U2284">
        <v>0</v>
      </c>
      <c r="V2284">
        <v>0</v>
      </c>
      <c r="W2284" t="s">
        <v>322</v>
      </c>
      <c r="X2284" t="s">
        <v>9367</v>
      </c>
      <c r="Y2284" t="s">
        <v>308</v>
      </c>
    </row>
    <row r="2285" spans="1:25" x14ac:dyDescent="0.35">
      <c r="A2285" t="s">
        <v>171</v>
      </c>
      <c r="B2285">
        <v>2359</v>
      </c>
      <c r="C2285">
        <v>253</v>
      </c>
      <c r="D2285">
        <v>98.4</v>
      </c>
      <c r="E2285" t="s">
        <v>172</v>
      </c>
      <c r="F2285">
        <v>0</v>
      </c>
      <c r="G2285">
        <v>0</v>
      </c>
      <c r="H2285" t="s">
        <v>320</v>
      </c>
      <c r="I2285" t="s">
        <v>9369</v>
      </c>
      <c r="J2285" t="s">
        <v>306</v>
      </c>
      <c r="P2285" t="s">
        <v>171</v>
      </c>
      <c r="Q2285">
        <v>2359</v>
      </c>
      <c r="R2285">
        <v>253</v>
      </c>
      <c r="S2285">
        <v>98</v>
      </c>
      <c r="T2285" t="s">
        <v>172</v>
      </c>
      <c r="U2285">
        <v>0</v>
      </c>
      <c r="V2285">
        <v>0</v>
      </c>
      <c r="W2285" t="s">
        <v>320</v>
      </c>
      <c r="X2285" t="s">
        <v>9387</v>
      </c>
      <c r="Y2285" t="s">
        <v>306</v>
      </c>
    </row>
    <row r="2286" spans="1:25" x14ac:dyDescent="0.35">
      <c r="A2286" t="s">
        <v>171</v>
      </c>
      <c r="B2286">
        <v>2359</v>
      </c>
      <c r="C2286">
        <v>253</v>
      </c>
      <c r="D2286">
        <v>96.4</v>
      </c>
      <c r="E2286" t="s">
        <v>172</v>
      </c>
      <c r="F2286">
        <v>0</v>
      </c>
      <c r="G2286">
        <v>0</v>
      </c>
      <c r="H2286" t="s">
        <v>320</v>
      </c>
      <c r="I2286" t="s">
        <v>9370</v>
      </c>
      <c r="J2286" t="s">
        <v>306</v>
      </c>
      <c r="P2286" t="s">
        <v>171</v>
      </c>
      <c r="Q2286">
        <v>2359</v>
      </c>
      <c r="R2286">
        <v>253</v>
      </c>
      <c r="S2286">
        <v>97.2</v>
      </c>
      <c r="T2286" t="s">
        <v>172</v>
      </c>
      <c r="U2286">
        <v>0</v>
      </c>
      <c r="V2286">
        <v>0</v>
      </c>
      <c r="W2286" t="s">
        <v>320</v>
      </c>
      <c r="X2286" t="s">
        <v>9371</v>
      </c>
      <c r="Y2286" t="s">
        <v>306</v>
      </c>
    </row>
    <row r="2287" spans="1:25" x14ac:dyDescent="0.35">
      <c r="A2287" t="s">
        <v>171</v>
      </c>
      <c r="B2287">
        <v>2359</v>
      </c>
      <c r="C2287">
        <v>253</v>
      </c>
      <c r="D2287">
        <v>96.4</v>
      </c>
      <c r="E2287" t="s">
        <v>172</v>
      </c>
      <c r="F2287">
        <v>0</v>
      </c>
      <c r="G2287">
        <v>0</v>
      </c>
      <c r="H2287" t="s">
        <v>320</v>
      </c>
      <c r="I2287" t="s">
        <v>9371</v>
      </c>
      <c r="J2287" t="s">
        <v>306</v>
      </c>
    </row>
    <row r="2288" spans="1:25" x14ac:dyDescent="0.35">
      <c r="A2288" t="s">
        <v>171</v>
      </c>
      <c r="B2288">
        <v>2359</v>
      </c>
      <c r="C2288">
        <v>253</v>
      </c>
      <c r="D2288">
        <v>96</v>
      </c>
      <c r="E2288" t="s">
        <v>172</v>
      </c>
      <c r="F2288">
        <v>0</v>
      </c>
      <c r="G2288">
        <v>0</v>
      </c>
      <c r="H2288" t="s">
        <v>320</v>
      </c>
      <c r="I2288" t="s">
        <v>9372</v>
      </c>
      <c r="J2288" t="s">
        <v>306</v>
      </c>
      <c r="P2288" t="s">
        <v>171</v>
      </c>
      <c r="Q2288">
        <v>2359</v>
      </c>
      <c r="R2288">
        <v>253</v>
      </c>
      <c r="S2288">
        <v>96</v>
      </c>
      <c r="T2288" t="s">
        <v>172</v>
      </c>
      <c r="U2288">
        <v>0</v>
      </c>
      <c r="V2288">
        <v>0</v>
      </c>
      <c r="W2288" t="s">
        <v>320</v>
      </c>
      <c r="X2288" t="s">
        <v>9372</v>
      </c>
      <c r="Y2288" t="s">
        <v>306</v>
      </c>
    </row>
    <row r="2289" spans="1:25" x14ac:dyDescent="0.35">
      <c r="A2289" t="s">
        <v>171</v>
      </c>
      <c r="B2289">
        <v>7113</v>
      </c>
      <c r="C2289">
        <v>253</v>
      </c>
      <c r="D2289">
        <v>99.6</v>
      </c>
      <c r="E2289" t="s">
        <v>172</v>
      </c>
      <c r="F2289">
        <v>0</v>
      </c>
      <c r="G2289">
        <v>0</v>
      </c>
      <c r="H2289" t="s">
        <v>321</v>
      </c>
      <c r="I2289" t="s">
        <v>9373</v>
      </c>
      <c r="J2289" t="s">
        <v>307</v>
      </c>
      <c r="P2289" t="s">
        <v>171</v>
      </c>
      <c r="Q2289">
        <v>7113</v>
      </c>
      <c r="R2289">
        <v>253</v>
      </c>
      <c r="S2289">
        <v>99.6</v>
      </c>
      <c r="T2289" t="s">
        <v>172</v>
      </c>
      <c r="U2289">
        <v>0</v>
      </c>
      <c r="V2289">
        <v>0</v>
      </c>
      <c r="W2289" t="s">
        <v>321</v>
      </c>
      <c r="X2289" t="s">
        <v>9373</v>
      </c>
      <c r="Y2289" t="s">
        <v>307</v>
      </c>
    </row>
    <row r="2290" spans="1:25" x14ac:dyDescent="0.35">
      <c r="A2290" t="s">
        <v>171</v>
      </c>
      <c r="B2290">
        <v>8319</v>
      </c>
      <c r="C2290">
        <v>252</v>
      </c>
      <c r="D2290">
        <v>99.6</v>
      </c>
      <c r="E2290" t="s">
        <v>172</v>
      </c>
      <c r="F2290">
        <v>0</v>
      </c>
      <c r="G2290">
        <v>0</v>
      </c>
      <c r="H2290" t="s">
        <v>322</v>
      </c>
      <c r="I2290" t="s">
        <v>9374</v>
      </c>
      <c r="J2290" t="s">
        <v>308</v>
      </c>
      <c r="P2290" t="s">
        <v>171</v>
      </c>
      <c r="Q2290">
        <v>8319</v>
      </c>
      <c r="R2290">
        <v>252</v>
      </c>
      <c r="S2290">
        <v>99.6</v>
      </c>
      <c r="T2290" t="s">
        <v>172</v>
      </c>
      <c r="U2290">
        <v>0</v>
      </c>
      <c r="V2290">
        <v>0</v>
      </c>
      <c r="W2290" t="s">
        <v>322</v>
      </c>
      <c r="X2290" t="s">
        <v>9374</v>
      </c>
      <c r="Y2290" t="s">
        <v>308</v>
      </c>
    </row>
    <row r="2291" spans="1:25" x14ac:dyDescent="0.35">
      <c r="A2291" t="s">
        <v>171</v>
      </c>
      <c r="B2291">
        <v>6505</v>
      </c>
      <c r="C2291">
        <v>253</v>
      </c>
      <c r="D2291">
        <v>99.6</v>
      </c>
      <c r="E2291" t="s">
        <v>172</v>
      </c>
      <c r="F2291">
        <v>0</v>
      </c>
      <c r="G2291">
        <v>0</v>
      </c>
      <c r="H2291" t="s">
        <v>331</v>
      </c>
      <c r="I2291" t="s">
        <v>9375</v>
      </c>
      <c r="J2291" t="s">
        <v>312</v>
      </c>
      <c r="P2291" t="s">
        <v>171</v>
      </c>
      <c r="Q2291">
        <v>6505</v>
      </c>
      <c r="R2291">
        <v>253</v>
      </c>
      <c r="S2291">
        <v>99.6</v>
      </c>
      <c r="T2291" t="s">
        <v>172</v>
      </c>
      <c r="U2291">
        <v>0</v>
      </c>
      <c r="V2291">
        <v>0</v>
      </c>
      <c r="W2291" t="s">
        <v>331</v>
      </c>
      <c r="X2291" t="s">
        <v>9375</v>
      </c>
      <c r="Y2291" t="s">
        <v>312</v>
      </c>
    </row>
    <row r="2292" spans="1:25" x14ac:dyDescent="0.35">
      <c r="A2292" t="s">
        <v>171</v>
      </c>
      <c r="B2292">
        <v>2359</v>
      </c>
      <c r="C2292">
        <v>253</v>
      </c>
      <c r="D2292">
        <v>96.4</v>
      </c>
      <c r="E2292" t="s">
        <v>172</v>
      </c>
      <c r="F2292">
        <v>0</v>
      </c>
      <c r="G2292">
        <v>0</v>
      </c>
      <c r="H2292" t="s">
        <v>320</v>
      </c>
      <c r="I2292" t="s">
        <v>9376</v>
      </c>
      <c r="J2292" t="s">
        <v>306</v>
      </c>
      <c r="P2292" t="s">
        <v>171</v>
      </c>
      <c r="Q2292">
        <v>2359</v>
      </c>
      <c r="R2292">
        <v>253</v>
      </c>
      <c r="S2292">
        <v>96.4</v>
      </c>
      <c r="T2292" t="s">
        <v>172</v>
      </c>
      <c r="U2292">
        <v>0</v>
      </c>
      <c r="V2292">
        <v>0</v>
      </c>
      <c r="W2292" t="s">
        <v>320</v>
      </c>
      <c r="X2292" t="s">
        <v>9376</v>
      </c>
      <c r="Y2292" t="s">
        <v>306</v>
      </c>
    </row>
    <row r="2293" spans="1:25" x14ac:dyDescent="0.35">
      <c r="A2293" t="s">
        <v>171</v>
      </c>
      <c r="B2293">
        <v>2359</v>
      </c>
      <c r="C2293">
        <v>253</v>
      </c>
      <c r="D2293">
        <v>96.4</v>
      </c>
      <c r="E2293" t="s">
        <v>172</v>
      </c>
      <c r="F2293">
        <v>0</v>
      </c>
      <c r="G2293">
        <v>0</v>
      </c>
      <c r="H2293" t="s">
        <v>320</v>
      </c>
      <c r="I2293" t="s">
        <v>9377</v>
      </c>
      <c r="J2293" t="s">
        <v>306</v>
      </c>
      <c r="P2293" t="s">
        <v>171</v>
      </c>
      <c r="Q2293">
        <v>2359</v>
      </c>
      <c r="R2293">
        <v>253</v>
      </c>
      <c r="S2293">
        <v>96.4</v>
      </c>
      <c r="T2293" t="s">
        <v>172</v>
      </c>
      <c r="U2293">
        <v>0</v>
      </c>
      <c r="V2293">
        <v>0</v>
      </c>
      <c r="W2293" t="s">
        <v>320</v>
      </c>
      <c r="X2293" t="s">
        <v>9377</v>
      </c>
      <c r="Y2293" t="s">
        <v>306</v>
      </c>
    </row>
    <row r="2294" spans="1:25" x14ac:dyDescent="0.35">
      <c r="A2294" t="s">
        <v>171</v>
      </c>
      <c r="B2294">
        <v>8319</v>
      </c>
      <c r="C2294">
        <v>252</v>
      </c>
      <c r="D2294">
        <v>99.2</v>
      </c>
      <c r="E2294" t="s">
        <v>172</v>
      </c>
      <c r="F2294">
        <v>0</v>
      </c>
      <c r="G2294">
        <v>0</v>
      </c>
      <c r="H2294" t="s">
        <v>322</v>
      </c>
      <c r="I2294" t="s">
        <v>9378</v>
      </c>
      <c r="J2294" t="s">
        <v>308</v>
      </c>
      <c r="P2294" t="s">
        <v>171</v>
      </c>
      <c r="Q2294">
        <v>8319</v>
      </c>
      <c r="R2294">
        <v>252</v>
      </c>
      <c r="S2294">
        <v>99.2</v>
      </c>
      <c r="T2294" t="s">
        <v>172</v>
      </c>
      <c r="U2294">
        <v>0</v>
      </c>
      <c r="V2294">
        <v>0</v>
      </c>
      <c r="W2294" t="s">
        <v>322</v>
      </c>
      <c r="X2294" t="s">
        <v>9378</v>
      </c>
      <c r="Y2294" t="s">
        <v>308</v>
      </c>
    </row>
    <row r="2295" spans="1:25" x14ac:dyDescent="0.35">
      <c r="A2295" t="s">
        <v>171</v>
      </c>
      <c r="B2295">
        <v>7113</v>
      </c>
      <c r="C2295">
        <v>253</v>
      </c>
      <c r="D2295">
        <v>99.6</v>
      </c>
      <c r="E2295" t="s">
        <v>172</v>
      </c>
      <c r="F2295">
        <v>0</v>
      </c>
      <c r="G2295">
        <v>0</v>
      </c>
      <c r="H2295" t="s">
        <v>321</v>
      </c>
      <c r="I2295" t="s">
        <v>9379</v>
      </c>
      <c r="J2295" t="s">
        <v>307</v>
      </c>
      <c r="P2295" t="s">
        <v>171</v>
      </c>
      <c r="Q2295">
        <v>7113</v>
      </c>
      <c r="R2295">
        <v>253</v>
      </c>
      <c r="S2295">
        <v>99.6</v>
      </c>
      <c r="T2295" t="s">
        <v>172</v>
      </c>
      <c r="U2295">
        <v>0</v>
      </c>
      <c r="V2295">
        <v>0</v>
      </c>
      <c r="W2295" t="s">
        <v>321</v>
      </c>
      <c r="X2295" t="s">
        <v>9379</v>
      </c>
      <c r="Y2295" t="s">
        <v>307</v>
      </c>
    </row>
    <row r="2296" spans="1:25" x14ac:dyDescent="0.35">
      <c r="A2296" t="s">
        <v>171</v>
      </c>
      <c r="B2296">
        <v>2359</v>
      </c>
      <c r="C2296">
        <v>253</v>
      </c>
      <c r="D2296">
        <v>97.2</v>
      </c>
      <c r="E2296" t="s">
        <v>172</v>
      </c>
      <c r="F2296">
        <v>0</v>
      </c>
      <c r="G2296">
        <v>0</v>
      </c>
      <c r="H2296" t="s">
        <v>320</v>
      </c>
      <c r="I2296" t="s">
        <v>9380</v>
      </c>
      <c r="J2296" t="s">
        <v>306</v>
      </c>
      <c r="P2296" t="s">
        <v>171</v>
      </c>
      <c r="Q2296">
        <v>2359</v>
      </c>
      <c r="R2296">
        <v>253</v>
      </c>
      <c r="S2296">
        <v>97.2</v>
      </c>
      <c r="T2296" t="s">
        <v>172</v>
      </c>
      <c r="U2296">
        <v>0</v>
      </c>
      <c r="V2296">
        <v>0</v>
      </c>
      <c r="W2296" t="s">
        <v>320</v>
      </c>
      <c r="X2296" t="s">
        <v>9380</v>
      </c>
      <c r="Y2296" t="s">
        <v>306</v>
      </c>
    </row>
    <row r="2297" spans="1:25" x14ac:dyDescent="0.35">
      <c r="A2297" t="s">
        <v>171</v>
      </c>
      <c r="B2297">
        <v>4855</v>
      </c>
      <c r="C2297">
        <v>253</v>
      </c>
      <c r="D2297">
        <v>99.2</v>
      </c>
      <c r="E2297" t="s">
        <v>172</v>
      </c>
      <c r="F2297">
        <v>0</v>
      </c>
      <c r="G2297">
        <v>0</v>
      </c>
      <c r="H2297" t="s">
        <v>330</v>
      </c>
      <c r="I2297" t="s">
        <v>9381</v>
      </c>
      <c r="J2297" t="s">
        <v>305</v>
      </c>
      <c r="P2297" t="s">
        <v>171</v>
      </c>
      <c r="Q2297">
        <v>4855</v>
      </c>
      <c r="R2297">
        <v>253</v>
      </c>
      <c r="S2297">
        <v>99.2</v>
      </c>
      <c r="T2297" t="s">
        <v>172</v>
      </c>
      <c r="U2297">
        <v>0</v>
      </c>
      <c r="V2297">
        <v>0</v>
      </c>
      <c r="W2297" t="s">
        <v>330</v>
      </c>
      <c r="X2297" t="s">
        <v>9381</v>
      </c>
      <c r="Y2297" t="s">
        <v>305</v>
      </c>
    </row>
    <row r="2298" spans="1:25" x14ac:dyDescent="0.35">
      <c r="A2298" t="s">
        <v>171</v>
      </c>
      <c r="B2298">
        <v>2359</v>
      </c>
      <c r="C2298">
        <v>253</v>
      </c>
      <c r="D2298">
        <v>97.2</v>
      </c>
      <c r="E2298" t="s">
        <v>172</v>
      </c>
      <c r="F2298">
        <v>0</v>
      </c>
      <c r="G2298">
        <v>0</v>
      </c>
      <c r="H2298" t="s">
        <v>320</v>
      </c>
      <c r="I2298" t="s">
        <v>9382</v>
      </c>
      <c r="J2298" t="s">
        <v>306</v>
      </c>
      <c r="P2298" t="s">
        <v>171</v>
      </c>
      <c r="Q2298">
        <v>2359</v>
      </c>
      <c r="R2298">
        <v>253</v>
      </c>
      <c r="S2298">
        <v>97.2</v>
      </c>
      <c r="T2298" t="s">
        <v>172</v>
      </c>
      <c r="U2298">
        <v>0</v>
      </c>
      <c r="V2298">
        <v>0</v>
      </c>
      <c r="W2298" t="s">
        <v>320</v>
      </c>
      <c r="X2298" t="s">
        <v>9382</v>
      </c>
      <c r="Y2298" t="s">
        <v>306</v>
      </c>
    </row>
    <row r="2299" spans="1:25" x14ac:dyDescent="0.35">
      <c r="A2299" t="s">
        <v>171</v>
      </c>
      <c r="B2299">
        <v>2359</v>
      </c>
      <c r="C2299">
        <v>253</v>
      </c>
      <c r="D2299">
        <v>96.8</v>
      </c>
      <c r="E2299" t="s">
        <v>172</v>
      </c>
      <c r="F2299">
        <v>0</v>
      </c>
      <c r="G2299">
        <v>0</v>
      </c>
      <c r="H2299" t="s">
        <v>320</v>
      </c>
      <c r="I2299" t="s">
        <v>9383</v>
      </c>
      <c r="J2299" t="s">
        <v>306</v>
      </c>
      <c r="P2299" t="s">
        <v>171</v>
      </c>
      <c r="Q2299">
        <v>2359</v>
      </c>
      <c r="R2299">
        <v>253</v>
      </c>
      <c r="S2299">
        <v>96.8</v>
      </c>
      <c r="T2299" t="s">
        <v>172</v>
      </c>
      <c r="U2299">
        <v>0</v>
      </c>
      <c r="V2299">
        <v>0</v>
      </c>
      <c r="W2299" t="s">
        <v>320</v>
      </c>
      <c r="X2299" t="s">
        <v>9383</v>
      </c>
      <c r="Y2299" t="s">
        <v>306</v>
      </c>
    </row>
    <row r="2300" spans="1:25" x14ac:dyDescent="0.35">
      <c r="A2300" t="s">
        <v>171</v>
      </c>
      <c r="B2300">
        <v>4855</v>
      </c>
      <c r="C2300">
        <v>253</v>
      </c>
      <c r="D2300">
        <v>99.6</v>
      </c>
      <c r="E2300" t="s">
        <v>172</v>
      </c>
      <c r="F2300">
        <v>0</v>
      </c>
      <c r="G2300">
        <v>0</v>
      </c>
      <c r="H2300" t="s">
        <v>330</v>
      </c>
      <c r="I2300" t="s">
        <v>9384</v>
      </c>
      <c r="J2300" t="s">
        <v>305</v>
      </c>
      <c r="P2300" t="s">
        <v>171</v>
      </c>
      <c r="Q2300">
        <v>4855</v>
      </c>
      <c r="R2300">
        <v>253</v>
      </c>
      <c r="S2300">
        <v>99.6</v>
      </c>
      <c r="T2300" t="s">
        <v>172</v>
      </c>
      <c r="U2300">
        <v>0</v>
      </c>
      <c r="V2300">
        <v>0</v>
      </c>
      <c r="W2300" t="s">
        <v>330</v>
      </c>
      <c r="X2300" t="s">
        <v>9384</v>
      </c>
      <c r="Y2300" t="s">
        <v>305</v>
      </c>
    </row>
    <row r="2301" spans="1:25" x14ac:dyDescent="0.35">
      <c r="A2301" t="s">
        <v>171</v>
      </c>
      <c r="B2301">
        <v>2359</v>
      </c>
      <c r="C2301">
        <v>253</v>
      </c>
      <c r="D2301">
        <v>98.4</v>
      </c>
      <c r="E2301" t="s">
        <v>172</v>
      </c>
      <c r="F2301">
        <v>0</v>
      </c>
      <c r="G2301">
        <v>0</v>
      </c>
      <c r="H2301" t="s">
        <v>320</v>
      </c>
      <c r="I2301" t="s">
        <v>9385</v>
      </c>
      <c r="J2301" t="s">
        <v>306</v>
      </c>
      <c r="P2301" t="s">
        <v>171</v>
      </c>
      <c r="Q2301">
        <v>2359</v>
      </c>
      <c r="R2301">
        <v>253</v>
      </c>
      <c r="S2301">
        <v>98.4</v>
      </c>
      <c r="T2301" t="s">
        <v>172</v>
      </c>
      <c r="U2301">
        <v>0</v>
      </c>
      <c r="V2301">
        <v>0</v>
      </c>
      <c r="W2301" t="s">
        <v>320</v>
      </c>
      <c r="X2301" t="s">
        <v>9385</v>
      </c>
      <c r="Y2301" t="s">
        <v>306</v>
      </c>
    </row>
    <row r="2302" spans="1:25" x14ac:dyDescent="0.35">
      <c r="A2302" t="s">
        <v>171</v>
      </c>
      <c r="B2302">
        <v>8319</v>
      </c>
      <c r="C2302">
        <v>252</v>
      </c>
      <c r="D2302">
        <v>99.2</v>
      </c>
      <c r="E2302" t="s">
        <v>172</v>
      </c>
      <c r="F2302">
        <v>0</v>
      </c>
      <c r="G2302">
        <v>0</v>
      </c>
      <c r="H2302" t="s">
        <v>322</v>
      </c>
      <c r="I2302" t="s">
        <v>9386</v>
      </c>
      <c r="J2302" t="s">
        <v>308</v>
      </c>
      <c r="P2302" t="s">
        <v>171</v>
      </c>
      <c r="Q2302">
        <v>8319</v>
      </c>
      <c r="R2302">
        <v>252</v>
      </c>
      <c r="S2302">
        <v>99.2</v>
      </c>
      <c r="T2302" t="s">
        <v>172</v>
      </c>
      <c r="U2302">
        <v>0</v>
      </c>
      <c r="V2302">
        <v>0</v>
      </c>
      <c r="W2302" t="s">
        <v>322</v>
      </c>
      <c r="X2302" t="s">
        <v>9386</v>
      </c>
      <c r="Y2302" t="s">
        <v>308</v>
      </c>
    </row>
    <row r="2303" spans="1:25" x14ac:dyDescent="0.35">
      <c r="A2303" t="s">
        <v>171</v>
      </c>
      <c r="B2303">
        <v>2359</v>
      </c>
      <c r="C2303">
        <v>253</v>
      </c>
      <c r="D2303">
        <v>98.4</v>
      </c>
      <c r="E2303" t="s">
        <v>172</v>
      </c>
      <c r="F2303">
        <v>0</v>
      </c>
      <c r="G2303">
        <v>0</v>
      </c>
      <c r="H2303" t="s">
        <v>320</v>
      </c>
      <c r="I2303" t="s">
        <v>9387</v>
      </c>
      <c r="J2303" t="s">
        <v>306</v>
      </c>
      <c r="P2303" t="s">
        <v>171</v>
      </c>
      <c r="Q2303">
        <v>2359</v>
      </c>
      <c r="R2303">
        <v>253</v>
      </c>
      <c r="S2303">
        <v>98.4</v>
      </c>
      <c r="T2303" t="s">
        <v>172</v>
      </c>
      <c r="U2303">
        <v>0</v>
      </c>
      <c r="V2303">
        <v>0</v>
      </c>
      <c r="W2303" t="s">
        <v>320</v>
      </c>
      <c r="X2303" t="s">
        <v>9387</v>
      </c>
      <c r="Y2303" t="s">
        <v>306</v>
      </c>
    </row>
    <row r="2304" spans="1:25" x14ac:dyDescent="0.35">
      <c r="A2304" t="s">
        <v>171</v>
      </c>
      <c r="B2304">
        <v>4855</v>
      </c>
      <c r="C2304">
        <v>253</v>
      </c>
      <c r="D2304">
        <v>97.6</v>
      </c>
      <c r="E2304" t="s">
        <v>172</v>
      </c>
      <c r="F2304">
        <v>0</v>
      </c>
      <c r="G2304">
        <v>0</v>
      </c>
      <c r="H2304" t="s">
        <v>330</v>
      </c>
      <c r="I2304" t="s">
        <v>9388</v>
      </c>
      <c r="J2304" t="s">
        <v>305</v>
      </c>
      <c r="P2304" t="s">
        <v>171</v>
      </c>
      <c r="Q2304">
        <v>4855</v>
      </c>
      <c r="R2304">
        <v>253</v>
      </c>
      <c r="S2304">
        <v>97.6</v>
      </c>
      <c r="T2304" t="s">
        <v>172</v>
      </c>
      <c r="U2304">
        <v>0</v>
      </c>
      <c r="V2304">
        <v>0</v>
      </c>
      <c r="W2304" t="s">
        <v>330</v>
      </c>
      <c r="X2304" t="s">
        <v>9388</v>
      </c>
      <c r="Y2304" t="s">
        <v>305</v>
      </c>
    </row>
    <row r="2305" spans="1:25" x14ac:dyDescent="0.35">
      <c r="A2305" t="s">
        <v>171</v>
      </c>
      <c r="B2305">
        <v>2359</v>
      </c>
      <c r="C2305">
        <v>253</v>
      </c>
      <c r="D2305">
        <v>99.2</v>
      </c>
      <c r="E2305" t="s">
        <v>172</v>
      </c>
      <c r="F2305">
        <v>0</v>
      </c>
      <c r="G2305">
        <v>0</v>
      </c>
      <c r="H2305" t="s">
        <v>320</v>
      </c>
      <c r="I2305" t="s">
        <v>9389</v>
      </c>
      <c r="J2305" t="s">
        <v>306</v>
      </c>
      <c r="P2305" t="s">
        <v>171</v>
      </c>
      <c r="Q2305">
        <v>2359</v>
      </c>
      <c r="R2305">
        <v>253</v>
      </c>
      <c r="S2305">
        <v>99.2</v>
      </c>
      <c r="T2305" t="s">
        <v>172</v>
      </c>
      <c r="U2305">
        <v>0</v>
      </c>
      <c r="V2305">
        <v>0</v>
      </c>
      <c r="W2305" t="s">
        <v>320</v>
      </c>
      <c r="X2305" t="s">
        <v>9389</v>
      </c>
      <c r="Y2305" t="s">
        <v>306</v>
      </c>
    </row>
    <row r="2306" spans="1:25" x14ac:dyDescent="0.35">
      <c r="A2306" t="s">
        <v>171</v>
      </c>
      <c r="B2306">
        <v>10994</v>
      </c>
      <c r="C2306">
        <v>253</v>
      </c>
      <c r="D2306">
        <v>99.6</v>
      </c>
      <c r="E2306" t="s">
        <v>172</v>
      </c>
      <c r="F2306">
        <v>0</v>
      </c>
      <c r="G2306">
        <v>0</v>
      </c>
      <c r="H2306" t="s">
        <v>333</v>
      </c>
      <c r="I2306" t="s">
        <v>9390</v>
      </c>
      <c r="J2306" t="s">
        <v>313</v>
      </c>
      <c r="P2306" t="s">
        <v>171</v>
      </c>
      <c r="Q2306">
        <v>10994</v>
      </c>
      <c r="R2306">
        <v>253</v>
      </c>
      <c r="S2306">
        <v>99.6</v>
      </c>
      <c r="T2306" t="s">
        <v>172</v>
      </c>
      <c r="U2306">
        <v>0</v>
      </c>
      <c r="V2306">
        <v>0</v>
      </c>
      <c r="W2306" t="s">
        <v>333</v>
      </c>
      <c r="X2306" t="s">
        <v>9390</v>
      </c>
      <c r="Y2306" t="s">
        <v>313</v>
      </c>
    </row>
    <row r="2307" spans="1:25" x14ac:dyDescent="0.35">
      <c r="A2307" t="s">
        <v>171</v>
      </c>
      <c r="B2307">
        <v>4855</v>
      </c>
      <c r="C2307">
        <v>253</v>
      </c>
      <c r="D2307">
        <v>97.6</v>
      </c>
      <c r="E2307" t="s">
        <v>172</v>
      </c>
      <c r="F2307">
        <v>0</v>
      </c>
      <c r="G2307">
        <v>0</v>
      </c>
      <c r="H2307" t="s">
        <v>330</v>
      </c>
      <c r="I2307" t="s">
        <v>9391</v>
      </c>
      <c r="J2307" t="s">
        <v>305</v>
      </c>
      <c r="P2307" t="s">
        <v>171</v>
      </c>
      <c r="Q2307">
        <v>4855</v>
      </c>
      <c r="R2307">
        <v>253</v>
      </c>
      <c r="S2307">
        <v>97.6</v>
      </c>
      <c r="T2307" t="s">
        <v>172</v>
      </c>
      <c r="U2307">
        <v>0</v>
      </c>
      <c r="V2307">
        <v>0</v>
      </c>
      <c r="W2307" t="s">
        <v>330</v>
      </c>
      <c r="X2307" t="s">
        <v>9391</v>
      </c>
      <c r="Y2307" t="s">
        <v>305</v>
      </c>
    </row>
    <row r="2308" spans="1:25" x14ac:dyDescent="0.35">
      <c r="A2308" t="s">
        <v>171</v>
      </c>
      <c r="B2308">
        <v>10994</v>
      </c>
      <c r="C2308">
        <v>253</v>
      </c>
      <c r="D2308">
        <v>99.6</v>
      </c>
      <c r="E2308" t="s">
        <v>172</v>
      </c>
      <c r="F2308">
        <v>0</v>
      </c>
      <c r="G2308">
        <v>0</v>
      </c>
      <c r="H2308" t="s">
        <v>333</v>
      </c>
      <c r="I2308" t="s">
        <v>9392</v>
      </c>
      <c r="J2308" t="s">
        <v>313</v>
      </c>
      <c r="P2308" t="s">
        <v>171</v>
      </c>
      <c r="Q2308">
        <v>10994</v>
      </c>
      <c r="R2308">
        <v>253</v>
      </c>
      <c r="S2308">
        <v>99.6</v>
      </c>
      <c r="T2308" t="s">
        <v>172</v>
      </c>
      <c r="U2308">
        <v>0</v>
      </c>
      <c r="V2308">
        <v>0</v>
      </c>
      <c r="W2308" t="s">
        <v>333</v>
      </c>
      <c r="X2308" t="s">
        <v>9392</v>
      </c>
      <c r="Y2308" t="s">
        <v>313</v>
      </c>
    </row>
    <row r="2309" spans="1:25" x14ac:dyDescent="0.35">
      <c r="A2309" t="s">
        <v>171</v>
      </c>
      <c r="B2309">
        <v>10349</v>
      </c>
      <c r="C2309">
        <v>253</v>
      </c>
      <c r="D2309">
        <v>99.6</v>
      </c>
      <c r="E2309" t="s">
        <v>172</v>
      </c>
      <c r="F2309">
        <v>0</v>
      </c>
      <c r="G2309">
        <v>0</v>
      </c>
      <c r="H2309" t="s">
        <v>324</v>
      </c>
      <c r="I2309" t="s">
        <v>9393</v>
      </c>
      <c r="J2309" t="s">
        <v>310</v>
      </c>
      <c r="P2309" t="s">
        <v>171</v>
      </c>
      <c r="Q2309">
        <v>10349</v>
      </c>
      <c r="R2309">
        <v>253</v>
      </c>
      <c r="S2309">
        <v>99.6</v>
      </c>
      <c r="T2309" t="s">
        <v>172</v>
      </c>
      <c r="U2309">
        <v>0</v>
      </c>
      <c r="V2309">
        <v>0</v>
      </c>
      <c r="W2309" t="s">
        <v>324</v>
      </c>
      <c r="X2309" t="s">
        <v>9393</v>
      </c>
      <c r="Y2309" t="s">
        <v>310</v>
      </c>
    </row>
    <row r="2310" spans="1:25" x14ac:dyDescent="0.35">
      <c r="A2310" t="s">
        <v>171</v>
      </c>
      <c r="B2310">
        <v>2359</v>
      </c>
      <c r="C2310">
        <v>253</v>
      </c>
      <c r="D2310">
        <v>97.2</v>
      </c>
      <c r="E2310" t="s">
        <v>172</v>
      </c>
      <c r="F2310">
        <v>0</v>
      </c>
      <c r="G2310">
        <v>0</v>
      </c>
      <c r="H2310" t="s">
        <v>320</v>
      </c>
      <c r="I2310" t="s">
        <v>9394</v>
      </c>
      <c r="J2310" t="s">
        <v>306</v>
      </c>
      <c r="P2310" t="s">
        <v>171</v>
      </c>
      <c r="Q2310">
        <v>2359</v>
      </c>
      <c r="R2310">
        <v>253</v>
      </c>
      <c r="S2310">
        <v>97.2</v>
      </c>
      <c r="T2310" t="s">
        <v>172</v>
      </c>
      <c r="U2310">
        <v>0</v>
      </c>
      <c r="V2310">
        <v>0</v>
      </c>
      <c r="W2310" t="s">
        <v>320</v>
      </c>
      <c r="X2310" t="s">
        <v>9394</v>
      </c>
      <c r="Y2310" t="s">
        <v>306</v>
      </c>
    </row>
    <row r="2311" spans="1:25" x14ac:dyDescent="0.35">
      <c r="A2311" t="s">
        <v>171</v>
      </c>
      <c r="B2311">
        <v>2359</v>
      </c>
      <c r="C2311">
        <v>253</v>
      </c>
      <c r="D2311">
        <v>97.2</v>
      </c>
      <c r="E2311" t="s">
        <v>172</v>
      </c>
      <c r="F2311">
        <v>0</v>
      </c>
      <c r="G2311">
        <v>0</v>
      </c>
      <c r="H2311" t="s">
        <v>320</v>
      </c>
      <c r="I2311" t="s">
        <v>9395</v>
      </c>
      <c r="J2311" t="s">
        <v>306</v>
      </c>
      <c r="P2311" t="s">
        <v>171</v>
      </c>
      <c r="Q2311">
        <v>2359</v>
      </c>
      <c r="R2311">
        <v>253</v>
      </c>
      <c r="S2311">
        <v>97.2</v>
      </c>
      <c r="T2311" t="s">
        <v>172</v>
      </c>
      <c r="U2311">
        <v>0</v>
      </c>
      <c r="V2311">
        <v>0</v>
      </c>
      <c r="W2311" t="s">
        <v>320</v>
      </c>
      <c r="X2311" t="s">
        <v>9395</v>
      </c>
      <c r="Y2311" t="s">
        <v>306</v>
      </c>
    </row>
    <row r="2312" spans="1:25" x14ac:dyDescent="0.35">
      <c r="A2312" t="s">
        <v>171</v>
      </c>
      <c r="B2312">
        <v>8319</v>
      </c>
      <c r="C2312">
        <v>252</v>
      </c>
      <c r="D2312">
        <v>99.6</v>
      </c>
      <c r="E2312" t="s">
        <v>172</v>
      </c>
      <c r="F2312">
        <v>0</v>
      </c>
      <c r="G2312">
        <v>0</v>
      </c>
      <c r="H2312" t="s">
        <v>322</v>
      </c>
      <c r="I2312" t="s">
        <v>9396</v>
      </c>
      <c r="J2312" t="s">
        <v>308</v>
      </c>
      <c r="P2312" t="s">
        <v>171</v>
      </c>
      <c r="Q2312">
        <v>8319</v>
      </c>
      <c r="R2312">
        <v>252</v>
      </c>
      <c r="S2312">
        <v>99.6</v>
      </c>
      <c r="T2312" t="s">
        <v>172</v>
      </c>
      <c r="U2312">
        <v>0</v>
      </c>
      <c r="V2312">
        <v>0</v>
      </c>
      <c r="W2312" t="s">
        <v>322</v>
      </c>
      <c r="X2312" t="s">
        <v>9396</v>
      </c>
      <c r="Y2312" t="s">
        <v>308</v>
      </c>
    </row>
    <row r="2313" spans="1:25" x14ac:dyDescent="0.35">
      <c r="A2313" t="s">
        <v>171</v>
      </c>
      <c r="B2313">
        <v>2359</v>
      </c>
      <c r="C2313">
        <v>253</v>
      </c>
      <c r="D2313">
        <v>98.4</v>
      </c>
      <c r="E2313" t="s">
        <v>172</v>
      </c>
      <c r="F2313">
        <v>0</v>
      </c>
      <c r="G2313">
        <v>0</v>
      </c>
      <c r="H2313" t="s">
        <v>320</v>
      </c>
      <c r="I2313" t="s">
        <v>9397</v>
      </c>
      <c r="J2313" t="s">
        <v>306</v>
      </c>
      <c r="P2313" t="s">
        <v>171</v>
      </c>
      <c r="Q2313">
        <v>2359</v>
      </c>
      <c r="R2313">
        <v>253</v>
      </c>
      <c r="S2313">
        <v>98.4</v>
      </c>
      <c r="T2313" t="s">
        <v>172</v>
      </c>
      <c r="U2313">
        <v>0</v>
      </c>
      <c r="V2313">
        <v>0</v>
      </c>
      <c r="W2313" t="s">
        <v>320</v>
      </c>
      <c r="X2313" t="s">
        <v>9397</v>
      </c>
      <c r="Y2313" t="s">
        <v>306</v>
      </c>
    </row>
    <row r="2314" spans="1:25" x14ac:dyDescent="0.35">
      <c r="A2314" t="s">
        <v>171</v>
      </c>
      <c r="B2314">
        <v>8319</v>
      </c>
      <c r="C2314">
        <v>252</v>
      </c>
      <c r="D2314">
        <v>99.6</v>
      </c>
      <c r="E2314" t="s">
        <v>172</v>
      </c>
      <c r="F2314">
        <v>0</v>
      </c>
      <c r="G2314">
        <v>0</v>
      </c>
      <c r="H2314" t="s">
        <v>322</v>
      </c>
      <c r="I2314" t="s">
        <v>9398</v>
      </c>
      <c r="J2314" t="s">
        <v>308</v>
      </c>
      <c r="P2314" t="s">
        <v>171</v>
      </c>
      <c r="Q2314">
        <v>8319</v>
      </c>
      <c r="R2314">
        <v>252</v>
      </c>
      <c r="S2314">
        <v>99.6</v>
      </c>
      <c r="T2314" t="s">
        <v>172</v>
      </c>
      <c r="U2314">
        <v>0</v>
      </c>
      <c r="V2314">
        <v>0</v>
      </c>
      <c r="W2314" t="s">
        <v>322</v>
      </c>
      <c r="X2314" t="s">
        <v>9398</v>
      </c>
      <c r="Y2314" t="s">
        <v>308</v>
      </c>
    </row>
    <row r="2315" spans="1:25" x14ac:dyDescent="0.35">
      <c r="A2315" t="s">
        <v>171</v>
      </c>
      <c r="B2315">
        <v>2359</v>
      </c>
      <c r="C2315">
        <v>253</v>
      </c>
      <c r="D2315">
        <v>98.4</v>
      </c>
      <c r="E2315" t="s">
        <v>172</v>
      </c>
      <c r="F2315">
        <v>0</v>
      </c>
      <c r="G2315">
        <v>0</v>
      </c>
      <c r="H2315" t="s">
        <v>320</v>
      </c>
      <c r="I2315" t="s">
        <v>9399</v>
      </c>
      <c r="J2315" t="s">
        <v>306</v>
      </c>
      <c r="P2315" t="s">
        <v>171</v>
      </c>
      <c r="Q2315">
        <v>2359</v>
      </c>
      <c r="R2315">
        <v>253</v>
      </c>
      <c r="S2315">
        <v>98.4</v>
      </c>
      <c r="T2315" t="s">
        <v>172</v>
      </c>
      <c r="U2315">
        <v>0</v>
      </c>
      <c r="V2315">
        <v>0</v>
      </c>
      <c r="W2315" t="s">
        <v>320</v>
      </c>
      <c r="X2315" t="s">
        <v>9399</v>
      </c>
      <c r="Y2315" t="s">
        <v>306</v>
      </c>
    </row>
    <row r="2316" spans="1:25" x14ac:dyDescent="0.35">
      <c r="A2316" t="s">
        <v>171</v>
      </c>
      <c r="B2316">
        <v>2359</v>
      </c>
      <c r="C2316">
        <v>253</v>
      </c>
      <c r="D2316">
        <v>98.4</v>
      </c>
      <c r="E2316" t="s">
        <v>172</v>
      </c>
      <c r="F2316">
        <v>0</v>
      </c>
      <c r="G2316">
        <v>0</v>
      </c>
      <c r="H2316" t="s">
        <v>320</v>
      </c>
      <c r="I2316" t="s">
        <v>9400</v>
      </c>
      <c r="J2316" t="s">
        <v>306</v>
      </c>
      <c r="P2316" t="s">
        <v>171</v>
      </c>
      <c r="Q2316">
        <v>2359</v>
      </c>
      <c r="R2316">
        <v>253</v>
      </c>
      <c r="S2316">
        <v>98.4</v>
      </c>
      <c r="T2316" t="s">
        <v>172</v>
      </c>
      <c r="U2316">
        <v>0</v>
      </c>
      <c r="V2316">
        <v>0</v>
      </c>
      <c r="W2316" t="s">
        <v>320</v>
      </c>
      <c r="X2316" t="s">
        <v>9400</v>
      </c>
      <c r="Y2316" t="s">
        <v>306</v>
      </c>
    </row>
    <row r="2317" spans="1:25" x14ac:dyDescent="0.35">
      <c r="A2317" t="s">
        <v>171</v>
      </c>
      <c r="B2317">
        <v>2359</v>
      </c>
      <c r="C2317">
        <v>253</v>
      </c>
      <c r="D2317">
        <v>98.4</v>
      </c>
      <c r="E2317" t="s">
        <v>172</v>
      </c>
      <c r="F2317">
        <v>0</v>
      </c>
      <c r="G2317">
        <v>0</v>
      </c>
      <c r="H2317" t="s">
        <v>320</v>
      </c>
      <c r="I2317" t="s">
        <v>9401</v>
      </c>
      <c r="J2317" t="s">
        <v>306</v>
      </c>
      <c r="P2317" t="s">
        <v>171</v>
      </c>
      <c r="Q2317">
        <v>2359</v>
      </c>
      <c r="R2317">
        <v>253</v>
      </c>
      <c r="S2317">
        <v>98.4</v>
      </c>
      <c r="T2317" t="s">
        <v>172</v>
      </c>
      <c r="U2317">
        <v>0</v>
      </c>
      <c r="V2317">
        <v>0</v>
      </c>
      <c r="W2317" t="s">
        <v>320</v>
      </c>
      <c r="X2317" t="s">
        <v>9401</v>
      </c>
      <c r="Y2317" t="s">
        <v>306</v>
      </c>
    </row>
    <row r="2318" spans="1:25" x14ac:dyDescent="0.35">
      <c r="A2318" t="s">
        <v>171</v>
      </c>
      <c r="B2318">
        <v>2359</v>
      </c>
      <c r="C2318">
        <v>253</v>
      </c>
      <c r="D2318">
        <v>98.4</v>
      </c>
      <c r="E2318" t="s">
        <v>172</v>
      </c>
      <c r="F2318">
        <v>0</v>
      </c>
      <c r="G2318">
        <v>0</v>
      </c>
      <c r="H2318" t="s">
        <v>320</v>
      </c>
      <c r="I2318" t="s">
        <v>9402</v>
      </c>
      <c r="J2318" t="s">
        <v>306</v>
      </c>
      <c r="P2318" t="s">
        <v>171</v>
      </c>
      <c r="Q2318">
        <v>2359</v>
      </c>
      <c r="R2318">
        <v>253</v>
      </c>
      <c r="S2318">
        <v>98.4</v>
      </c>
      <c r="T2318" t="s">
        <v>172</v>
      </c>
      <c r="U2318">
        <v>0</v>
      </c>
      <c r="V2318">
        <v>0</v>
      </c>
      <c r="W2318" t="s">
        <v>320</v>
      </c>
      <c r="X2318" t="s">
        <v>9402</v>
      </c>
      <c r="Y2318" t="s">
        <v>306</v>
      </c>
    </row>
    <row r="2319" spans="1:25" x14ac:dyDescent="0.35">
      <c r="A2319" t="s">
        <v>171</v>
      </c>
      <c r="B2319">
        <v>2359</v>
      </c>
      <c r="C2319">
        <v>253</v>
      </c>
      <c r="D2319">
        <v>96.4</v>
      </c>
      <c r="E2319" t="s">
        <v>172</v>
      </c>
      <c r="F2319">
        <v>0</v>
      </c>
      <c r="G2319">
        <v>0</v>
      </c>
      <c r="H2319" t="s">
        <v>320</v>
      </c>
      <c r="I2319" t="s">
        <v>9403</v>
      </c>
      <c r="J2319" t="s">
        <v>306</v>
      </c>
      <c r="P2319" t="s">
        <v>171</v>
      </c>
      <c r="Q2319">
        <v>2359</v>
      </c>
      <c r="R2319">
        <v>253</v>
      </c>
      <c r="S2319">
        <v>96.4</v>
      </c>
      <c r="T2319" t="s">
        <v>172</v>
      </c>
      <c r="U2319">
        <v>0</v>
      </c>
      <c r="V2319">
        <v>0</v>
      </c>
      <c r="W2319" t="s">
        <v>320</v>
      </c>
      <c r="X2319" t="s">
        <v>9403</v>
      </c>
      <c r="Y2319" t="s">
        <v>306</v>
      </c>
    </row>
    <row r="2320" spans="1:25" x14ac:dyDescent="0.35">
      <c r="A2320" t="s">
        <v>171</v>
      </c>
      <c r="B2320">
        <v>2359</v>
      </c>
      <c r="C2320">
        <v>253</v>
      </c>
      <c r="D2320">
        <v>96.4</v>
      </c>
      <c r="E2320" t="s">
        <v>172</v>
      </c>
      <c r="F2320">
        <v>0</v>
      </c>
      <c r="G2320">
        <v>0</v>
      </c>
      <c r="H2320" t="s">
        <v>320</v>
      </c>
      <c r="I2320" t="s">
        <v>9404</v>
      </c>
      <c r="J2320" t="s">
        <v>306</v>
      </c>
      <c r="P2320" t="s">
        <v>171</v>
      </c>
      <c r="Q2320">
        <v>2359</v>
      </c>
      <c r="R2320">
        <v>253</v>
      </c>
      <c r="S2320">
        <v>96.4</v>
      </c>
      <c r="T2320" t="s">
        <v>172</v>
      </c>
      <c r="U2320">
        <v>0</v>
      </c>
      <c r="V2320">
        <v>0</v>
      </c>
      <c r="W2320" t="s">
        <v>320</v>
      </c>
      <c r="X2320" t="s">
        <v>9404</v>
      </c>
      <c r="Y2320" t="s">
        <v>306</v>
      </c>
    </row>
    <row r="2321" spans="1:25" x14ac:dyDescent="0.35">
      <c r="A2321" t="s">
        <v>171</v>
      </c>
      <c r="B2321">
        <v>8319</v>
      </c>
      <c r="C2321">
        <v>252</v>
      </c>
      <c r="D2321">
        <v>99.6</v>
      </c>
      <c r="E2321" t="s">
        <v>172</v>
      </c>
      <c r="F2321">
        <v>0</v>
      </c>
      <c r="G2321">
        <v>0</v>
      </c>
      <c r="H2321" t="s">
        <v>322</v>
      </c>
      <c r="I2321" t="s">
        <v>9405</v>
      </c>
      <c r="J2321" t="s">
        <v>308</v>
      </c>
      <c r="P2321" t="s">
        <v>171</v>
      </c>
      <c r="Q2321">
        <v>8319</v>
      </c>
      <c r="R2321">
        <v>252</v>
      </c>
      <c r="S2321">
        <v>99.6</v>
      </c>
      <c r="T2321" t="s">
        <v>172</v>
      </c>
      <c r="U2321">
        <v>0</v>
      </c>
      <c r="V2321">
        <v>0</v>
      </c>
      <c r="W2321" t="s">
        <v>322</v>
      </c>
      <c r="X2321" t="s">
        <v>9405</v>
      </c>
      <c r="Y2321" t="s">
        <v>308</v>
      </c>
    </row>
    <row r="2322" spans="1:25" x14ac:dyDescent="0.35">
      <c r="A2322" t="s">
        <v>171</v>
      </c>
      <c r="B2322">
        <v>8319</v>
      </c>
      <c r="C2322">
        <v>252</v>
      </c>
      <c r="D2322">
        <v>99.6</v>
      </c>
      <c r="E2322" t="s">
        <v>172</v>
      </c>
      <c r="F2322">
        <v>0</v>
      </c>
      <c r="G2322">
        <v>0</v>
      </c>
      <c r="H2322" t="s">
        <v>322</v>
      </c>
      <c r="I2322" t="s">
        <v>9406</v>
      </c>
      <c r="J2322" t="s">
        <v>308</v>
      </c>
      <c r="P2322" t="s">
        <v>171</v>
      </c>
      <c r="Q2322">
        <v>8319</v>
      </c>
      <c r="R2322">
        <v>252</v>
      </c>
      <c r="S2322">
        <v>99.6</v>
      </c>
      <c r="T2322" t="s">
        <v>172</v>
      </c>
      <c r="U2322">
        <v>0</v>
      </c>
      <c r="V2322">
        <v>0</v>
      </c>
      <c r="W2322" t="s">
        <v>322</v>
      </c>
      <c r="X2322" t="s">
        <v>9406</v>
      </c>
      <c r="Y2322" t="s">
        <v>308</v>
      </c>
    </row>
    <row r="2323" spans="1:25" x14ac:dyDescent="0.35">
      <c r="A2323" t="s">
        <v>171</v>
      </c>
      <c r="B2323">
        <v>8319</v>
      </c>
      <c r="C2323">
        <v>252</v>
      </c>
      <c r="D2323">
        <v>99.6</v>
      </c>
      <c r="E2323" t="s">
        <v>172</v>
      </c>
      <c r="F2323">
        <v>0</v>
      </c>
      <c r="G2323">
        <v>0</v>
      </c>
      <c r="H2323" t="s">
        <v>322</v>
      </c>
      <c r="I2323" t="s">
        <v>9407</v>
      </c>
      <c r="J2323" t="s">
        <v>308</v>
      </c>
      <c r="P2323" t="s">
        <v>171</v>
      </c>
      <c r="Q2323">
        <v>8319</v>
      </c>
      <c r="R2323">
        <v>252</v>
      </c>
      <c r="S2323">
        <v>99.6</v>
      </c>
      <c r="T2323" t="s">
        <v>172</v>
      </c>
      <c r="U2323">
        <v>0</v>
      </c>
      <c r="V2323">
        <v>0</v>
      </c>
      <c r="W2323" t="s">
        <v>322</v>
      </c>
      <c r="X2323" t="s">
        <v>9407</v>
      </c>
      <c r="Y2323" t="s">
        <v>308</v>
      </c>
    </row>
    <row r="2324" spans="1:25" x14ac:dyDescent="0.35">
      <c r="A2324" t="s">
        <v>171</v>
      </c>
      <c r="B2324">
        <v>2359</v>
      </c>
      <c r="C2324">
        <v>253</v>
      </c>
      <c r="D2324">
        <v>96.4</v>
      </c>
      <c r="E2324" t="s">
        <v>172</v>
      </c>
      <c r="F2324">
        <v>0</v>
      </c>
      <c r="G2324">
        <v>0</v>
      </c>
      <c r="H2324" t="s">
        <v>320</v>
      </c>
      <c r="I2324" t="s">
        <v>9408</v>
      </c>
      <c r="J2324" t="s">
        <v>306</v>
      </c>
      <c r="P2324" t="s">
        <v>171</v>
      </c>
      <c r="Q2324">
        <v>2359</v>
      </c>
      <c r="R2324">
        <v>253</v>
      </c>
      <c r="S2324">
        <v>96.4</v>
      </c>
      <c r="T2324" t="s">
        <v>172</v>
      </c>
      <c r="U2324">
        <v>0</v>
      </c>
      <c r="V2324">
        <v>0</v>
      </c>
      <c r="W2324" t="s">
        <v>320</v>
      </c>
      <c r="X2324" t="s">
        <v>9408</v>
      </c>
      <c r="Y2324" t="s">
        <v>306</v>
      </c>
    </row>
    <row r="2325" spans="1:25" x14ac:dyDescent="0.35">
      <c r="A2325" t="s">
        <v>171</v>
      </c>
      <c r="B2325">
        <v>8319</v>
      </c>
      <c r="C2325">
        <v>252</v>
      </c>
      <c r="D2325">
        <v>99.2</v>
      </c>
      <c r="E2325" t="s">
        <v>172</v>
      </c>
      <c r="F2325">
        <v>0</v>
      </c>
      <c r="G2325">
        <v>0</v>
      </c>
      <c r="H2325" t="s">
        <v>322</v>
      </c>
      <c r="I2325" t="s">
        <v>9409</v>
      </c>
      <c r="J2325" t="s">
        <v>308</v>
      </c>
      <c r="P2325" t="s">
        <v>171</v>
      </c>
      <c r="Q2325">
        <v>8319</v>
      </c>
      <c r="R2325">
        <v>252</v>
      </c>
      <c r="S2325">
        <v>99.2</v>
      </c>
      <c r="T2325" t="s">
        <v>172</v>
      </c>
      <c r="U2325">
        <v>0</v>
      </c>
      <c r="V2325">
        <v>0</v>
      </c>
      <c r="W2325" t="s">
        <v>322</v>
      </c>
      <c r="X2325" t="s">
        <v>9409</v>
      </c>
      <c r="Y2325" t="s">
        <v>308</v>
      </c>
    </row>
    <row r="2326" spans="1:25" x14ac:dyDescent="0.35">
      <c r="A2326" t="s">
        <v>171</v>
      </c>
      <c r="B2326">
        <v>2359</v>
      </c>
      <c r="C2326">
        <v>253</v>
      </c>
      <c r="D2326">
        <v>96.4</v>
      </c>
      <c r="E2326" t="s">
        <v>172</v>
      </c>
      <c r="F2326">
        <v>0</v>
      </c>
      <c r="G2326">
        <v>0</v>
      </c>
      <c r="H2326" t="s">
        <v>320</v>
      </c>
      <c r="I2326" t="s">
        <v>9410</v>
      </c>
      <c r="J2326" t="s">
        <v>306</v>
      </c>
      <c r="P2326" t="s">
        <v>171</v>
      </c>
      <c r="Q2326">
        <v>2359</v>
      </c>
      <c r="R2326">
        <v>253</v>
      </c>
      <c r="S2326">
        <v>96.4</v>
      </c>
      <c r="T2326" t="s">
        <v>172</v>
      </c>
      <c r="U2326">
        <v>0</v>
      </c>
      <c r="V2326">
        <v>0</v>
      </c>
      <c r="W2326" t="s">
        <v>320</v>
      </c>
      <c r="X2326" t="s">
        <v>9410</v>
      </c>
      <c r="Y2326" t="s">
        <v>306</v>
      </c>
    </row>
    <row r="2327" spans="1:25" x14ac:dyDescent="0.35">
      <c r="A2327" t="s">
        <v>171</v>
      </c>
      <c r="B2327">
        <v>2359</v>
      </c>
      <c r="C2327">
        <v>253</v>
      </c>
      <c r="D2327">
        <v>98.4</v>
      </c>
      <c r="E2327" t="s">
        <v>172</v>
      </c>
      <c r="F2327">
        <v>0</v>
      </c>
      <c r="G2327">
        <v>0</v>
      </c>
      <c r="H2327" t="s">
        <v>320</v>
      </c>
      <c r="I2327" t="s">
        <v>9411</v>
      </c>
      <c r="J2327" t="s">
        <v>306</v>
      </c>
      <c r="P2327" t="s">
        <v>171</v>
      </c>
      <c r="Q2327">
        <v>2359</v>
      </c>
      <c r="R2327">
        <v>253</v>
      </c>
      <c r="S2327">
        <v>98.4</v>
      </c>
      <c r="T2327" t="s">
        <v>172</v>
      </c>
      <c r="U2327">
        <v>0</v>
      </c>
      <c r="V2327">
        <v>0</v>
      </c>
      <c r="W2327" t="s">
        <v>320</v>
      </c>
      <c r="X2327" t="s">
        <v>9411</v>
      </c>
      <c r="Y2327" t="s">
        <v>306</v>
      </c>
    </row>
    <row r="2328" spans="1:25" x14ac:dyDescent="0.35">
      <c r="A2328" t="s">
        <v>171</v>
      </c>
      <c r="B2328">
        <v>2359</v>
      </c>
      <c r="C2328">
        <v>253</v>
      </c>
      <c r="D2328">
        <v>98.4</v>
      </c>
      <c r="E2328" t="s">
        <v>172</v>
      </c>
      <c r="F2328">
        <v>0</v>
      </c>
      <c r="G2328">
        <v>0</v>
      </c>
      <c r="H2328" t="s">
        <v>320</v>
      </c>
      <c r="I2328" t="s">
        <v>9412</v>
      </c>
      <c r="J2328" t="s">
        <v>306</v>
      </c>
      <c r="P2328" t="s">
        <v>171</v>
      </c>
      <c r="Q2328">
        <v>2359</v>
      </c>
      <c r="R2328">
        <v>253</v>
      </c>
      <c r="S2328">
        <v>98.4</v>
      </c>
      <c r="T2328" t="s">
        <v>172</v>
      </c>
      <c r="U2328">
        <v>0</v>
      </c>
      <c r="V2328">
        <v>0</v>
      </c>
      <c r="W2328" t="s">
        <v>320</v>
      </c>
      <c r="X2328" t="s">
        <v>9412</v>
      </c>
      <c r="Y2328" t="s">
        <v>306</v>
      </c>
    </row>
    <row r="2329" spans="1:25" x14ac:dyDescent="0.35">
      <c r="A2329" t="s">
        <v>171</v>
      </c>
      <c r="B2329">
        <v>2359</v>
      </c>
      <c r="C2329">
        <v>253</v>
      </c>
      <c r="D2329">
        <v>96.4</v>
      </c>
      <c r="E2329" t="s">
        <v>172</v>
      </c>
      <c r="F2329">
        <v>0</v>
      </c>
      <c r="G2329">
        <v>0</v>
      </c>
      <c r="H2329" t="s">
        <v>320</v>
      </c>
      <c r="I2329" t="s">
        <v>9413</v>
      </c>
      <c r="J2329" t="s">
        <v>306</v>
      </c>
      <c r="P2329" t="s">
        <v>171</v>
      </c>
      <c r="Q2329">
        <v>2359</v>
      </c>
      <c r="R2329">
        <v>253</v>
      </c>
      <c r="S2329">
        <v>96.4</v>
      </c>
      <c r="T2329" t="s">
        <v>172</v>
      </c>
      <c r="U2329">
        <v>0</v>
      </c>
      <c r="V2329">
        <v>0</v>
      </c>
      <c r="W2329" t="s">
        <v>320</v>
      </c>
      <c r="X2329" t="s">
        <v>9413</v>
      </c>
      <c r="Y2329" t="s">
        <v>306</v>
      </c>
    </row>
    <row r="2330" spans="1:25" x14ac:dyDescent="0.35">
      <c r="A2330" t="s">
        <v>171</v>
      </c>
      <c r="B2330">
        <v>2359</v>
      </c>
      <c r="C2330">
        <v>253</v>
      </c>
      <c r="D2330">
        <v>96.4</v>
      </c>
      <c r="E2330" t="s">
        <v>172</v>
      </c>
      <c r="F2330">
        <v>0</v>
      </c>
      <c r="G2330">
        <v>0</v>
      </c>
      <c r="H2330" t="s">
        <v>320</v>
      </c>
      <c r="I2330" t="s">
        <v>9414</v>
      </c>
      <c r="J2330" t="s">
        <v>306</v>
      </c>
      <c r="P2330" t="s">
        <v>171</v>
      </c>
      <c r="Q2330">
        <v>2359</v>
      </c>
      <c r="R2330">
        <v>253</v>
      </c>
      <c r="S2330">
        <v>96.4</v>
      </c>
      <c r="T2330" t="s">
        <v>172</v>
      </c>
      <c r="U2330">
        <v>0</v>
      </c>
      <c r="V2330">
        <v>0</v>
      </c>
      <c r="W2330" t="s">
        <v>320</v>
      </c>
      <c r="X2330" t="s">
        <v>9414</v>
      </c>
      <c r="Y2330" t="s">
        <v>306</v>
      </c>
    </row>
    <row r="2331" spans="1:25" x14ac:dyDescent="0.35">
      <c r="A2331" t="s">
        <v>171</v>
      </c>
      <c r="B2331">
        <v>2359</v>
      </c>
      <c r="C2331">
        <v>253</v>
      </c>
      <c r="D2331">
        <v>96.4</v>
      </c>
      <c r="E2331" t="s">
        <v>172</v>
      </c>
      <c r="F2331">
        <v>0</v>
      </c>
      <c r="G2331">
        <v>0</v>
      </c>
      <c r="H2331" t="s">
        <v>320</v>
      </c>
      <c r="I2331" t="s">
        <v>9415</v>
      </c>
      <c r="J2331" t="s">
        <v>306</v>
      </c>
      <c r="P2331" t="s">
        <v>171</v>
      </c>
      <c r="Q2331">
        <v>2359</v>
      </c>
      <c r="R2331">
        <v>253</v>
      </c>
      <c r="S2331">
        <v>96.4</v>
      </c>
      <c r="T2331" t="s">
        <v>172</v>
      </c>
      <c r="U2331">
        <v>0</v>
      </c>
      <c r="V2331">
        <v>0</v>
      </c>
      <c r="W2331" t="s">
        <v>320</v>
      </c>
      <c r="X2331" t="s">
        <v>9415</v>
      </c>
      <c r="Y2331" t="s">
        <v>306</v>
      </c>
    </row>
    <row r="2332" spans="1:25" x14ac:dyDescent="0.35">
      <c r="A2332" t="s">
        <v>171</v>
      </c>
      <c r="B2332">
        <v>2359</v>
      </c>
      <c r="C2332">
        <v>253</v>
      </c>
      <c r="D2332">
        <v>98.4</v>
      </c>
      <c r="E2332" t="s">
        <v>172</v>
      </c>
      <c r="F2332">
        <v>0</v>
      </c>
      <c r="G2332">
        <v>0</v>
      </c>
      <c r="H2332" t="s">
        <v>320</v>
      </c>
      <c r="I2332" t="s">
        <v>9416</v>
      </c>
      <c r="J2332" t="s">
        <v>306</v>
      </c>
      <c r="P2332" t="s">
        <v>171</v>
      </c>
      <c r="Q2332">
        <v>2359</v>
      </c>
      <c r="R2332">
        <v>253</v>
      </c>
      <c r="S2332">
        <v>98.4</v>
      </c>
      <c r="T2332" t="s">
        <v>172</v>
      </c>
      <c r="U2332">
        <v>0</v>
      </c>
      <c r="V2332">
        <v>0</v>
      </c>
      <c r="W2332" t="s">
        <v>320</v>
      </c>
      <c r="X2332" t="s">
        <v>9416</v>
      </c>
      <c r="Y2332" t="s">
        <v>306</v>
      </c>
    </row>
    <row r="2333" spans="1:25" x14ac:dyDescent="0.35">
      <c r="A2333" t="s">
        <v>171</v>
      </c>
      <c r="B2333">
        <v>2359</v>
      </c>
      <c r="C2333">
        <v>253</v>
      </c>
      <c r="D2333">
        <v>96.4</v>
      </c>
      <c r="E2333" t="s">
        <v>172</v>
      </c>
      <c r="F2333">
        <v>0</v>
      </c>
      <c r="G2333">
        <v>0</v>
      </c>
      <c r="H2333" t="s">
        <v>320</v>
      </c>
      <c r="I2333" t="s">
        <v>9417</v>
      </c>
      <c r="J2333" t="s">
        <v>306</v>
      </c>
      <c r="P2333" t="s">
        <v>171</v>
      </c>
      <c r="Q2333">
        <v>2359</v>
      </c>
      <c r="R2333">
        <v>253</v>
      </c>
      <c r="S2333">
        <v>96.4</v>
      </c>
      <c r="T2333" t="s">
        <v>172</v>
      </c>
      <c r="U2333">
        <v>0</v>
      </c>
      <c r="V2333">
        <v>0</v>
      </c>
      <c r="W2333" t="s">
        <v>320</v>
      </c>
      <c r="X2333" t="s">
        <v>9417</v>
      </c>
      <c r="Y2333" t="s">
        <v>306</v>
      </c>
    </row>
    <row r="2334" spans="1:25" x14ac:dyDescent="0.35">
      <c r="A2334" t="s">
        <v>171</v>
      </c>
      <c r="B2334">
        <v>2359</v>
      </c>
      <c r="C2334">
        <v>253</v>
      </c>
      <c r="D2334">
        <v>99.6</v>
      </c>
      <c r="E2334" t="s">
        <v>172</v>
      </c>
      <c r="F2334">
        <v>0</v>
      </c>
      <c r="G2334">
        <v>0</v>
      </c>
      <c r="H2334" t="s">
        <v>320</v>
      </c>
      <c r="I2334" t="s">
        <v>9418</v>
      </c>
      <c r="J2334" t="s">
        <v>306</v>
      </c>
      <c r="P2334" t="s">
        <v>171</v>
      </c>
      <c r="Q2334">
        <v>2359</v>
      </c>
      <c r="R2334">
        <v>253</v>
      </c>
      <c r="S2334">
        <v>99.6</v>
      </c>
      <c r="T2334" t="s">
        <v>172</v>
      </c>
      <c r="U2334">
        <v>0</v>
      </c>
      <c r="V2334">
        <v>0</v>
      </c>
      <c r="W2334" t="s">
        <v>320</v>
      </c>
      <c r="X2334" t="s">
        <v>9418</v>
      </c>
      <c r="Y2334" t="s">
        <v>306</v>
      </c>
    </row>
    <row r="2335" spans="1:25" x14ac:dyDescent="0.35">
      <c r="A2335" t="s">
        <v>171</v>
      </c>
      <c r="B2335">
        <v>8319</v>
      </c>
      <c r="C2335">
        <v>252</v>
      </c>
      <c r="D2335">
        <v>99.6</v>
      </c>
      <c r="E2335" t="s">
        <v>172</v>
      </c>
      <c r="F2335">
        <v>0</v>
      </c>
      <c r="G2335">
        <v>0</v>
      </c>
      <c r="H2335" t="s">
        <v>322</v>
      </c>
      <c r="I2335" t="s">
        <v>9419</v>
      </c>
      <c r="J2335" t="s">
        <v>308</v>
      </c>
      <c r="P2335" t="s">
        <v>171</v>
      </c>
      <c r="Q2335">
        <v>8319</v>
      </c>
      <c r="R2335">
        <v>252</v>
      </c>
      <c r="S2335">
        <v>99.6</v>
      </c>
      <c r="T2335" t="s">
        <v>172</v>
      </c>
      <c r="U2335">
        <v>0</v>
      </c>
      <c r="V2335">
        <v>0</v>
      </c>
      <c r="W2335" t="s">
        <v>322</v>
      </c>
      <c r="X2335" t="s">
        <v>9419</v>
      </c>
      <c r="Y2335" t="s">
        <v>308</v>
      </c>
    </row>
    <row r="2336" spans="1:25" x14ac:dyDescent="0.35">
      <c r="A2336" t="s">
        <v>171</v>
      </c>
      <c r="B2336">
        <v>8319</v>
      </c>
      <c r="C2336">
        <v>252</v>
      </c>
      <c r="D2336">
        <v>98.8</v>
      </c>
      <c r="E2336" t="s">
        <v>172</v>
      </c>
      <c r="F2336">
        <v>0</v>
      </c>
      <c r="G2336">
        <v>0</v>
      </c>
      <c r="H2336" t="s">
        <v>322</v>
      </c>
      <c r="I2336" t="s">
        <v>9420</v>
      </c>
      <c r="J2336" t="s">
        <v>308</v>
      </c>
      <c r="P2336" t="s">
        <v>171</v>
      </c>
      <c r="Q2336">
        <v>8319</v>
      </c>
      <c r="R2336">
        <v>252</v>
      </c>
      <c r="S2336">
        <v>98.8</v>
      </c>
      <c r="T2336" t="s">
        <v>172</v>
      </c>
      <c r="U2336">
        <v>0</v>
      </c>
      <c r="V2336">
        <v>0</v>
      </c>
      <c r="W2336" t="s">
        <v>322</v>
      </c>
      <c r="X2336" t="s">
        <v>9420</v>
      </c>
      <c r="Y2336" t="s">
        <v>308</v>
      </c>
    </row>
    <row r="2337" spans="1:25" x14ac:dyDescent="0.35">
      <c r="A2337" t="s">
        <v>171</v>
      </c>
      <c r="B2337">
        <v>2359</v>
      </c>
      <c r="C2337">
        <v>253</v>
      </c>
      <c r="D2337">
        <v>97.2</v>
      </c>
      <c r="E2337" t="s">
        <v>172</v>
      </c>
      <c r="F2337">
        <v>0</v>
      </c>
      <c r="G2337">
        <v>0</v>
      </c>
      <c r="H2337" t="s">
        <v>320</v>
      </c>
      <c r="I2337" t="s">
        <v>9421</v>
      </c>
      <c r="J2337" t="s">
        <v>306</v>
      </c>
      <c r="P2337" t="s">
        <v>171</v>
      </c>
      <c r="Q2337">
        <v>2359</v>
      </c>
      <c r="R2337">
        <v>253</v>
      </c>
      <c r="S2337">
        <v>97.2</v>
      </c>
      <c r="T2337" t="s">
        <v>172</v>
      </c>
      <c r="U2337">
        <v>0</v>
      </c>
      <c r="V2337">
        <v>0</v>
      </c>
      <c r="W2337" t="s">
        <v>320</v>
      </c>
      <c r="X2337" t="s">
        <v>9421</v>
      </c>
      <c r="Y2337" t="s">
        <v>306</v>
      </c>
    </row>
    <row r="2338" spans="1:25" x14ac:dyDescent="0.35">
      <c r="A2338" t="s">
        <v>171</v>
      </c>
      <c r="B2338">
        <v>8319</v>
      </c>
      <c r="C2338">
        <v>252</v>
      </c>
      <c r="D2338">
        <v>98</v>
      </c>
      <c r="E2338" t="s">
        <v>172</v>
      </c>
      <c r="F2338">
        <v>0</v>
      </c>
      <c r="G2338">
        <v>0</v>
      </c>
      <c r="H2338" t="s">
        <v>322</v>
      </c>
      <c r="I2338" t="s">
        <v>9422</v>
      </c>
      <c r="J2338" t="s">
        <v>308</v>
      </c>
      <c r="P2338" t="s">
        <v>171</v>
      </c>
      <c r="Q2338">
        <v>8319</v>
      </c>
      <c r="R2338">
        <v>252</v>
      </c>
      <c r="S2338">
        <v>98</v>
      </c>
      <c r="T2338" t="s">
        <v>172</v>
      </c>
      <c r="U2338">
        <v>0</v>
      </c>
      <c r="V2338">
        <v>0</v>
      </c>
      <c r="W2338" t="s">
        <v>322</v>
      </c>
      <c r="X2338" t="s">
        <v>9422</v>
      </c>
      <c r="Y2338" t="s">
        <v>308</v>
      </c>
    </row>
    <row r="2339" spans="1:25" x14ac:dyDescent="0.35">
      <c r="A2339" t="s">
        <v>171</v>
      </c>
      <c r="B2339">
        <v>2359</v>
      </c>
      <c r="C2339">
        <v>253</v>
      </c>
      <c r="D2339">
        <v>97.2</v>
      </c>
      <c r="E2339" t="s">
        <v>172</v>
      </c>
      <c r="F2339">
        <v>0</v>
      </c>
      <c r="G2339">
        <v>0</v>
      </c>
      <c r="H2339" t="s">
        <v>320</v>
      </c>
      <c r="I2339" t="s">
        <v>9423</v>
      </c>
      <c r="J2339" t="s">
        <v>306</v>
      </c>
      <c r="P2339" t="s">
        <v>171</v>
      </c>
      <c r="Q2339">
        <v>2359</v>
      </c>
      <c r="R2339">
        <v>253</v>
      </c>
      <c r="S2339">
        <v>97.2</v>
      </c>
      <c r="T2339" t="s">
        <v>172</v>
      </c>
      <c r="U2339">
        <v>0</v>
      </c>
      <c r="V2339">
        <v>0</v>
      </c>
      <c r="W2339" t="s">
        <v>320</v>
      </c>
      <c r="X2339" t="s">
        <v>9423</v>
      </c>
      <c r="Y2339" t="s">
        <v>306</v>
      </c>
    </row>
  </sheetData>
  <sortState ref="AA2:AA19">
    <sortCondition ref="AA2:AA1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25"/>
  <sheetViews>
    <sheetView workbookViewId="0">
      <selection activeCell="J21" sqref="J21"/>
    </sheetView>
  </sheetViews>
  <sheetFormatPr defaultRowHeight="14.5" x14ac:dyDescent="0.35"/>
  <cols>
    <col min="1" max="1" width="61.453125" customWidth="1"/>
  </cols>
  <sheetData>
    <row r="1" spans="1:1" x14ac:dyDescent="0.35">
      <c r="A1" t="s">
        <v>2490</v>
      </c>
    </row>
    <row r="2" spans="1:1" x14ac:dyDescent="0.35">
      <c r="A2" t="s">
        <v>332</v>
      </c>
    </row>
    <row r="3" spans="1:1" x14ac:dyDescent="0.35">
      <c r="A3" t="s">
        <v>313</v>
      </c>
    </row>
    <row r="4" spans="1:1" x14ac:dyDescent="0.35">
      <c r="A4" t="s">
        <v>305</v>
      </c>
    </row>
    <row r="5" spans="1:1" x14ac:dyDescent="0.35">
      <c r="A5" t="s">
        <v>346</v>
      </c>
    </row>
    <row r="6" spans="1:1" x14ac:dyDescent="0.35">
      <c r="A6" t="s">
        <v>312</v>
      </c>
    </row>
    <row r="7" spans="1:1" x14ac:dyDescent="0.35">
      <c r="A7" t="s">
        <v>306</v>
      </c>
    </row>
    <row r="8" spans="1:1" x14ac:dyDescent="0.35">
      <c r="A8" t="s">
        <v>352</v>
      </c>
    </row>
    <row r="9" spans="1:1" x14ac:dyDescent="0.35">
      <c r="A9" t="s">
        <v>314</v>
      </c>
    </row>
    <row r="10" spans="1:1" x14ac:dyDescent="0.35">
      <c r="A10" t="s">
        <v>2354</v>
      </c>
    </row>
    <row r="11" spans="1:1" x14ac:dyDescent="0.35">
      <c r="A11" t="s">
        <v>311</v>
      </c>
    </row>
    <row r="12" spans="1:1" x14ac:dyDescent="0.35">
      <c r="A12" t="s">
        <v>2537</v>
      </c>
    </row>
    <row r="13" spans="1:1" x14ac:dyDescent="0.35">
      <c r="A13" t="s">
        <v>318</v>
      </c>
    </row>
    <row r="14" spans="1:1" x14ac:dyDescent="0.35">
      <c r="A14" t="s">
        <v>336</v>
      </c>
    </row>
    <row r="15" spans="1:1" x14ac:dyDescent="0.35">
      <c r="A15" t="s">
        <v>310</v>
      </c>
    </row>
    <row r="16" spans="1:1" x14ac:dyDescent="0.35">
      <c r="A16" t="s">
        <v>317</v>
      </c>
    </row>
    <row r="17" spans="1:1" x14ac:dyDescent="0.35">
      <c r="A17" t="s">
        <v>309</v>
      </c>
    </row>
    <row r="18" spans="1:1" x14ac:dyDescent="0.35">
      <c r="A18" t="s">
        <v>2006</v>
      </c>
    </row>
    <row r="19" spans="1:1" x14ac:dyDescent="0.35">
      <c r="A19" t="s">
        <v>319</v>
      </c>
    </row>
    <row r="20" spans="1:1" x14ac:dyDescent="0.35">
      <c r="A20" t="s">
        <v>308</v>
      </c>
    </row>
    <row r="21" spans="1:1" x14ac:dyDescent="0.35">
      <c r="A21" t="s">
        <v>334</v>
      </c>
    </row>
    <row r="22" spans="1:1" x14ac:dyDescent="0.35">
      <c r="A22" t="s">
        <v>307</v>
      </c>
    </row>
    <row r="23" spans="1:1" x14ac:dyDescent="0.35">
      <c r="A23" t="s">
        <v>1938</v>
      </c>
    </row>
    <row r="24" spans="1:1" x14ac:dyDescent="0.35">
      <c r="A24" t="s">
        <v>315</v>
      </c>
    </row>
    <row r="25" spans="1:1" x14ac:dyDescent="0.35">
      <c r="A25" t="s">
        <v>316</v>
      </c>
    </row>
  </sheetData>
  <sortState ref="A1:A26">
    <sortCondition ref="A1:A2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B65"/>
  <sheetViews>
    <sheetView zoomScale="90" zoomScaleNormal="90" workbookViewId="0">
      <pane ySplit="1" topLeftCell="A2" activePane="bottomLeft" state="frozen"/>
      <selection activeCell="F35" sqref="F35"/>
      <selection pane="bottomLeft" activeCell="W30" sqref="W3:W30"/>
    </sheetView>
  </sheetViews>
  <sheetFormatPr defaultRowHeight="14.5" x14ac:dyDescent="0.35"/>
  <cols>
    <col min="2" max="2" width="14.81640625" customWidth="1"/>
    <col min="3" max="3" width="20.54296875" customWidth="1"/>
    <col min="4" max="4" width="18.1796875" customWidth="1"/>
    <col min="5" max="5" width="22.1796875" customWidth="1"/>
    <col min="6" max="6" width="17.81640625" customWidth="1"/>
    <col min="7" max="7" width="28.453125" style="5" customWidth="1"/>
    <col min="9" max="11" width="8" customWidth="1"/>
    <col min="12" max="12" width="65.54296875" customWidth="1"/>
    <col min="13" max="14" width="9.54296875" customWidth="1"/>
    <col min="15" max="15" width="9.1796875" style="2" customWidth="1"/>
    <col min="16" max="16" width="8.81640625" style="2"/>
    <col min="17" max="17" width="15" style="2" customWidth="1"/>
    <col min="18" max="19" width="8.81640625" style="2"/>
    <col min="20" max="20" width="12.453125" style="2" customWidth="1"/>
    <col min="21" max="21" width="52.54296875" customWidth="1"/>
  </cols>
  <sheetData>
    <row r="1" spans="1:28" x14ac:dyDescent="0.35">
      <c r="A1" t="s">
        <v>9286</v>
      </c>
      <c r="B1" s="2"/>
      <c r="C1" s="18"/>
      <c r="D1" s="2"/>
      <c r="E1" s="2"/>
      <c r="F1" s="2"/>
      <c r="G1" s="2"/>
      <c r="J1" t="s">
        <v>9288</v>
      </c>
      <c r="L1" t="s">
        <v>9289</v>
      </c>
      <c r="O1" t="s">
        <v>9290</v>
      </c>
      <c r="AA1" s="2"/>
      <c r="AB1" s="19"/>
    </row>
    <row r="2" spans="1:28" x14ac:dyDescent="0.35">
      <c r="A2" t="s">
        <v>8</v>
      </c>
      <c r="B2" s="2" t="s">
        <v>10</v>
      </c>
      <c r="C2" s="2" t="s">
        <v>17</v>
      </c>
      <c r="D2" s="2" t="s">
        <v>30</v>
      </c>
      <c r="E2" s="2" t="s">
        <v>45</v>
      </c>
      <c r="F2" s="2" t="s">
        <v>62</v>
      </c>
      <c r="G2" s="2" t="s">
        <v>85</v>
      </c>
      <c r="H2" s="6" t="s">
        <v>9276</v>
      </c>
      <c r="I2" s="6"/>
      <c r="J2" s="6" t="s">
        <v>9272</v>
      </c>
      <c r="K2" t="s">
        <v>9291</v>
      </c>
      <c r="L2" t="s">
        <v>9292</v>
      </c>
      <c r="M2" t="s">
        <v>2534</v>
      </c>
      <c r="N2" t="s">
        <v>2533</v>
      </c>
      <c r="O2" t="s">
        <v>8</v>
      </c>
      <c r="P2" s="2" t="s">
        <v>10</v>
      </c>
      <c r="Q2" s="2" t="s">
        <v>17</v>
      </c>
      <c r="R2" s="2" t="s">
        <v>30</v>
      </c>
      <c r="S2" s="2" t="s">
        <v>45</v>
      </c>
      <c r="T2" s="2" t="s">
        <v>62</v>
      </c>
      <c r="U2" t="s">
        <v>9292</v>
      </c>
      <c r="V2" s="6" t="s">
        <v>9276</v>
      </c>
      <c r="W2" s="6"/>
      <c r="X2" s="13" t="s">
        <v>9277</v>
      </c>
      <c r="Y2" s="6"/>
      <c r="Z2" s="13" t="s">
        <v>9272</v>
      </c>
      <c r="AB2" s="20" t="s">
        <v>9273</v>
      </c>
    </row>
    <row r="3" spans="1:28" x14ac:dyDescent="0.35">
      <c r="A3" t="s">
        <v>9</v>
      </c>
      <c r="B3" t="s">
        <v>175</v>
      </c>
      <c r="C3" t="s">
        <v>176</v>
      </c>
      <c r="D3" t="s">
        <v>177</v>
      </c>
      <c r="E3" t="s">
        <v>178</v>
      </c>
      <c r="F3" s="2" t="s">
        <v>179</v>
      </c>
      <c r="G3" t="s">
        <v>263</v>
      </c>
      <c r="H3">
        <f>IF(ISBLANK(G3),"",VLOOKUP(G3,'CAMI profile'!$W$4:$AC$28,7,FALSE))</f>
        <v>6.8178999999999998</v>
      </c>
      <c r="I3" s="6">
        <f>IF(ISNUMBER(H3),H3/H$32,"")</f>
        <v>0.23862506824959043</v>
      </c>
      <c r="J3" s="6">
        <f>I3</f>
        <v>0.23862506824959043</v>
      </c>
      <c r="K3" s="9">
        <f>IF(ISBLANK(G3),"",VLOOKUP(G3,'CAMI profile'!$W$4:$AD$28,8,FALSE))</f>
        <v>1</v>
      </c>
      <c r="L3" s="2" t="s">
        <v>308</v>
      </c>
      <c r="M3">
        <f>IF(ISBLANK(L3),"",IF(L3="v4 region not present/complete in contigs","",VLOOKUP(L3,'CAMI genomes v4 coverage'!$B$3:$D$45,2,FALSE)))</f>
        <v>100</v>
      </c>
      <c r="N3" s="11">
        <f>IF(ISBLANK(L3),"",IF(L3="v4 region not present/complete in contigs","",VLOOKUP(L3,'CAMI genomes v4 region'!$M$2:$O$19,3,FALSE)))</f>
        <v>1520</v>
      </c>
      <c r="O3" s="2" t="s">
        <v>9</v>
      </c>
      <c r="P3" s="2" t="s">
        <v>301</v>
      </c>
      <c r="Q3" s="2" t="s">
        <v>293</v>
      </c>
      <c r="R3" s="2" t="s">
        <v>284</v>
      </c>
      <c r="S3" s="2" t="s">
        <v>275</v>
      </c>
      <c r="T3" s="2" t="s">
        <v>179</v>
      </c>
      <c r="U3" t="s">
        <v>308</v>
      </c>
      <c r="V3">
        <f>IF(ISBLANK(U3),"",VLOOKUP(U3, 'Kelpie uc'!$L$2:$M$19,2,FALSE))</f>
        <v>615</v>
      </c>
      <c r="W3" s="6">
        <f t="shared" ref="W3:W30" si="0">IF(ISNUMBER(V3),V3/V$32,"")</f>
        <v>0.26304533789563728</v>
      </c>
      <c r="X3" s="13">
        <f>W3</f>
        <v>0.26304533789563728</v>
      </c>
      <c r="Y3" s="9">
        <f>V3</f>
        <v>615</v>
      </c>
      <c r="Z3" s="6">
        <f t="shared" ref="Z3:Z30" si="1">IF(ISNUMBER(Y3),Y3/Y$32,"")</f>
        <v>0.26304533789563728</v>
      </c>
      <c r="AA3" t="str">
        <f>IF(L3=U3,"same strain",IF(AB3="synonym","same strain",""))</f>
        <v>same strain</v>
      </c>
      <c r="AB3" s="2"/>
    </row>
    <row r="4" spans="1:28" x14ac:dyDescent="0.35">
      <c r="A4" t="s">
        <v>9</v>
      </c>
      <c r="B4" t="s">
        <v>180</v>
      </c>
      <c r="C4" t="s">
        <v>181</v>
      </c>
      <c r="D4" t="s">
        <v>182</v>
      </c>
      <c r="E4" t="s">
        <v>183</v>
      </c>
      <c r="F4" s="2" t="s">
        <v>184</v>
      </c>
      <c r="G4" t="s">
        <v>257</v>
      </c>
      <c r="H4">
        <f>IF(ISBLANK(G4),"",VLOOKUP(G4,'CAMI profile'!$W$4:$AC$28,7,FALSE))</f>
        <v>4.7953999999999999</v>
      </c>
      <c r="I4" s="6">
        <f>IF(ISNUMBER(H4),H4/H$32,"")</f>
        <v>0.16783799297204213</v>
      </c>
      <c r="J4" s="6">
        <f>IF(ISNUMBER(H4),J3+I4,J3)</f>
        <v>0.40646306122163256</v>
      </c>
      <c r="K4" s="9">
        <f>IF(ISBLANK(G4),"",VLOOKUP(G4,'CAMI profile'!$W$4:$AD$28,8,FALSE))</f>
        <v>6</v>
      </c>
      <c r="L4" s="2" t="s">
        <v>306</v>
      </c>
      <c r="M4">
        <f>IF(ISBLANK(L4),"",IF(L4="v4 region not present/complete in contigs","",VLOOKUP(L4,'CAMI genomes v4 coverage'!$B$3:$D$45,2,FALSE)))</f>
        <v>100</v>
      </c>
      <c r="N4" s="11">
        <f>IF(ISBLANK(L4),"",IF(L4="v4 region not present/complete in contigs","",VLOOKUP(L4,'CAMI genomes v4 region'!$M$2:$O$19,3,FALSE)))</f>
        <v>152.66666666666666</v>
      </c>
      <c r="O4" s="2" t="s">
        <v>9</v>
      </c>
      <c r="P4" s="2" t="s">
        <v>300</v>
      </c>
      <c r="Q4" s="2" t="s">
        <v>292</v>
      </c>
      <c r="R4" s="2" t="s">
        <v>283</v>
      </c>
      <c r="S4" s="2" t="s">
        <v>274</v>
      </c>
      <c r="T4" s="2" t="s">
        <v>184</v>
      </c>
      <c r="U4" t="s">
        <v>306</v>
      </c>
      <c r="V4">
        <f>IF(ISBLANK(U4),"",VLOOKUP(U4, 'Kelpie uc'!$L$2:$M$19,2,FALSE))</f>
        <v>759</v>
      </c>
      <c r="W4" s="6">
        <f t="shared" si="0"/>
        <v>0.32463644140290848</v>
      </c>
      <c r="X4" s="13">
        <f>IF(ISNUMBER(V4),X3+W4,X3)</f>
        <v>0.58768177929854581</v>
      </c>
      <c r="Y4" s="9">
        <f t="shared" ref="Y4:Y30" si="2">V4</f>
        <v>759</v>
      </c>
      <c r="Z4" s="6">
        <f t="shared" si="1"/>
        <v>0.32463644140290848</v>
      </c>
      <c r="AA4" t="str">
        <f t="shared" ref="AA4:AA30" si="3">IF(L4=U4,"same strain",IF(AB4="synonym","same strain",""))</f>
        <v>same strain</v>
      </c>
      <c r="AB4" s="2"/>
    </row>
    <row r="5" spans="1:28" x14ac:dyDescent="0.35">
      <c r="A5" t="s">
        <v>9</v>
      </c>
      <c r="B5" t="s">
        <v>185</v>
      </c>
      <c r="C5" t="s">
        <v>185</v>
      </c>
      <c r="D5" t="s">
        <v>186</v>
      </c>
      <c r="E5" t="s">
        <v>187</v>
      </c>
      <c r="F5" s="2" t="s">
        <v>245</v>
      </c>
      <c r="G5" t="s">
        <v>265</v>
      </c>
      <c r="H5">
        <f>IF(ISBLANK(G5),"",VLOOKUP(G5,'CAMI profile'!$W$4:$AC$28,7,FALSE))</f>
        <v>3.6069</v>
      </c>
      <c r="I5" s="6">
        <f>IF(ISNUMBER(H5),H5/H$32,"")</f>
        <v>0.12624074255554463</v>
      </c>
      <c r="J5" s="6">
        <f t="shared" ref="J5:J30" si="4">IF(ISNUMBER(H5),J4+I5,J4)</f>
        <v>0.53270380377717719</v>
      </c>
      <c r="K5" s="9">
        <f>IF(ISBLANK(G5),"",VLOOKUP(G5,'CAMI profile'!$W$4:$AD$28,8,FALSE))</f>
        <v>1</v>
      </c>
      <c r="L5" s="2" t="s">
        <v>307</v>
      </c>
      <c r="M5">
        <f>IF(ISBLANK(L5),"",IF(L5="v4 region not present/complete in contigs","",VLOOKUP(L5,'CAMI genomes v4 coverage'!$B$3:$D$45,2,FALSE)))</f>
        <v>100</v>
      </c>
      <c r="N5" s="11">
        <f>IF(ISBLANK(L5),"",IF(L5="v4 region not present/complete in contigs","",VLOOKUP(L5,'CAMI genomes v4 region'!$M$2:$O$19,3,FALSE)))</f>
        <v>626</v>
      </c>
      <c r="O5" s="2" t="s">
        <v>9</v>
      </c>
      <c r="P5" s="2" t="s">
        <v>294</v>
      </c>
      <c r="Q5" s="2" t="s">
        <v>294</v>
      </c>
      <c r="R5" s="2" t="s">
        <v>285</v>
      </c>
      <c r="S5" s="2" t="s">
        <v>276</v>
      </c>
      <c r="T5" s="2" t="s">
        <v>245</v>
      </c>
      <c r="U5" t="s">
        <v>307</v>
      </c>
      <c r="V5">
        <f>IF(ISBLANK(U5),"",VLOOKUP(U5, 'Kelpie uc'!$L$2:$M$19,2,FALSE))</f>
        <v>255</v>
      </c>
      <c r="W5" s="6">
        <f t="shared" si="0"/>
        <v>0.10906757912745936</v>
      </c>
      <c r="X5" s="13">
        <f t="shared" ref="X5:X30" si="5">IF(ISNUMBER(V5),X4+W5,X4)</f>
        <v>0.69674935842600516</v>
      </c>
      <c r="Y5" s="9">
        <f t="shared" si="2"/>
        <v>255</v>
      </c>
      <c r="Z5" s="6">
        <f t="shared" si="1"/>
        <v>0.10906757912745936</v>
      </c>
      <c r="AA5" t="str">
        <f t="shared" si="3"/>
        <v>same strain</v>
      </c>
    </row>
    <row r="6" spans="1:28" x14ac:dyDescent="0.35">
      <c r="A6" t="s">
        <v>9</v>
      </c>
      <c r="B6" t="s">
        <v>219</v>
      </c>
      <c r="C6" t="s">
        <v>222</v>
      </c>
      <c r="D6" t="s">
        <v>223</v>
      </c>
      <c r="E6" t="s">
        <v>227</v>
      </c>
      <c r="F6" s="2" t="s">
        <v>236</v>
      </c>
      <c r="G6" t="s">
        <v>249</v>
      </c>
      <c r="H6">
        <f>IF(ISBLANK(G6),"",VLOOKUP(G6,'CAMI profile'!$W$4:$AC$28,7,FALSE))</f>
        <v>2.8195999999999999</v>
      </c>
      <c r="I6" s="6">
        <f>IF(ISNUMBER(H6),H6/H$32,"")</f>
        <v>9.8685407887552645E-2</v>
      </c>
      <c r="J6" s="6">
        <f>IF(ISNUMBER(H6),J5+I6,J5)</f>
        <v>0.63138921166472983</v>
      </c>
      <c r="K6" s="9">
        <f>IF(ISBLANK(G6),"",VLOOKUP(G6,'CAMI profile'!$W$4:$AD$28,8,FALSE))</f>
        <v>4</v>
      </c>
      <c r="L6" s="3" t="s">
        <v>357</v>
      </c>
      <c r="M6" t="str">
        <f>IF(ISBLANK(L6),"",IF(L6="v4 region not present/complete in contigs","",VLOOKUP(L6,'CAMI genomes v4 coverage'!$B$3:$D$45,2,FALSE)))</f>
        <v/>
      </c>
      <c r="N6" s="11" t="str">
        <f>IF(ISBLANK(L6),"",IF(L6="v4 region not present/complete in contigs","",VLOOKUP(L6,'CAMI genomes v4 region'!$M$2:$O$19,3,FALSE)))</f>
        <v/>
      </c>
      <c r="O6" s="3" t="s">
        <v>356</v>
      </c>
      <c r="P6" s="3"/>
      <c r="Q6" s="3"/>
      <c r="R6" s="3"/>
      <c r="S6" s="3"/>
      <c r="T6" s="3"/>
      <c r="U6" s="3"/>
      <c r="V6" t="str">
        <f>IF(ISBLANK(U6),"",VLOOKUP(U6, 'Kelpie uc'!$L$2:$M$19,2,FALSE))</f>
        <v/>
      </c>
      <c r="W6" s="6" t="str">
        <f t="shared" si="0"/>
        <v/>
      </c>
      <c r="X6" s="13">
        <f t="shared" si="5"/>
        <v>0.69674935842600516</v>
      </c>
      <c r="Y6" s="9" t="str">
        <f t="shared" si="2"/>
        <v/>
      </c>
      <c r="Z6" s="6" t="str">
        <f t="shared" si="1"/>
        <v/>
      </c>
      <c r="AA6" t="str">
        <f t="shared" si="3"/>
        <v/>
      </c>
    </row>
    <row r="7" spans="1:28" x14ac:dyDescent="0.35">
      <c r="A7" t="s">
        <v>9</v>
      </c>
      <c r="B7" t="s">
        <v>175</v>
      </c>
      <c r="C7" t="s">
        <v>193</v>
      </c>
      <c r="D7" t="s">
        <v>194</v>
      </c>
      <c r="E7" t="s">
        <v>269</v>
      </c>
      <c r="F7" s="2" t="s">
        <v>270</v>
      </c>
      <c r="G7" s="2" t="s">
        <v>2524</v>
      </c>
      <c r="H7">
        <f>IF(ISBLANK(G7),"",VLOOKUP(G7,'CAMI profile'!$W$4:$AC$28,7,FALSE))</f>
        <v>2.2267000000000001</v>
      </c>
      <c r="I7" s="6">
        <f>IF(ISNUMBER(H7),H7/H$32,"")</f>
        <v>7.7934032395805611E-2</v>
      </c>
      <c r="J7" s="6">
        <f t="shared" si="4"/>
        <v>0.70932324406053548</v>
      </c>
      <c r="K7" s="9">
        <f>IF(ISBLANK(G7),"",VLOOKUP(G7,'CAMI profile'!$W$4:$AD$28,8,FALSE))</f>
        <v>5</v>
      </c>
      <c r="L7" s="2" t="s">
        <v>305</v>
      </c>
      <c r="M7">
        <f>IF(ISBLANK(L7),"",IF(L7="v4 region not present/complete in contigs","",VLOOKUP(L7,'CAMI genomes v4 coverage'!$B$3:$D$45,2,FALSE)))</f>
        <v>100</v>
      </c>
      <c r="N7" s="11">
        <f>IF(ISBLANK(L7),"",IF(L7="v4 region not present/complete in contigs","",VLOOKUP(L7,'CAMI genomes v4 region'!$M$2:$O$19,3,FALSE)))</f>
        <v>86.2</v>
      </c>
      <c r="O7" s="2" t="s">
        <v>9</v>
      </c>
      <c r="P7" s="2" t="s">
        <v>301</v>
      </c>
      <c r="Q7" s="2" t="s">
        <v>303</v>
      </c>
      <c r="R7" s="2" t="s">
        <v>304</v>
      </c>
      <c r="S7" s="2" t="s">
        <v>273</v>
      </c>
      <c r="T7" s="2" t="s">
        <v>195</v>
      </c>
      <c r="U7" t="s">
        <v>305</v>
      </c>
      <c r="V7">
        <f>IF(ISBLANK(U7),"",VLOOKUP(U7, 'Kelpie uc'!$L$2:$M$19,2,FALSE))</f>
        <v>152</v>
      </c>
      <c r="W7" s="6">
        <f t="shared" si="0"/>
        <v>6.5012831479897351E-2</v>
      </c>
      <c r="X7" s="13">
        <f t="shared" si="5"/>
        <v>0.7617621899059025</v>
      </c>
      <c r="Y7" s="9">
        <f>SUM(V7:V8)</f>
        <v>169</v>
      </c>
      <c r="Z7" s="6">
        <f t="shared" si="1"/>
        <v>7.2284003421727971E-2</v>
      </c>
      <c r="AA7" t="str">
        <f t="shared" si="3"/>
        <v>same strain</v>
      </c>
    </row>
    <row r="8" spans="1:28" x14ac:dyDescent="0.35">
      <c r="F8" s="2"/>
      <c r="G8" s="2"/>
      <c r="I8" s="6"/>
      <c r="J8" s="6"/>
      <c r="K8" s="9"/>
      <c r="L8" s="2"/>
      <c r="M8" t="str">
        <f>IF(ISBLANK(L8),"",IF(L8="v4 region not present/complete in contigs","",VLOOKUP(L8,'CAMI genomes v4 coverage'!$B$3:$D$45,2,FALSE)))</f>
        <v/>
      </c>
      <c r="N8" s="11" t="str">
        <f>IF(ISBLANK(L8),"",IF(L8="v4 region not present/complete in contigs","",VLOOKUP(L8,'CAMI genomes v4 region'!$M$2:$O$19,3,FALSE)))</f>
        <v/>
      </c>
      <c r="O8" s="2" t="s">
        <v>9</v>
      </c>
      <c r="P8" s="2" t="s">
        <v>301</v>
      </c>
      <c r="Q8" s="2" t="s">
        <v>303</v>
      </c>
      <c r="R8" s="2" t="s">
        <v>304</v>
      </c>
      <c r="S8" s="2" t="s">
        <v>273</v>
      </c>
      <c r="T8" s="2" t="s">
        <v>195</v>
      </c>
      <c r="U8" t="s">
        <v>346</v>
      </c>
      <c r="V8">
        <f>IF(ISBLANK(U8),"",VLOOKUP(U8, 'Kelpie uc'!$L$2:$M$19,2,FALSE))</f>
        <v>17</v>
      </c>
      <c r="W8" s="6">
        <f t="shared" si="0"/>
        <v>7.2711719418306247E-3</v>
      </c>
      <c r="X8" s="13">
        <f t="shared" si="5"/>
        <v>0.76903336184773308</v>
      </c>
      <c r="Y8" s="9"/>
      <c r="Z8" s="6" t="str">
        <f t="shared" si="1"/>
        <v/>
      </c>
      <c r="AA8" t="str">
        <f t="shared" si="3"/>
        <v/>
      </c>
    </row>
    <row r="9" spans="1:28" x14ac:dyDescent="0.35">
      <c r="A9" t="s">
        <v>9</v>
      </c>
      <c r="B9" t="s">
        <v>188</v>
      </c>
      <c r="C9" t="s">
        <v>189</v>
      </c>
      <c r="D9" t="s">
        <v>190</v>
      </c>
      <c r="E9" t="s">
        <v>191</v>
      </c>
      <c r="F9" s="2" t="s">
        <v>241</v>
      </c>
      <c r="G9" s="2" t="s">
        <v>2525</v>
      </c>
      <c r="H9">
        <f>IF(ISBLANK(G9),"",VLOOKUP(G9,'CAMI profile'!$W$4:$AC$28,7,FALSE))</f>
        <v>1.8742000000000001</v>
      </c>
      <c r="I9" s="6">
        <f>IF(ISNUMBER(H9),H9/H$32,"")</f>
        <v>6.559660642036147E-2</v>
      </c>
      <c r="J9" s="6">
        <f>IF(ISNUMBER(H9),J7+I9,J7)</f>
        <v>0.77491985048089695</v>
      </c>
      <c r="K9" s="9">
        <f>IF(ISBLANK(G9),"",VLOOKUP(G9,'CAMI profile'!$W$4:$AD$28,8,FALSE))</f>
        <v>2</v>
      </c>
      <c r="L9" s="2" t="s">
        <v>311</v>
      </c>
      <c r="M9">
        <f>IF(ISBLANK(L9),"",IF(L9="v4 region not present/complete in contigs","",VLOOKUP(L9,'CAMI genomes v4 coverage'!$B$3:$D$45,2,FALSE)))</f>
        <v>100</v>
      </c>
      <c r="N9" s="11">
        <f>IF(ISBLANK(L9),"",IF(L9="v4 region not present/complete in contigs","",VLOOKUP(L9,'CAMI genomes v4 region'!$M$2:$O$19,3,FALSE)))</f>
        <v>344</v>
      </c>
      <c r="O9" s="2" t="s">
        <v>9</v>
      </c>
      <c r="P9" s="2" t="s">
        <v>302</v>
      </c>
      <c r="Q9" s="2" t="s">
        <v>295</v>
      </c>
      <c r="R9" s="2" t="s">
        <v>286</v>
      </c>
      <c r="S9" s="2" t="s">
        <v>277</v>
      </c>
      <c r="T9" s="2" t="s">
        <v>192</v>
      </c>
      <c r="U9" t="s">
        <v>311</v>
      </c>
      <c r="V9">
        <f>IF(ISBLANK(U9),"",VLOOKUP(U9, 'Kelpie uc'!$L$2:$M$19,2,FALSE))</f>
        <v>132</v>
      </c>
      <c r="W9" s="6">
        <f t="shared" si="0"/>
        <v>5.6458511548331911E-2</v>
      </c>
      <c r="X9" s="13">
        <f t="shared" si="5"/>
        <v>0.825491873396065</v>
      </c>
      <c r="Y9" s="9">
        <f>SUM(V9:V9)</f>
        <v>132</v>
      </c>
      <c r="Z9" s="6">
        <f t="shared" si="1"/>
        <v>5.6458511548331911E-2</v>
      </c>
      <c r="AA9" t="str">
        <f t="shared" si="3"/>
        <v>same strain</v>
      </c>
    </row>
    <row r="10" spans="1:28" x14ac:dyDescent="0.35">
      <c r="A10" t="s">
        <v>9</v>
      </c>
      <c r="B10" t="s">
        <v>188</v>
      </c>
      <c r="C10" t="s">
        <v>197</v>
      </c>
      <c r="D10" t="s">
        <v>198</v>
      </c>
      <c r="E10" t="s">
        <v>199</v>
      </c>
      <c r="F10" s="2" t="s">
        <v>200</v>
      </c>
      <c r="G10" t="s">
        <v>262</v>
      </c>
      <c r="H10">
        <f>IF(ISBLANK(G10),"",VLOOKUP(G10,'CAMI profile'!$W$4:$AC$28,7,FALSE))</f>
        <v>1.4596</v>
      </c>
      <c r="I10" s="6">
        <f>IF(ISNUMBER(H10),H10/H$32,"")</f>
        <v>5.1085693485839072E-2</v>
      </c>
      <c r="J10" s="6">
        <f>IF(ISNUMBER(H10),J9+I10,J9)</f>
        <v>0.82600554396673598</v>
      </c>
      <c r="K10" s="9">
        <f>IF(ISBLANK(G10),"",VLOOKUP(G10,'CAMI profile'!$W$4:$AD$28,8,FALSE))</f>
        <v>1</v>
      </c>
      <c r="L10" s="2" t="s">
        <v>309</v>
      </c>
      <c r="M10">
        <f>IF(ISBLANK(L10),"",IF(L10="v4 region not present/complete in contigs","",VLOOKUP(L10,'CAMI genomes v4 coverage'!$B$3:$D$45,2,FALSE)))</f>
        <v>100</v>
      </c>
      <c r="N10" s="11">
        <f>IF(ISBLANK(L10),"",IF(L10="v4 region not present/complete in contigs","",VLOOKUP(L10,'CAMI genomes v4 region'!$M$2:$O$19,3,FALSE)))</f>
        <v>390</v>
      </c>
      <c r="O10" s="2" t="s">
        <v>9</v>
      </c>
      <c r="P10" s="2" t="s">
        <v>302</v>
      </c>
      <c r="Q10" s="2" t="s">
        <v>296</v>
      </c>
      <c r="R10" s="2" t="s">
        <v>287</v>
      </c>
      <c r="S10" s="2" t="s">
        <v>278</v>
      </c>
      <c r="T10" s="2" t="s">
        <v>200</v>
      </c>
      <c r="U10" s="2" t="s">
        <v>309</v>
      </c>
      <c r="V10">
        <f>IF(ISBLANK(U10),"",VLOOKUP(U10, 'Kelpie uc'!$L$2:$M$19,2,FALSE))</f>
        <v>100</v>
      </c>
      <c r="W10" s="6">
        <f t="shared" si="0"/>
        <v>4.2771599657827203E-2</v>
      </c>
      <c r="X10" s="13">
        <f t="shared" si="5"/>
        <v>0.86826347305389218</v>
      </c>
      <c r="Y10" s="9">
        <f>SUM(V10:V12)</f>
        <v>108</v>
      </c>
      <c r="Z10" s="6">
        <f t="shared" si="1"/>
        <v>4.6193327630453376E-2</v>
      </c>
      <c r="AA10" t="str">
        <f t="shared" si="3"/>
        <v>same strain</v>
      </c>
    </row>
    <row r="11" spans="1:28" x14ac:dyDescent="0.35">
      <c r="F11" s="2"/>
      <c r="G11"/>
      <c r="I11" s="6"/>
      <c r="J11" s="6"/>
      <c r="K11" s="9"/>
      <c r="L11" s="2"/>
      <c r="M11" t="str">
        <f>IF(ISBLANK(L11),"",IF(L11="v4 region not present/complete in contigs","",VLOOKUP(L11,'CAMI genomes v4 coverage'!$B$3:$D$45,2,FALSE)))</f>
        <v/>
      </c>
      <c r="N11" s="11" t="str">
        <f>IF(ISBLANK(L11),"",IF(L11="v4 region not present/complete in contigs","",VLOOKUP(L11,'CAMI genomes v4 region'!$M$2:$O$19,3,FALSE)))</f>
        <v/>
      </c>
      <c r="O11" s="2" t="s">
        <v>9</v>
      </c>
      <c r="P11" s="2" t="s">
        <v>302</v>
      </c>
      <c r="Q11" s="2" t="s">
        <v>296</v>
      </c>
      <c r="R11" s="2" t="s">
        <v>287</v>
      </c>
      <c r="S11" s="2" t="s">
        <v>278</v>
      </c>
      <c r="T11" s="2" t="s">
        <v>200</v>
      </c>
      <c r="U11" s="2" t="s">
        <v>319</v>
      </c>
      <c r="V11">
        <f>IF(ISBLANK(U11),"",VLOOKUP(U11, 'Kelpie uc'!$L$2:$M$19,2,FALSE))</f>
        <v>5</v>
      </c>
      <c r="W11" s="6">
        <f t="shared" si="0"/>
        <v>2.1385799828913601E-3</v>
      </c>
      <c r="X11" s="13">
        <f t="shared" si="5"/>
        <v>0.87040205303678353</v>
      </c>
      <c r="Y11" s="9"/>
      <c r="Z11" s="6" t="str">
        <f t="shared" si="1"/>
        <v/>
      </c>
      <c r="AA11" t="str">
        <f t="shared" si="3"/>
        <v/>
      </c>
    </row>
    <row r="12" spans="1:28" x14ac:dyDescent="0.35">
      <c r="F12" s="2"/>
      <c r="G12"/>
      <c r="I12" s="6"/>
      <c r="J12" s="6"/>
      <c r="K12" s="9"/>
      <c r="L12" s="2"/>
      <c r="M12" t="str">
        <f>IF(ISBLANK(L12),"",IF(L12="v4 region not present/complete in contigs","",VLOOKUP(L12,'CAMI genomes v4 coverage'!$B$3:$D$45,2,FALSE)))</f>
        <v/>
      </c>
      <c r="N12" s="11" t="str">
        <f>IF(ISBLANK(L12),"",IF(L12="v4 region not present/complete in contigs","",VLOOKUP(L12,'CAMI genomes v4 region'!$M$2:$O$19,3,FALSE)))</f>
        <v/>
      </c>
      <c r="O12" s="2" t="s">
        <v>9</v>
      </c>
      <c r="P12" s="2" t="s">
        <v>302</v>
      </c>
      <c r="Q12" s="2" t="s">
        <v>296</v>
      </c>
      <c r="R12" s="2" t="s">
        <v>287</v>
      </c>
      <c r="S12" s="2" t="s">
        <v>278</v>
      </c>
      <c r="T12" s="2" t="s">
        <v>200</v>
      </c>
      <c r="U12" s="2" t="s">
        <v>2006</v>
      </c>
      <c r="V12">
        <f>IF(ISBLANK(U12),"",VLOOKUP(U12, 'Kelpie uc'!$L$2:$M$19,2,FALSE))</f>
        <v>3</v>
      </c>
      <c r="W12" s="6">
        <f t="shared" si="0"/>
        <v>1.2831479897348161E-3</v>
      </c>
      <c r="X12" s="13">
        <f t="shared" si="5"/>
        <v>0.87168520102651836</v>
      </c>
      <c r="Y12" s="9"/>
      <c r="Z12" s="6" t="str">
        <f t="shared" si="1"/>
        <v/>
      </c>
      <c r="AA12" t="str">
        <f t="shared" si="3"/>
        <v/>
      </c>
    </row>
    <row r="13" spans="1:28" x14ac:dyDescent="0.35">
      <c r="A13" t="s">
        <v>9</v>
      </c>
      <c r="B13" t="s">
        <v>218</v>
      </c>
      <c r="C13" t="s">
        <v>221</v>
      </c>
      <c r="D13" t="s">
        <v>225</v>
      </c>
      <c r="E13" t="s">
        <v>233</v>
      </c>
      <c r="F13" s="2" t="s">
        <v>246</v>
      </c>
      <c r="G13" t="s">
        <v>266</v>
      </c>
      <c r="H13">
        <f>IF(ISBLANK(G13),"",VLOOKUP(G13,'CAMI profile'!$W$4:$AC$28,7,FALSE))</f>
        <v>1.3461000000000001</v>
      </c>
      <c r="I13" s="6">
        <f>IF(ISNUMBER(H13),H13/H$32,"")</f>
        <v>4.7113217320696066E-2</v>
      </c>
      <c r="J13" s="6">
        <f>IF(ISNUMBER(H13),J10+I13,J10)</f>
        <v>0.87311876128743204</v>
      </c>
      <c r="K13" s="9">
        <f>IF(ISBLANK(G13),"",VLOOKUP(G13,'CAMI profile'!$W$4:$AD$28,8,FALSE))</f>
        <v>1</v>
      </c>
      <c r="L13" s="3" t="s">
        <v>357</v>
      </c>
      <c r="M13" t="str">
        <f>IF(ISBLANK(L13),"",IF(L13="v4 region not present/complete in contigs","",VLOOKUP(L13,'CAMI genomes v4 coverage'!$B$3:$D$45,2,FALSE)))</f>
        <v/>
      </c>
      <c r="N13" s="11" t="str">
        <f>IF(ISBLANK(L13),"",IF(L13="v4 region not present/complete in contigs","",VLOOKUP(L13,'CAMI genomes v4 region'!$M$2:$O$19,3,FALSE)))</f>
        <v/>
      </c>
      <c r="O13" s="3" t="s">
        <v>356</v>
      </c>
      <c r="P13" s="3"/>
      <c r="Q13" s="3"/>
      <c r="R13" s="3"/>
      <c r="S13" s="3"/>
      <c r="T13" s="3"/>
      <c r="U13" s="3"/>
      <c r="V13" t="str">
        <f>IF(ISBLANK(U13),"",VLOOKUP(U13, 'Kelpie uc'!$L$2:$M$19,2,FALSE))</f>
        <v/>
      </c>
      <c r="W13" s="6" t="str">
        <f t="shared" si="0"/>
        <v/>
      </c>
      <c r="X13" s="13">
        <f t="shared" si="5"/>
        <v>0.87168520102651836</v>
      </c>
      <c r="Y13" s="9" t="str">
        <f t="shared" si="2"/>
        <v/>
      </c>
      <c r="Z13" s="6" t="str">
        <f t="shared" si="1"/>
        <v/>
      </c>
      <c r="AA13" t="str">
        <f t="shared" si="3"/>
        <v/>
      </c>
    </row>
    <row r="14" spans="1:28" x14ac:dyDescent="0.35">
      <c r="A14" t="s">
        <v>9</v>
      </c>
      <c r="B14" t="s">
        <v>188</v>
      </c>
      <c r="C14" t="s">
        <v>201</v>
      </c>
      <c r="D14" t="s">
        <v>202</v>
      </c>
      <c r="E14" t="s">
        <v>203</v>
      </c>
      <c r="F14" s="2" t="s">
        <v>204</v>
      </c>
      <c r="G14" t="s">
        <v>261</v>
      </c>
      <c r="H14">
        <f>IF(ISBLANK(G14),"",VLOOKUP(G14,'CAMI profile'!$W$4:$AC$28,7,FALSE))</f>
        <v>0.89910000000000001</v>
      </c>
      <c r="I14" s="6">
        <f>IF(ISNUMBER(H14),H14/H$32,"")</f>
        <v>3.1468311190132853E-2</v>
      </c>
      <c r="J14" s="6">
        <f t="shared" si="4"/>
        <v>0.90458707247756487</v>
      </c>
      <c r="K14" s="9">
        <f>IF(ISBLANK(G14),"",VLOOKUP(G14,'CAMI profile'!$W$4:$AD$28,8,FALSE))</f>
        <v>3</v>
      </c>
      <c r="L14" s="2" t="s">
        <v>310</v>
      </c>
      <c r="M14">
        <f>IF(ISBLANK(L14),"",IF(L14="v4 region not present/complete in contigs","",VLOOKUP(L14,'CAMI genomes v4 coverage'!$B$3:$D$45,2,FALSE)))</f>
        <v>100</v>
      </c>
      <c r="N14" s="11">
        <f>IF(ISBLANK(L14),"",IF(L14="v4 region not present/complete in contigs","",VLOOKUP(L14,'CAMI genomes v4 region'!$M$2:$O$19,3,FALSE)))</f>
        <v>59.333333333333336</v>
      </c>
      <c r="O14" s="2" t="s">
        <v>9</v>
      </c>
      <c r="P14" s="2" t="s">
        <v>302</v>
      </c>
      <c r="Q14" s="2" t="s">
        <v>297</v>
      </c>
      <c r="R14" s="2" t="s">
        <v>288</v>
      </c>
      <c r="S14" s="2" t="s">
        <v>279</v>
      </c>
      <c r="T14" s="2" t="s">
        <v>204</v>
      </c>
      <c r="U14" t="s">
        <v>310</v>
      </c>
      <c r="V14">
        <f>IF(ISBLANK(U14),"",VLOOKUP(U14, 'Kelpie uc'!$L$2:$M$19,2,FALSE))</f>
        <v>74</v>
      </c>
      <c r="W14" s="6">
        <f t="shared" si="0"/>
        <v>3.1650983746792129E-2</v>
      </c>
      <c r="X14" s="13">
        <f t="shared" si="5"/>
        <v>0.90333618477331046</v>
      </c>
      <c r="Y14" s="9">
        <f t="shared" si="2"/>
        <v>74</v>
      </c>
      <c r="Z14" s="6">
        <f t="shared" si="1"/>
        <v>3.1650983746792129E-2</v>
      </c>
      <c r="AA14" t="str">
        <f t="shared" si="3"/>
        <v>same strain</v>
      </c>
    </row>
    <row r="15" spans="1:28" x14ac:dyDescent="0.35">
      <c r="A15" t="s">
        <v>9</v>
      </c>
      <c r="B15" t="s">
        <v>188</v>
      </c>
      <c r="C15" t="s">
        <v>201</v>
      </c>
      <c r="D15" t="s">
        <v>202</v>
      </c>
      <c r="E15" t="s">
        <v>203</v>
      </c>
      <c r="F15" s="2" t="s">
        <v>240</v>
      </c>
      <c r="G15" t="s">
        <v>253</v>
      </c>
      <c r="H15">
        <f>IF(ISBLANK(G15),"",VLOOKUP(G15,'CAMI profile'!$W$4:$AC$28,7,FALSE))</f>
        <v>0.72660000000000002</v>
      </c>
      <c r="I15" s="6">
        <f t="shared" ref="I15:I30" si="6">IF(ISNUMBER(H15),H15/H$32,"")</f>
        <v>2.5430847414915504E-2</v>
      </c>
      <c r="J15" s="6">
        <f>IF(ISNUMBER(H15),J14+I15,J14)</f>
        <v>0.93001791989248039</v>
      </c>
      <c r="K15" s="9">
        <f>IF(ISBLANK(G15),"",VLOOKUP(G15,'CAMI profile'!$W$4:$AD$28,8,FALSE))</f>
        <v>1</v>
      </c>
      <c r="L15" s="2" t="s">
        <v>332</v>
      </c>
      <c r="M15">
        <f>IF(ISBLANK(L15),"",IF(L15="v4 region not present/complete in contigs","",VLOOKUP(L15,'CAMI genomes v4 coverage'!$B$3:$D$45,2,FALSE)))</f>
        <v>100</v>
      </c>
      <c r="N15" s="11">
        <f>IF(ISBLANK(L15),"",IF(L15="v4 region not present/complete in contigs","",VLOOKUP(L15,'CAMI genomes v4 region'!$M$2:$O$19,3,FALSE)))</f>
        <v>156</v>
      </c>
      <c r="O15" s="2" t="s">
        <v>9</v>
      </c>
      <c r="P15" s="2" t="s">
        <v>302</v>
      </c>
      <c r="Q15" s="2" t="s">
        <v>297</v>
      </c>
      <c r="R15" s="2" t="s">
        <v>288</v>
      </c>
      <c r="S15" s="2" t="s">
        <v>279</v>
      </c>
      <c r="T15" s="2" t="s">
        <v>240</v>
      </c>
      <c r="U15" s="2" t="s">
        <v>332</v>
      </c>
      <c r="V15">
        <f>IF(ISBLANK(U15),"",VLOOKUP(U15, 'Kelpie uc'!$L$2:$M$19,2,FALSE))</f>
        <v>48</v>
      </c>
      <c r="W15" s="6">
        <f t="shared" si="0"/>
        <v>2.0530367835757058E-2</v>
      </c>
      <c r="X15" s="13">
        <f t="shared" si="5"/>
        <v>0.92386655260906747</v>
      </c>
      <c r="Y15" s="9">
        <f t="shared" si="2"/>
        <v>48</v>
      </c>
      <c r="Z15" s="6">
        <f t="shared" si="1"/>
        <v>2.0530367835757058E-2</v>
      </c>
      <c r="AA15" t="str">
        <f t="shared" si="3"/>
        <v>same strain</v>
      </c>
    </row>
    <row r="16" spans="1:28" x14ac:dyDescent="0.35">
      <c r="A16" t="s">
        <v>9</v>
      </c>
      <c r="B16" t="s">
        <v>188</v>
      </c>
      <c r="C16" t="s">
        <v>205</v>
      </c>
      <c r="D16" t="s">
        <v>206</v>
      </c>
      <c r="E16" t="s">
        <v>207</v>
      </c>
      <c r="F16" s="2" t="s">
        <v>208</v>
      </c>
      <c r="G16" t="s">
        <v>254</v>
      </c>
      <c r="H16">
        <f>IF(ISBLANK(G16),"",VLOOKUP(G16,'CAMI profile'!$W$4:$AC$28,7,FALSE))</f>
        <v>0.46060000000000001</v>
      </c>
      <c r="I16" s="6">
        <f t="shared" si="6"/>
        <v>1.612090327458035E-2</v>
      </c>
      <c r="J16" s="6">
        <f t="shared" si="4"/>
        <v>0.94613882316706077</v>
      </c>
      <c r="K16" s="9">
        <f>IF(ISBLANK(G16),"",VLOOKUP(G16,'CAMI profile'!$W$4:$AD$28,8,FALSE))</f>
        <v>1</v>
      </c>
      <c r="L16" s="2" t="s">
        <v>313</v>
      </c>
      <c r="M16">
        <f>IF(ISBLANK(L16),"",IF(L16="v4 region not present/complete in contigs","",VLOOKUP(L16,'CAMI genomes v4 coverage'!$B$3:$D$45,2,FALSE)))</f>
        <v>100</v>
      </c>
      <c r="N16" s="11">
        <f>IF(ISBLANK(L16),"",IF(L16="v4 region not present/complete in contigs","",VLOOKUP(L16,'CAMI genomes v4 region'!$M$2:$O$19,3,FALSE)))</f>
        <v>100</v>
      </c>
      <c r="O16" s="2" t="s">
        <v>9</v>
      </c>
      <c r="P16" s="2" t="s">
        <v>302</v>
      </c>
      <c r="Q16" s="2" t="s">
        <v>298</v>
      </c>
      <c r="R16" s="2" t="s">
        <v>289</v>
      </c>
      <c r="S16" s="2" t="s">
        <v>280</v>
      </c>
      <c r="T16" s="2" t="s">
        <v>208</v>
      </c>
      <c r="U16" t="s">
        <v>313</v>
      </c>
      <c r="V16">
        <f>IF(ISBLANK(U16),"",VLOOKUP(U16, 'Kelpie uc'!$L$2:$M$19,2,FALSE))</f>
        <v>42</v>
      </c>
      <c r="W16" s="6">
        <f t="shared" si="0"/>
        <v>1.7964071856287425E-2</v>
      </c>
      <c r="X16" s="13">
        <f t="shared" si="5"/>
        <v>0.94183062446535493</v>
      </c>
      <c r="Y16" s="9">
        <f t="shared" si="2"/>
        <v>42</v>
      </c>
      <c r="Z16" s="6">
        <f t="shared" si="1"/>
        <v>1.7964071856287425E-2</v>
      </c>
      <c r="AA16" t="str">
        <f t="shared" si="3"/>
        <v>same strain</v>
      </c>
    </row>
    <row r="17" spans="1:27" x14ac:dyDescent="0.35">
      <c r="A17" t="s">
        <v>9</v>
      </c>
      <c r="B17" t="s">
        <v>185</v>
      </c>
      <c r="C17" t="s">
        <v>185</v>
      </c>
      <c r="D17" t="s">
        <v>186</v>
      </c>
      <c r="E17" t="s">
        <v>271</v>
      </c>
      <c r="F17" s="2" t="s">
        <v>272</v>
      </c>
      <c r="G17" s="2" t="s">
        <v>2526</v>
      </c>
      <c r="H17">
        <f>IF(ISBLANK(G17),"",VLOOKUP(G17,'CAMI profile'!$W$4:$AC$28,7,FALSE))</f>
        <v>0.27050000000000018</v>
      </c>
      <c r="I17" s="6">
        <f t="shared" si="6"/>
        <v>9.4674431953408328E-3</v>
      </c>
      <c r="J17" s="6">
        <f t="shared" si="4"/>
        <v>0.95560626636240165</v>
      </c>
      <c r="K17" s="9">
        <f>IF(ISBLANK(G17),"",VLOOKUP(G17,'CAMI profile'!$W$4:$AD$28,8,FALSE))</f>
        <v>1</v>
      </c>
      <c r="L17" s="2" t="s">
        <v>315</v>
      </c>
      <c r="M17">
        <f>IF(ISBLANK(L17),"",IF(L17="v4 region not present/complete in contigs","",VLOOKUP(L17,'CAMI genomes v4 coverage'!$B$3:$D$45,2,FALSE)))</f>
        <v>100</v>
      </c>
      <c r="N17" s="11">
        <f>IF(ISBLANK(L17),"",IF(L17="v4 region not present/complete in contigs","",VLOOKUP(L17,'CAMI genomes v4 region'!$M$2:$O$19,3,FALSE)))</f>
        <v>47</v>
      </c>
      <c r="O17" s="2" t="s">
        <v>9</v>
      </c>
      <c r="P17" s="2" t="s">
        <v>294</v>
      </c>
      <c r="Q17" s="2" t="s">
        <v>294</v>
      </c>
      <c r="R17" s="2" t="s">
        <v>291</v>
      </c>
      <c r="S17" s="2" t="s">
        <v>282</v>
      </c>
      <c r="T17" s="2" t="s">
        <v>212</v>
      </c>
      <c r="U17" t="s">
        <v>315</v>
      </c>
      <c r="V17">
        <f>IF(ISBLANK(U17),"",VLOOKUP(U17, 'Kelpie uc'!$L$2:$M$19,2,FALSE))</f>
        <v>8</v>
      </c>
      <c r="W17" s="6">
        <f t="shared" si="0"/>
        <v>3.4217279726261761E-3</v>
      </c>
      <c r="X17" s="13">
        <f t="shared" si="5"/>
        <v>0.94525235243798111</v>
      </c>
      <c r="Y17" s="9">
        <f t="shared" si="2"/>
        <v>8</v>
      </c>
      <c r="Z17" s="6">
        <f t="shared" si="1"/>
        <v>3.4217279726261761E-3</v>
      </c>
      <c r="AA17" t="str">
        <f t="shared" si="3"/>
        <v>same strain</v>
      </c>
    </row>
    <row r="18" spans="1:27" x14ac:dyDescent="0.35">
      <c r="A18" t="s">
        <v>9</v>
      </c>
      <c r="B18" t="s">
        <v>180</v>
      </c>
      <c r="C18" t="s">
        <v>181</v>
      </c>
      <c r="D18" t="s">
        <v>182</v>
      </c>
      <c r="E18" t="s">
        <v>183</v>
      </c>
      <c r="F18" s="2" t="s">
        <v>196</v>
      </c>
      <c r="G18" t="s">
        <v>256</v>
      </c>
      <c r="H18">
        <f>IF(ISBLANK(G18),"",VLOOKUP(G18,'CAMI profile'!$W$4:$AC$28,7,FALSE))</f>
        <v>0.26219999999999999</v>
      </c>
      <c r="I18" s="6">
        <f t="shared" si="6"/>
        <v>9.1769449383303676E-3</v>
      </c>
      <c r="J18" s="6">
        <f t="shared" si="4"/>
        <v>0.96478321130073197</v>
      </c>
      <c r="K18" s="9">
        <f>IF(ISBLANK(G18),"",VLOOKUP(G18,'CAMI profile'!$W$4:$AD$28,8,FALSE))</f>
        <v>1</v>
      </c>
      <c r="L18" s="3" t="s">
        <v>357</v>
      </c>
      <c r="M18" t="str">
        <f>IF(ISBLANK(L18),"",IF(L18="v4 region not present/complete in contigs","",VLOOKUP(L18,'CAMI genomes v4 coverage'!$B$3:$D$45,2,FALSE)))</f>
        <v/>
      </c>
      <c r="N18" s="11" t="str">
        <f>IF(ISBLANK(L18),"",IF(L18="v4 region not present/complete in contigs","",VLOOKUP(L18,'CAMI genomes v4 region'!$M$2:$O$19,3,FALSE)))</f>
        <v/>
      </c>
      <c r="O18" s="3" t="s">
        <v>356</v>
      </c>
      <c r="P18" s="3"/>
      <c r="Q18" s="3"/>
      <c r="R18" s="3"/>
      <c r="S18" s="3"/>
      <c r="T18" s="3"/>
      <c r="U18" s="3"/>
      <c r="V18" t="str">
        <f>IF(ISBLANK(U18),"",VLOOKUP(U18, 'Kelpie uc'!$L$2:$M$19,2,FALSE))</f>
        <v/>
      </c>
      <c r="W18" s="6" t="str">
        <f t="shared" si="0"/>
        <v/>
      </c>
      <c r="X18" s="13">
        <f t="shared" si="5"/>
        <v>0.94525235243798111</v>
      </c>
      <c r="Y18" s="9" t="str">
        <f t="shared" si="2"/>
        <v/>
      </c>
      <c r="Z18" s="6" t="str">
        <f t="shared" si="1"/>
        <v/>
      </c>
      <c r="AA18" t="str">
        <f t="shared" si="3"/>
        <v/>
      </c>
    </row>
    <row r="19" spans="1:27" x14ac:dyDescent="0.35">
      <c r="A19" t="s">
        <v>9</v>
      </c>
      <c r="B19" t="s">
        <v>180</v>
      </c>
      <c r="C19" t="s">
        <v>181</v>
      </c>
      <c r="D19" t="s">
        <v>182</v>
      </c>
      <c r="E19" t="s">
        <v>183</v>
      </c>
      <c r="F19" s="2" t="s">
        <v>196</v>
      </c>
      <c r="G19" t="s">
        <v>255</v>
      </c>
      <c r="H19">
        <f>IF(ISBLANK(G19),"",VLOOKUP(G19,'CAMI profile'!$W$4:$AC$28,7,FALSE))</f>
        <v>0.16569999999999999</v>
      </c>
      <c r="I19" s="6">
        <f t="shared" si="6"/>
        <v>5.799465203208779E-3</v>
      </c>
      <c r="J19" s="6">
        <f t="shared" si="4"/>
        <v>0.9705826765039407</v>
      </c>
      <c r="K19" s="9">
        <f>IF(ISBLANK(G19),"",VLOOKUP(G19,'CAMI profile'!$W$4:$AD$28,8,FALSE))</f>
        <v>1</v>
      </c>
      <c r="L19" s="2" t="s">
        <v>312</v>
      </c>
      <c r="M19">
        <f>IF(ISBLANK(L19),"",IF(L19="v4 region not present/complete in contigs","",VLOOKUP(L19,'CAMI genomes v4 coverage'!$B$3:$D$45,2,FALSE)))</f>
        <v>100</v>
      </c>
      <c r="N19" s="11">
        <f>IF(ISBLANK(L19),"",IF(L19="v4 region not present/complete in contigs","",VLOOKUP(L19,'CAMI genomes v4 region'!$M$2:$O$19,3,FALSE)))</f>
        <v>39.799999999999997</v>
      </c>
      <c r="O19" s="2" t="s">
        <v>9</v>
      </c>
      <c r="P19" s="2" t="s">
        <v>300</v>
      </c>
      <c r="Q19" s="2" t="s">
        <v>292</v>
      </c>
      <c r="R19" s="2" t="s">
        <v>283</v>
      </c>
      <c r="S19" s="2" t="s">
        <v>274</v>
      </c>
      <c r="T19" s="2" t="s">
        <v>196</v>
      </c>
      <c r="U19" t="s">
        <v>312</v>
      </c>
      <c r="V19">
        <f>IF(ISBLANK(U19),"",VLOOKUP(U19, 'Kelpie uc'!$L$2:$M$19,2,FALSE))</f>
        <v>83</v>
      </c>
      <c r="W19" s="6">
        <f t="shared" si="0"/>
        <v>3.5500427715996576E-2</v>
      </c>
      <c r="X19" s="13">
        <f t="shared" si="5"/>
        <v>0.98075278015397771</v>
      </c>
      <c r="Y19" s="9">
        <f t="shared" si="2"/>
        <v>83</v>
      </c>
      <c r="Z19" s="6">
        <f t="shared" si="1"/>
        <v>3.5500427715996576E-2</v>
      </c>
      <c r="AA19" t="str">
        <f t="shared" si="3"/>
        <v>same strain</v>
      </c>
    </row>
    <row r="20" spans="1:27" x14ac:dyDescent="0.35">
      <c r="A20" t="s">
        <v>9</v>
      </c>
      <c r="B20" t="s">
        <v>188</v>
      </c>
      <c r="C20" t="s">
        <v>189</v>
      </c>
      <c r="D20" t="s">
        <v>226</v>
      </c>
      <c r="E20" t="s">
        <v>228</v>
      </c>
      <c r="F20" s="2" t="s">
        <v>238</v>
      </c>
      <c r="G20" t="s">
        <v>251</v>
      </c>
      <c r="H20">
        <f>IF(ISBLANK(G20),"",VLOOKUP(G20,'CAMI profile'!$W$4:$AC$28,7,FALSE))</f>
        <v>0.1618</v>
      </c>
      <c r="I20" s="6">
        <f t="shared" si="6"/>
        <v>5.6629660222038657E-3</v>
      </c>
      <c r="J20" s="6">
        <f t="shared" si="4"/>
        <v>0.97624564252614454</v>
      </c>
      <c r="K20" s="9">
        <f>IF(ISBLANK(G20),"",VLOOKUP(G20,'CAMI profile'!$W$4:$AD$28,8,FALSE))</f>
        <v>1</v>
      </c>
      <c r="L20" s="3" t="s">
        <v>357</v>
      </c>
      <c r="M20" t="str">
        <f>IF(ISBLANK(L20),"",IF(L20="v4 region not present/complete in contigs","",VLOOKUP(L20,'CAMI genomes v4 coverage'!$B$3:$D$45,2,FALSE)))</f>
        <v/>
      </c>
      <c r="N20" s="11" t="str">
        <f>IF(ISBLANK(L20),"",IF(L20="v4 region not present/complete in contigs","",VLOOKUP(L20,'CAMI genomes v4 region'!$M$2:$O$19,3,FALSE)))</f>
        <v/>
      </c>
      <c r="O20" s="3" t="s">
        <v>356</v>
      </c>
      <c r="P20" s="3"/>
      <c r="Q20" s="3"/>
      <c r="R20" s="3"/>
      <c r="S20" s="3"/>
      <c r="T20" s="3"/>
      <c r="U20" s="3"/>
      <c r="V20" t="str">
        <f>IF(ISBLANK(U20),"",VLOOKUP(U20, 'Kelpie uc'!$L$2:$M$19,2,FALSE))</f>
        <v/>
      </c>
      <c r="W20" s="6" t="str">
        <f t="shared" si="0"/>
        <v/>
      </c>
      <c r="X20" s="13">
        <f t="shared" si="5"/>
        <v>0.98075278015397771</v>
      </c>
      <c r="Y20" s="9" t="str">
        <f t="shared" si="2"/>
        <v/>
      </c>
      <c r="Z20" s="6" t="str">
        <f t="shared" si="1"/>
        <v/>
      </c>
      <c r="AA20" t="str">
        <f t="shared" si="3"/>
        <v/>
      </c>
    </row>
    <row r="21" spans="1:27" x14ac:dyDescent="0.35">
      <c r="A21" t="s">
        <v>9</v>
      </c>
      <c r="B21" t="s">
        <v>175</v>
      </c>
      <c r="C21" t="s">
        <v>214</v>
      </c>
      <c r="D21" t="s">
        <v>215</v>
      </c>
      <c r="E21" t="s">
        <v>216</v>
      </c>
      <c r="F21" s="2" t="s">
        <v>217</v>
      </c>
      <c r="G21" t="s">
        <v>264</v>
      </c>
      <c r="H21">
        <f>IF(ISBLANK(G21),"",VLOOKUP(G21,'CAMI profile'!$W$4:$AC$28,7,FALSE))</f>
        <v>0.16170000000000001</v>
      </c>
      <c r="I21" s="6">
        <f t="shared" si="6"/>
        <v>5.6594660432037393E-3</v>
      </c>
      <c r="J21" s="6">
        <f t="shared" si="4"/>
        <v>0.98190510856934832</v>
      </c>
      <c r="K21" s="9">
        <f>IF(ISBLANK(G21),"",VLOOKUP(G21,'CAMI profile'!$W$4:$AD$28,8,FALSE))</f>
        <v>1</v>
      </c>
      <c r="L21" s="2" t="s">
        <v>334</v>
      </c>
      <c r="M21">
        <f>IF(ISBLANK(L21),"",IF(L21="v4 region not present/complete in contigs","",VLOOKUP(L21,'CAMI genomes v4 coverage'!$B$3:$D$45,2,FALSE)))</f>
        <v>100</v>
      </c>
      <c r="N21" s="11">
        <f>IF(ISBLANK(L21),"",IF(L21="v4 region not present/complete in contigs","",VLOOKUP(L21,'CAMI genomes v4 region'!$M$2:$O$19,3,FALSE)))</f>
        <v>41</v>
      </c>
      <c r="O21" s="2" t="s">
        <v>9</v>
      </c>
      <c r="P21" s="2" t="s">
        <v>301</v>
      </c>
      <c r="Q21" s="2" t="s">
        <v>299</v>
      </c>
      <c r="R21" s="2" t="s">
        <v>215</v>
      </c>
      <c r="S21" s="2" t="s">
        <v>216</v>
      </c>
      <c r="T21" s="2" t="s">
        <v>217</v>
      </c>
      <c r="U21" t="s">
        <v>334</v>
      </c>
      <c r="V21">
        <f>IF(ISBLANK(U21),"",VLOOKUP(U21, 'Kelpie uc'!$L$2:$M$19,2,FALSE))</f>
        <v>11</v>
      </c>
      <c r="W21" s="6">
        <f t="shared" si="0"/>
        <v>4.704875962360992E-3</v>
      </c>
      <c r="X21" s="13">
        <f t="shared" si="5"/>
        <v>0.98545765611633873</v>
      </c>
      <c r="Y21" s="9">
        <f t="shared" si="2"/>
        <v>11</v>
      </c>
      <c r="Z21" s="6">
        <f t="shared" si="1"/>
        <v>4.704875962360992E-3</v>
      </c>
      <c r="AA21" t="str">
        <f t="shared" si="3"/>
        <v>same strain</v>
      </c>
    </row>
    <row r="22" spans="1:27" x14ac:dyDescent="0.35">
      <c r="A22" t="s">
        <v>9</v>
      </c>
      <c r="B22" t="s">
        <v>188</v>
      </c>
      <c r="C22" t="s">
        <v>201</v>
      </c>
      <c r="D22" t="s">
        <v>202</v>
      </c>
      <c r="E22" t="s">
        <v>203</v>
      </c>
      <c r="F22" s="2" t="s">
        <v>234</v>
      </c>
      <c r="G22" t="s">
        <v>247</v>
      </c>
      <c r="H22">
        <f>IF(ISBLANK(G22),"",VLOOKUP(G22,'CAMI profile'!$W$4:$AC$28,7,FALSE))</f>
        <v>0.1069</v>
      </c>
      <c r="I22" s="6">
        <f t="shared" si="6"/>
        <v>3.7414775511346921E-3</v>
      </c>
      <c r="J22" s="6">
        <f t="shared" si="4"/>
        <v>0.98564658612048306</v>
      </c>
      <c r="K22" s="9">
        <f>IF(ISBLANK(G22),"",VLOOKUP(G22,'CAMI profile'!$W$4:$AD$28,8,FALSE))</f>
        <v>1</v>
      </c>
      <c r="L22" s="2" t="s">
        <v>2490</v>
      </c>
      <c r="M22">
        <f>IF(ISBLANK(L22),"",IF(L22="v4 region not present/complete in contigs","",VLOOKUP(L22,'CAMI genomes v4 coverage'!$B$3:$D$45,2,FALSE)))</f>
        <v>100</v>
      </c>
      <c r="N22" s="11">
        <f>IF(ISBLANK(L22),"",IF(L22="v4 region not present/complete in contigs","",VLOOKUP(L22,'CAMI genomes v4 region'!$M$2:$O$19,3,FALSE)))</f>
        <v>18</v>
      </c>
      <c r="O22" s="2" t="s">
        <v>9</v>
      </c>
      <c r="P22" s="2" t="s">
        <v>301</v>
      </c>
      <c r="Q22" s="2" t="s">
        <v>299</v>
      </c>
      <c r="R22" s="2" t="s">
        <v>215</v>
      </c>
      <c r="S22" s="2" t="s">
        <v>216</v>
      </c>
      <c r="T22" s="2" t="s">
        <v>217</v>
      </c>
      <c r="U22" s="2" t="s">
        <v>2490</v>
      </c>
      <c r="V22">
        <f>IF(ISBLANK(U22),"",VLOOKUP(U22, 'Kelpie uc'!$L$2:$M$19,2,FALSE))</f>
        <v>1</v>
      </c>
      <c r="W22" s="6">
        <f t="shared" si="0"/>
        <v>4.2771599657827201E-4</v>
      </c>
      <c r="X22" s="13">
        <f t="shared" si="5"/>
        <v>0.98588537211291705</v>
      </c>
      <c r="Y22" s="9">
        <f t="shared" si="2"/>
        <v>1</v>
      </c>
      <c r="Z22" s="6">
        <f t="shared" si="1"/>
        <v>4.2771599657827201E-4</v>
      </c>
      <c r="AA22" t="str">
        <f t="shared" si="3"/>
        <v>same strain</v>
      </c>
    </row>
    <row r="23" spans="1:27" x14ac:dyDescent="0.35">
      <c r="A23" t="s">
        <v>9</v>
      </c>
      <c r="B23" t="s">
        <v>188</v>
      </c>
      <c r="C23" t="s">
        <v>197</v>
      </c>
      <c r="D23" t="s">
        <v>209</v>
      </c>
      <c r="E23" t="s">
        <v>210</v>
      </c>
      <c r="F23" s="2" t="s">
        <v>213</v>
      </c>
      <c r="G23" t="s">
        <v>267</v>
      </c>
      <c r="H23">
        <f>IF(ISBLANK(G23),"",VLOOKUP(G23,'CAMI profile'!$W$4:$AC$28,7,FALSE))</f>
        <v>9.8500000000000004E-2</v>
      </c>
      <c r="I23" s="6">
        <f t="shared" si="6"/>
        <v>3.4474793151241085E-3</v>
      </c>
      <c r="J23" s="6">
        <f t="shared" si="4"/>
        <v>0.98909406543560718</v>
      </c>
      <c r="K23" s="9">
        <f>IF(ISBLANK(G23),"",VLOOKUP(G23,'CAMI profile'!$W$4:$AD$28,8,FALSE))</f>
        <v>1</v>
      </c>
      <c r="L23" s="2" t="s">
        <v>316</v>
      </c>
      <c r="M23">
        <f>IF(ISBLANK(L23),"",IF(L23="v4 region not present/complete in contigs","",VLOOKUP(L23,'CAMI genomes v4 coverage'!$B$3:$D$45,2,FALSE)))</f>
        <v>100</v>
      </c>
      <c r="N23" s="11">
        <f>IF(ISBLANK(L23),"",IF(L23="v4 region not present/complete in contigs","",VLOOKUP(L23,'CAMI genomes v4 region'!$M$2:$O$19,3,FALSE)))</f>
        <v>22</v>
      </c>
      <c r="O23" s="2" t="s">
        <v>9</v>
      </c>
      <c r="P23" s="2" t="s">
        <v>302</v>
      </c>
      <c r="Q23" s="2" t="s">
        <v>296</v>
      </c>
      <c r="R23" s="2" t="s">
        <v>290</v>
      </c>
      <c r="S23" s="2" t="s">
        <v>281</v>
      </c>
      <c r="T23" s="2" t="s">
        <v>213</v>
      </c>
      <c r="U23" t="s">
        <v>316</v>
      </c>
      <c r="V23">
        <f>IF(ISBLANK(U23),"",VLOOKUP(U23, 'Kelpie uc'!$L$2:$M$19,2,FALSE))</f>
        <v>17</v>
      </c>
      <c r="W23" s="6">
        <f t="shared" si="0"/>
        <v>7.2711719418306247E-3</v>
      </c>
      <c r="X23" s="13">
        <f t="shared" si="5"/>
        <v>0.99315654405474763</v>
      </c>
      <c r="Y23" s="9">
        <f t="shared" si="2"/>
        <v>17</v>
      </c>
      <c r="Z23" s="6">
        <f t="shared" si="1"/>
        <v>7.2711719418306247E-3</v>
      </c>
      <c r="AA23" t="str">
        <f t="shared" si="3"/>
        <v>same strain</v>
      </c>
    </row>
    <row r="24" spans="1:27" x14ac:dyDescent="0.35">
      <c r="A24" t="s">
        <v>9</v>
      </c>
      <c r="B24" t="s">
        <v>188</v>
      </c>
      <c r="C24" t="s">
        <v>189</v>
      </c>
      <c r="D24" t="s">
        <v>190</v>
      </c>
      <c r="E24" t="s">
        <v>230</v>
      </c>
      <c r="F24" s="2" t="s">
        <v>242</v>
      </c>
      <c r="G24" t="s">
        <v>258</v>
      </c>
      <c r="H24">
        <f>IF(ISBLANK(G24),"",VLOOKUP(G24,'CAMI profile'!$W$4:$AC$28,7,FALSE))</f>
        <v>8.5500000000000007E-2</v>
      </c>
      <c r="I24" s="6">
        <f t="shared" si="6"/>
        <v>2.9924820451077286E-3</v>
      </c>
      <c r="J24" s="6">
        <f t="shared" si="4"/>
        <v>0.9920865474807149</v>
      </c>
      <c r="K24" s="9">
        <f>IF(ISBLANK(G24),"",VLOOKUP(G24,'CAMI profile'!$W$4:$AD$28,8,FALSE))</f>
        <v>1</v>
      </c>
      <c r="L24" s="2" t="s">
        <v>352</v>
      </c>
      <c r="M24">
        <f>IF(ISBLANK(L24),"",IF(L24="v4 region not present/complete in contigs","",VLOOKUP(L24,'CAMI genomes v4 coverage'!$B$3:$D$45,2,FALSE)))</f>
        <v>97</v>
      </c>
      <c r="N24" s="11">
        <f>IF(ISBLANK(L24),"",IF(L24="v4 region not present/complete in contigs","",VLOOKUP(L24,'CAMI genomes v4 region'!$M$2:$O$19,3,FALSE)))</f>
        <v>20</v>
      </c>
      <c r="O24" s="4" t="s">
        <v>2535</v>
      </c>
      <c r="P24" s="4"/>
      <c r="Q24" s="4"/>
      <c r="R24" s="4"/>
      <c r="S24" s="4"/>
      <c r="T24" s="4"/>
      <c r="U24" s="4"/>
      <c r="V24" t="str">
        <f>IF(ISBLANK(U24),"",VLOOKUP(U24, 'Kelpie uc'!$L$2:$M$19,2,FALSE))</f>
        <v/>
      </c>
      <c r="W24" s="6" t="str">
        <f t="shared" si="0"/>
        <v/>
      </c>
      <c r="X24" s="13">
        <f t="shared" si="5"/>
        <v>0.99315654405474763</v>
      </c>
      <c r="Y24" s="9" t="str">
        <f t="shared" si="2"/>
        <v/>
      </c>
      <c r="Z24" s="6" t="str">
        <f t="shared" si="1"/>
        <v/>
      </c>
      <c r="AA24" t="str">
        <f t="shared" si="3"/>
        <v/>
      </c>
    </row>
    <row r="25" spans="1:27" x14ac:dyDescent="0.35">
      <c r="A25" t="s">
        <v>9</v>
      </c>
      <c r="B25" t="s">
        <v>188</v>
      </c>
      <c r="C25" t="s">
        <v>197</v>
      </c>
      <c r="D25" t="s">
        <v>209</v>
      </c>
      <c r="E25" t="s">
        <v>210</v>
      </c>
      <c r="F25" s="2" t="s">
        <v>211</v>
      </c>
      <c r="G25" t="s">
        <v>259</v>
      </c>
      <c r="H25">
        <f>IF(ISBLANK(G25),"",VLOOKUP(G25,'CAMI profile'!$W$4:$AC$28,7,FALSE))</f>
        <v>7.9500000000000001E-2</v>
      </c>
      <c r="I25" s="6">
        <f t="shared" si="6"/>
        <v>2.7824833051001687E-3</v>
      </c>
      <c r="J25" s="6">
        <f t="shared" si="4"/>
        <v>0.99486903078581501</v>
      </c>
      <c r="K25" s="9">
        <f>IF(ISBLANK(G25),"",VLOOKUP(G25,'CAMI profile'!$W$4:$AD$28,8,FALSE))</f>
        <v>1</v>
      </c>
      <c r="L25" s="2" t="s">
        <v>314</v>
      </c>
      <c r="M25">
        <f>IF(ISBLANK(L25),"",IF(L25="v4 region not present/complete in contigs","",VLOOKUP(L25,'CAMI genomes v4 coverage'!$B$3:$D$45,2,FALSE)))</f>
        <v>100</v>
      </c>
      <c r="N25" s="11">
        <f>IF(ISBLANK(L25),"",IF(L25="v4 region not present/complete in contigs","",VLOOKUP(L25,'CAMI genomes v4 region'!$M$2:$O$19,3,FALSE)))</f>
        <v>13.5</v>
      </c>
      <c r="O25" s="2" t="s">
        <v>9</v>
      </c>
      <c r="P25" s="2" t="s">
        <v>302</v>
      </c>
      <c r="Q25" s="2" t="s">
        <v>296</v>
      </c>
      <c r="R25" s="2" t="s">
        <v>290</v>
      </c>
      <c r="S25" s="2" t="s">
        <v>281</v>
      </c>
      <c r="T25" s="2" t="s">
        <v>211</v>
      </c>
      <c r="U25" t="s">
        <v>314</v>
      </c>
      <c r="V25">
        <f>IF(ISBLANK(U25),"",VLOOKUP(U25, 'Kelpie uc'!$L$2:$M$19,2,FALSE))</f>
        <v>16</v>
      </c>
      <c r="W25" s="6">
        <f t="shared" si="0"/>
        <v>6.8434559452523521E-3</v>
      </c>
      <c r="X25" s="13">
        <f t="shared" si="5"/>
        <v>1</v>
      </c>
      <c r="Y25" s="9">
        <f t="shared" si="2"/>
        <v>16</v>
      </c>
      <c r="Z25" s="6">
        <f t="shared" si="1"/>
        <v>6.8434559452523521E-3</v>
      </c>
      <c r="AA25" t="str">
        <f t="shared" si="3"/>
        <v>same strain</v>
      </c>
    </row>
    <row r="26" spans="1:27" x14ac:dyDescent="0.35">
      <c r="A26" t="s">
        <v>9</v>
      </c>
      <c r="B26" t="s">
        <v>175</v>
      </c>
      <c r="C26" t="s">
        <v>214</v>
      </c>
      <c r="D26" t="s">
        <v>215</v>
      </c>
      <c r="E26" t="s">
        <v>232</v>
      </c>
      <c r="F26" s="2" t="s">
        <v>235</v>
      </c>
      <c r="G26" t="s">
        <v>248</v>
      </c>
      <c r="H26">
        <f>IF(ISBLANK(G26),"",VLOOKUP(G26,'CAMI profile'!$W$4:$AC$28,7,FALSE))</f>
        <v>4.07E-2</v>
      </c>
      <c r="I26" s="6">
        <f t="shared" si="6"/>
        <v>1.4244914530512813E-3</v>
      </c>
      <c r="J26" s="6">
        <f t="shared" si="4"/>
        <v>0.99629352223886625</v>
      </c>
      <c r="K26" s="9">
        <f>IF(ISBLANK(G26),"",VLOOKUP(G26,'CAMI profile'!$W$4:$AD$28,8,FALSE))</f>
        <v>1</v>
      </c>
      <c r="L26" s="12" t="s">
        <v>355</v>
      </c>
      <c r="M26">
        <f>IF(ISBLANK(L26),"",IF(L26="v4 region not present/complete in contigs","",VLOOKUP(L26,'CAMI genomes v4 coverage'!$B$3:$D$45,2,FALSE)))</f>
        <v>96</v>
      </c>
      <c r="N26" s="11">
        <f>IF(ISBLANK(L26),"",IF(L26="v4 region not present/complete in contigs","",VLOOKUP(L26,'CAMI genomes v4 region'!$M$2:$O$19,3,FALSE)))</f>
        <v>11</v>
      </c>
      <c r="O26" s="4" t="s">
        <v>2535</v>
      </c>
      <c r="P26" s="4"/>
      <c r="Q26" s="4"/>
      <c r="R26" s="4"/>
      <c r="S26" s="4"/>
      <c r="T26" s="4"/>
      <c r="U26" s="4"/>
      <c r="V26" t="str">
        <f>IF(ISBLANK(U26),"",VLOOKUP(U26, 'Kelpie uc'!$L$2:$M$19,2,FALSE))</f>
        <v/>
      </c>
      <c r="W26" s="6" t="str">
        <f t="shared" si="0"/>
        <v/>
      </c>
      <c r="X26" s="13">
        <f t="shared" si="5"/>
        <v>1</v>
      </c>
      <c r="Y26" s="9" t="str">
        <f t="shared" si="2"/>
        <v/>
      </c>
      <c r="Z26" s="6" t="str">
        <f t="shared" si="1"/>
        <v/>
      </c>
      <c r="AA26" t="str">
        <f t="shared" si="3"/>
        <v/>
      </c>
    </row>
    <row r="27" spans="1:27" x14ac:dyDescent="0.35">
      <c r="A27" t="s">
        <v>9</v>
      </c>
      <c r="B27" t="s">
        <v>175</v>
      </c>
      <c r="C27" t="s">
        <v>214</v>
      </c>
      <c r="D27" t="s">
        <v>215</v>
      </c>
      <c r="E27" t="s">
        <v>229</v>
      </c>
      <c r="F27" s="2" t="s">
        <v>239</v>
      </c>
      <c r="G27" t="s">
        <v>252</v>
      </c>
      <c r="H27">
        <f>IF(ISBLANK(G27),"",VLOOKUP(G27,'CAMI profile'!$W$4:$AC$28,7,FALSE))</f>
        <v>3.9699999999999999E-2</v>
      </c>
      <c r="I27" s="6">
        <f t="shared" si="6"/>
        <v>1.3894916630500212E-3</v>
      </c>
      <c r="J27" s="6">
        <f t="shared" si="4"/>
        <v>0.99768301390191627</v>
      </c>
      <c r="K27" s="9">
        <f>IF(ISBLANK(G27),"",VLOOKUP(G27,'CAMI profile'!$W$4:$AD$28,8,FALSE))</f>
        <v>1</v>
      </c>
      <c r="L27" s="3" t="s">
        <v>357</v>
      </c>
      <c r="M27" t="str">
        <f>IF(ISBLANK(L27),"",IF(L27="v4 region not present/complete in contigs","",VLOOKUP(L27,'CAMI genomes v4 coverage'!$B$3:$D$45,2,FALSE)))</f>
        <v/>
      </c>
      <c r="N27" s="11" t="str">
        <f>IF(ISBLANK(L27),"",IF(L27="v4 region not present/complete in contigs","",VLOOKUP(L27,'CAMI genomes v4 region'!$M$2:$O$19,3,FALSE)))</f>
        <v/>
      </c>
      <c r="O27" s="3" t="s">
        <v>356</v>
      </c>
      <c r="P27" s="3"/>
      <c r="Q27" s="3"/>
      <c r="R27" s="3"/>
      <c r="S27" s="3"/>
      <c r="T27" s="3"/>
      <c r="U27" s="3"/>
      <c r="V27" t="str">
        <f>IF(ISBLANK(U27),"",VLOOKUP(U27, 'Kelpie uc'!$L$2:$M$19,2,FALSE))</f>
        <v/>
      </c>
      <c r="W27" s="6" t="str">
        <f t="shared" si="0"/>
        <v/>
      </c>
      <c r="X27" s="13">
        <f t="shared" si="5"/>
        <v>1</v>
      </c>
      <c r="Y27" s="9" t="str">
        <f t="shared" si="2"/>
        <v/>
      </c>
      <c r="Z27" s="6" t="str">
        <f t="shared" si="1"/>
        <v/>
      </c>
      <c r="AA27" t="str">
        <f t="shared" si="3"/>
        <v/>
      </c>
    </row>
    <row r="28" spans="1:27" x14ac:dyDescent="0.35">
      <c r="A28" t="s">
        <v>9</v>
      </c>
      <c r="B28" t="s">
        <v>175</v>
      </c>
      <c r="C28" t="s">
        <v>214</v>
      </c>
      <c r="D28" t="s">
        <v>215</v>
      </c>
      <c r="E28" t="s">
        <v>229</v>
      </c>
      <c r="F28" s="2" t="s">
        <v>237</v>
      </c>
      <c r="G28" t="s">
        <v>250</v>
      </c>
      <c r="H28">
        <f>IF(ISBLANK(G28),"",VLOOKUP(G28,'CAMI profile'!$W$4:$AC$28,7,FALSE))</f>
        <v>3.1399999999999997E-2</v>
      </c>
      <c r="I28" s="6">
        <f t="shared" si="6"/>
        <v>1.0989934060395634E-3</v>
      </c>
      <c r="J28" s="6">
        <f t="shared" si="4"/>
        <v>0.99878200730795585</v>
      </c>
      <c r="K28" s="9">
        <f>IF(ISBLANK(G28),"",VLOOKUP(G28,'CAMI profile'!$W$4:$AD$28,8,FALSE))</f>
        <v>1</v>
      </c>
      <c r="L28" s="3" t="s">
        <v>357</v>
      </c>
      <c r="M28" t="str">
        <f>IF(ISBLANK(L28),"",IF(L28="v4 region not present/complete in contigs","",VLOOKUP(L28,'CAMI genomes v4 coverage'!$B$3:$D$45,2,FALSE)))</f>
        <v/>
      </c>
      <c r="N28" s="11" t="str">
        <f>IF(ISBLANK(L28),"",IF(L28="v4 region not present/complete in contigs","",VLOOKUP(L28,'CAMI genomes v4 region'!$M$2:$O$19,3,FALSE)))</f>
        <v/>
      </c>
      <c r="O28" s="3" t="s">
        <v>356</v>
      </c>
      <c r="P28" s="3"/>
      <c r="Q28" s="3"/>
      <c r="R28" s="3"/>
      <c r="S28" s="3"/>
      <c r="T28" s="3"/>
      <c r="U28" s="3"/>
      <c r="V28" t="str">
        <f>IF(ISBLANK(U28),"",VLOOKUP(U28, 'Kelpie uc'!$L$2:$M$19,2,FALSE))</f>
        <v/>
      </c>
      <c r="W28" s="6" t="str">
        <f t="shared" si="0"/>
        <v/>
      </c>
      <c r="X28" s="13">
        <f t="shared" si="5"/>
        <v>1</v>
      </c>
      <c r="Y28" s="9" t="str">
        <f t="shared" si="2"/>
        <v/>
      </c>
      <c r="Z28" s="6" t="str">
        <f t="shared" si="1"/>
        <v/>
      </c>
      <c r="AA28" t="str">
        <f t="shared" si="3"/>
        <v/>
      </c>
    </row>
    <row r="29" spans="1:27" x14ac:dyDescent="0.35">
      <c r="A29" t="s">
        <v>9</v>
      </c>
      <c r="B29" t="s">
        <v>180</v>
      </c>
      <c r="C29" t="s">
        <v>220</v>
      </c>
      <c r="D29" t="s">
        <v>224</v>
      </c>
      <c r="E29" t="s">
        <v>231</v>
      </c>
      <c r="F29" s="2" t="s">
        <v>243</v>
      </c>
      <c r="G29" t="s">
        <v>260</v>
      </c>
      <c r="H29">
        <f>IF(ISBLANK(G29),"",VLOOKUP(G29,'CAMI profile'!$W$4:$AC$28,7,FALSE))</f>
        <v>2.4E-2</v>
      </c>
      <c r="I29" s="6">
        <f t="shared" si="6"/>
        <v>8.399949600302396E-4</v>
      </c>
      <c r="J29" s="6">
        <f t="shared" si="4"/>
        <v>0.99962200226798614</v>
      </c>
      <c r="K29" s="9">
        <f>IF(ISBLANK(G29),"",VLOOKUP(G29,'CAMI profile'!$W$4:$AD$28,8,FALSE))</f>
        <v>1</v>
      </c>
      <c r="L29" s="2" t="s">
        <v>341</v>
      </c>
      <c r="M29">
        <f>IF(ISBLANK(L29),"",IF(L29="v4 region not present/complete in contigs","",VLOOKUP(L29,'CAMI genomes v4 coverage'!$B$3:$D$45,2,FALSE)))</f>
        <v>50</v>
      </c>
      <c r="N29" s="11">
        <f>IF(ISBLANK(L29),"",IF(L29="v4 region not present/complete in contigs","",VLOOKUP(L29,'CAMI genomes v4 region'!$M$2:$O$19,3,FALSE)))</f>
        <v>6</v>
      </c>
      <c r="O29" s="4" t="s">
        <v>2535</v>
      </c>
      <c r="P29" s="4"/>
      <c r="Q29" s="4"/>
      <c r="R29" s="4"/>
      <c r="S29" s="4"/>
      <c r="T29" s="4"/>
      <c r="U29" s="4"/>
      <c r="V29" t="str">
        <f>IF(ISBLANK(U29),"",VLOOKUP(U29, 'Kelpie uc'!$L$2:$M$19,2,FALSE))</f>
        <v/>
      </c>
      <c r="W29" s="6" t="str">
        <f t="shared" si="0"/>
        <v/>
      </c>
      <c r="X29" s="13">
        <f t="shared" si="5"/>
        <v>1</v>
      </c>
      <c r="Y29" s="9" t="str">
        <f t="shared" si="2"/>
        <v/>
      </c>
      <c r="Z29" s="6" t="str">
        <f t="shared" si="1"/>
        <v/>
      </c>
      <c r="AA29" t="str">
        <f t="shared" si="3"/>
        <v/>
      </c>
    </row>
    <row r="30" spans="1:27" x14ac:dyDescent="0.35">
      <c r="A30" t="s">
        <v>9</v>
      </c>
      <c r="B30" t="s">
        <v>188</v>
      </c>
      <c r="C30" t="s">
        <v>197</v>
      </c>
      <c r="D30" t="s">
        <v>209</v>
      </c>
      <c r="E30" t="s">
        <v>210</v>
      </c>
      <c r="F30" s="2" t="s">
        <v>244</v>
      </c>
      <c r="G30" s="2" t="s">
        <v>2527</v>
      </c>
      <c r="H30">
        <f>IF(ISBLANK(G30),"",VLOOKUP(G30,'CAMI profile'!$W$4:$AC$28,7,FALSE))</f>
        <v>1.0800000000000001E-2</v>
      </c>
      <c r="I30" s="6">
        <f t="shared" si="6"/>
        <v>3.7799773201360786E-4</v>
      </c>
      <c r="J30" s="6">
        <f t="shared" si="4"/>
        <v>0.99999999999999978</v>
      </c>
      <c r="K30" s="9">
        <f>IF(ISBLANK(G30),"",VLOOKUP(G30,'CAMI profile'!$W$4:$AD$28,8,FALSE))</f>
        <v>1</v>
      </c>
      <c r="L30" s="3" t="s">
        <v>357</v>
      </c>
      <c r="M30" t="str">
        <f>IF(ISBLANK(L30),"",IF(L30="v4 region not present/complete in contigs","",VLOOKUP(L30,'CAMI genomes v4 coverage'!$B$3:$D$45,2,FALSE)))</f>
        <v/>
      </c>
      <c r="N30" s="11" t="str">
        <f>IF(ISBLANK(L30),"",IF(L30="v4 region not present/complete in contigs","",VLOOKUP(L30,'CAMI genomes v4 region'!$M$2:$O$19,3,FALSE)))</f>
        <v/>
      </c>
      <c r="O30" s="3" t="s">
        <v>356</v>
      </c>
      <c r="P30" s="3"/>
      <c r="Q30" s="3"/>
      <c r="R30" s="3"/>
      <c r="S30" s="3"/>
      <c r="T30" s="3"/>
      <c r="U30" s="3"/>
      <c r="V30" t="str">
        <f>IF(ISBLANK(U30),"",VLOOKUP(U30, 'Kelpie uc'!$L$2:$M$19,2,FALSE))</f>
        <v/>
      </c>
      <c r="W30" s="6" t="str">
        <f t="shared" si="0"/>
        <v/>
      </c>
      <c r="X30" s="13">
        <f t="shared" si="5"/>
        <v>1</v>
      </c>
      <c r="Y30" s="9" t="str">
        <f t="shared" si="2"/>
        <v/>
      </c>
      <c r="Z30" s="6" t="str">
        <f t="shared" si="1"/>
        <v/>
      </c>
      <c r="AA30" t="str">
        <f t="shared" si="3"/>
        <v/>
      </c>
    </row>
    <row r="31" spans="1:27" x14ac:dyDescent="0.35">
      <c r="I31" s="6"/>
      <c r="J31" s="6"/>
      <c r="K31" s="9"/>
    </row>
    <row r="32" spans="1:27" x14ac:dyDescent="0.35">
      <c r="H32">
        <f>SUM(H3:H30)</f>
        <v>28.571600000000007</v>
      </c>
      <c r="I32" s="6"/>
      <c r="J32" s="6"/>
      <c r="K32" s="9"/>
      <c r="O32"/>
      <c r="P32"/>
      <c r="V32">
        <f>SUM(V3:V30)</f>
        <v>2338</v>
      </c>
      <c r="Y32" s="11">
        <f>SUM(Y3:Y30)</f>
        <v>2338</v>
      </c>
    </row>
    <row r="33" spans="7:24" x14ac:dyDescent="0.35">
      <c r="I33" s="6"/>
      <c r="J33" s="6"/>
      <c r="K33" s="9"/>
      <c r="L33">
        <f>COUNTA(L3:L30)</f>
        <v>25</v>
      </c>
      <c r="O33"/>
      <c r="P33"/>
    </row>
    <row r="34" spans="7:24" x14ac:dyDescent="0.35">
      <c r="G34" s="2" t="s">
        <v>9436</v>
      </c>
      <c r="H34">
        <f>COUNTA(L3:L30)</f>
        <v>25</v>
      </c>
      <c r="J34" s="6"/>
      <c r="K34" s="9"/>
      <c r="L34">
        <f>L33-COUNTIF(L3:L30,L6)</f>
        <v>18</v>
      </c>
      <c r="O34"/>
      <c r="P34"/>
      <c r="X34" s="10"/>
    </row>
    <row r="35" spans="7:24" x14ac:dyDescent="0.35">
      <c r="G35" s="2" t="s">
        <v>9437</v>
      </c>
      <c r="H35">
        <f>COUNTA(L3:L30)-COUNTIF(L3:L30,L6)</f>
        <v>18</v>
      </c>
      <c r="I35" s="1">
        <f>H35/H34</f>
        <v>0.72</v>
      </c>
      <c r="J35" s="6"/>
      <c r="K35" s="9"/>
      <c r="O35"/>
      <c r="P35"/>
    </row>
    <row r="36" spans="7:24" x14ac:dyDescent="0.35">
      <c r="G36" s="2" t="s">
        <v>9438</v>
      </c>
      <c r="H36">
        <f>H34-H35</f>
        <v>7</v>
      </c>
      <c r="I36" s="22">
        <f>100%-I35</f>
        <v>0.28000000000000003</v>
      </c>
      <c r="J36" s="6"/>
      <c r="K36" s="9"/>
      <c r="U36" s="2"/>
    </row>
    <row r="37" spans="7:24" x14ac:dyDescent="0.35">
      <c r="I37" s="6"/>
      <c r="J37" s="6"/>
      <c r="K37" s="9"/>
      <c r="U37" s="2"/>
    </row>
    <row r="38" spans="7:24" x14ac:dyDescent="0.35">
      <c r="I38" s="6"/>
      <c r="J38" s="6"/>
      <c r="K38" s="9"/>
      <c r="U38" s="2"/>
    </row>
    <row r="39" spans="7:24" x14ac:dyDescent="0.35">
      <c r="G39" s="7"/>
      <c r="I39" s="6"/>
      <c r="J39" s="6"/>
      <c r="K39" s="9"/>
      <c r="U39" s="2"/>
    </row>
    <row r="40" spans="7:24" x14ac:dyDescent="0.35">
      <c r="U40" s="2"/>
    </row>
    <row r="41" spans="7:24" x14ac:dyDescent="0.35">
      <c r="H41" s="2"/>
      <c r="I41" s="2"/>
      <c r="J41" s="2"/>
      <c r="K41" s="2"/>
      <c r="U41" s="2"/>
    </row>
    <row r="42" spans="7:24" x14ac:dyDescent="0.35">
      <c r="I42" s="2"/>
      <c r="J42" s="2"/>
      <c r="K42" s="2"/>
      <c r="U42" s="2"/>
    </row>
    <row r="43" spans="7:24" x14ac:dyDescent="0.35">
      <c r="H43" s="2"/>
      <c r="I43" s="2"/>
      <c r="J43" s="2"/>
      <c r="K43" s="2"/>
      <c r="U43" s="2"/>
    </row>
    <row r="44" spans="7:24" x14ac:dyDescent="0.35">
      <c r="H44" s="2"/>
      <c r="I44" s="2"/>
      <c r="J44" s="2"/>
      <c r="K44" s="2"/>
      <c r="U44" s="2"/>
    </row>
    <row r="45" spans="7:24" x14ac:dyDescent="0.35">
      <c r="H45" s="2"/>
      <c r="I45" s="2"/>
      <c r="J45" s="2"/>
      <c r="K45" s="2"/>
      <c r="U45" s="2"/>
    </row>
    <row r="46" spans="7:24" x14ac:dyDescent="0.35">
      <c r="H46" s="2"/>
      <c r="I46" s="2"/>
      <c r="J46" s="2"/>
      <c r="K46" s="2"/>
      <c r="U46" s="2"/>
    </row>
    <row r="47" spans="7:24" x14ac:dyDescent="0.35">
      <c r="H47" s="2"/>
      <c r="I47" s="2"/>
      <c r="J47" s="2"/>
      <c r="K47" s="2"/>
      <c r="U47" s="2"/>
    </row>
    <row r="48" spans="7:24" x14ac:dyDescent="0.35">
      <c r="H48" s="2"/>
      <c r="I48" s="2"/>
      <c r="J48" s="2"/>
      <c r="K48" s="2"/>
      <c r="U48" s="2"/>
    </row>
    <row r="49" spans="8:22" x14ac:dyDescent="0.35">
      <c r="H49" s="2"/>
      <c r="I49" s="2"/>
      <c r="J49" s="2"/>
      <c r="K49" s="2"/>
      <c r="U49" s="2"/>
    </row>
    <row r="50" spans="8:22" x14ac:dyDescent="0.35">
      <c r="H50" s="2"/>
      <c r="I50" s="2"/>
      <c r="J50" s="2"/>
      <c r="K50" s="2"/>
      <c r="U50" s="2"/>
    </row>
    <row r="51" spans="8:22" x14ac:dyDescent="0.35">
      <c r="H51" s="2"/>
      <c r="I51" s="2"/>
      <c r="J51" s="2"/>
      <c r="K51" s="2"/>
      <c r="U51" s="2"/>
    </row>
    <row r="52" spans="8:22" x14ac:dyDescent="0.35">
      <c r="H52" s="2"/>
      <c r="I52" s="2"/>
      <c r="J52" s="2"/>
      <c r="K52" s="2"/>
      <c r="U52" s="2"/>
    </row>
    <row r="53" spans="8:22" x14ac:dyDescent="0.35">
      <c r="H53" s="2"/>
      <c r="I53" s="2"/>
      <c r="J53" s="2"/>
      <c r="K53" s="2"/>
      <c r="U53" s="2"/>
    </row>
    <row r="54" spans="8:22" x14ac:dyDescent="0.35">
      <c r="H54" s="2"/>
      <c r="I54" s="2"/>
      <c r="J54" s="2"/>
      <c r="K54" s="2"/>
      <c r="U54" s="2"/>
    </row>
    <row r="55" spans="8:22" x14ac:dyDescent="0.35">
      <c r="H55" s="2"/>
      <c r="I55" s="2"/>
      <c r="J55" s="2"/>
      <c r="K55" s="2"/>
      <c r="U55" s="2"/>
    </row>
    <row r="56" spans="8:22" x14ac:dyDescent="0.35">
      <c r="H56" s="2"/>
      <c r="I56" s="2"/>
      <c r="J56" s="2"/>
      <c r="K56" s="2"/>
      <c r="U56" s="2"/>
    </row>
    <row r="57" spans="8:22" x14ac:dyDescent="0.35">
      <c r="H57" s="2"/>
      <c r="I57" s="2"/>
      <c r="J57" s="2"/>
      <c r="K57" s="2"/>
      <c r="U57" s="2"/>
    </row>
    <row r="58" spans="8:22" x14ac:dyDescent="0.35">
      <c r="H58" s="2"/>
      <c r="I58" s="2"/>
      <c r="J58" s="2"/>
      <c r="K58" s="2"/>
      <c r="U58" s="2"/>
      <c r="V58" s="2"/>
    </row>
    <row r="59" spans="8:22" x14ac:dyDescent="0.35">
      <c r="H59" s="2"/>
      <c r="I59" s="2"/>
      <c r="J59" s="2"/>
      <c r="K59" s="2"/>
      <c r="U59" s="2"/>
      <c r="V59" s="2"/>
    </row>
    <row r="60" spans="8:22" x14ac:dyDescent="0.35">
      <c r="H60" s="2"/>
      <c r="I60" s="2"/>
      <c r="J60" s="2"/>
      <c r="K60" s="2"/>
      <c r="U60" s="2"/>
      <c r="V60" s="2"/>
    </row>
    <row r="61" spans="8:22" x14ac:dyDescent="0.35">
      <c r="H61" s="2"/>
      <c r="I61" s="2"/>
      <c r="J61" s="2"/>
      <c r="K61" s="2"/>
    </row>
    <row r="62" spans="8:22" x14ac:dyDescent="0.35">
      <c r="H62" s="2"/>
      <c r="I62" s="2"/>
      <c r="J62" s="2"/>
      <c r="K62" s="2"/>
    </row>
    <row r="63" spans="8:22" x14ac:dyDescent="0.35">
      <c r="H63" s="2"/>
      <c r="I63" s="2"/>
      <c r="J63" s="2"/>
      <c r="K63" s="2"/>
    </row>
    <row r="64" spans="8:22" x14ac:dyDescent="0.35">
      <c r="H64" s="2"/>
      <c r="I64" s="2"/>
      <c r="J64" s="2"/>
      <c r="K64" s="2"/>
    </row>
    <row r="65" spans="8:11" x14ac:dyDescent="0.35">
      <c r="H65" s="2"/>
      <c r="I65" s="2"/>
      <c r="J65" s="2"/>
      <c r="K65" s="2"/>
    </row>
  </sheetData>
  <sortState ref="A2:H26">
    <sortCondition descending="1" ref="H2:H26"/>
  </sortState>
  <conditionalFormatting sqref="D3:G33 D37:G39 D34:F36">
    <cfRule type="containsText" dxfId="11" priority="8" operator="containsText" text="_">
      <formula>NOT(ISERROR(SEARCH("_",D3)))</formula>
    </cfRule>
  </conditionalFormatting>
  <conditionalFormatting sqref="K3:K30">
    <cfRule type="cellIs" dxfId="10" priority="4" operator="greaterThan">
      <formula>1</formula>
    </cfRule>
  </conditionalFormatting>
  <conditionalFormatting sqref="F1:F2">
    <cfRule type="duplicateValues" dxfId="9" priority="3"/>
  </conditionalFormatting>
  <conditionalFormatting sqref="T1">
    <cfRule type="duplicateValues" dxfId="8" priority="2"/>
  </conditionalFormatting>
  <conditionalFormatting sqref="T2">
    <cfRule type="duplicateValues" dxfId="7" priority="1"/>
  </conditionalFormatting>
  <conditionalFormatting sqref="F3:F30">
    <cfRule type="duplicateValues" dxfId="6" priority="108"/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P55"/>
  <sheetViews>
    <sheetView tabSelected="1" zoomScale="80" zoomScaleNormal="80" workbookViewId="0">
      <pane ySplit="1" topLeftCell="A2" activePane="bottomLeft" state="frozen"/>
      <selection activeCell="I3" sqref="I3:I30"/>
      <selection pane="bottomLeft" activeCell="Y3" sqref="Y3:Y20"/>
    </sheetView>
  </sheetViews>
  <sheetFormatPr defaultRowHeight="14.5" x14ac:dyDescent="0.35"/>
  <cols>
    <col min="2" max="2" width="14.81640625" customWidth="1"/>
    <col min="3" max="3" width="20.54296875" customWidth="1"/>
    <col min="4" max="4" width="18.1796875" customWidth="1"/>
    <col min="5" max="5" width="22.1796875" customWidth="1"/>
    <col min="6" max="6" width="17.81640625" customWidth="1"/>
    <col min="7" max="7" width="28.453125" style="5" customWidth="1"/>
    <col min="9" max="11" width="8" customWidth="1"/>
    <col min="12" max="12" width="65.54296875" customWidth="1"/>
    <col min="13" max="15" width="9.54296875" customWidth="1"/>
    <col min="16" max="16" width="9.1796875" style="2" customWidth="1"/>
    <col min="17" max="17" width="9.1796875" style="2"/>
    <col min="18" max="18" width="15" style="2" customWidth="1"/>
    <col min="19" max="20" width="9.1796875" style="2"/>
    <col min="21" max="21" width="12.453125" style="2" customWidth="1"/>
    <col min="22" max="22" width="52.54296875" customWidth="1"/>
  </cols>
  <sheetData>
    <row r="1" spans="1:42" x14ac:dyDescent="0.35">
      <c r="A1" t="s">
        <v>9286</v>
      </c>
      <c r="B1" s="2"/>
      <c r="C1" s="18" t="s">
        <v>9287</v>
      </c>
      <c r="D1" s="2"/>
      <c r="E1" s="2"/>
      <c r="F1" s="2"/>
      <c r="G1" s="2"/>
      <c r="J1" t="s">
        <v>9288</v>
      </c>
      <c r="L1" t="s">
        <v>9289</v>
      </c>
      <c r="P1" t="s">
        <v>9290</v>
      </c>
      <c r="AB1" s="2"/>
      <c r="AC1" s="19"/>
    </row>
    <row r="2" spans="1:42" x14ac:dyDescent="0.35">
      <c r="A2" t="s">
        <v>8</v>
      </c>
      <c r="B2" s="2" t="s">
        <v>10</v>
      </c>
      <c r="C2" s="2" t="s">
        <v>17</v>
      </c>
      <c r="D2" s="2" t="s">
        <v>30</v>
      </c>
      <c r="E2" s="2" t="s">
        <v>45</v>
      </c>
      <c r="F2" s="2" t="s">
        <v>62</v>
      </c>
      <c r="G2" s="2" t="s">
        <v>85</v>
      </c>
      <c r="H2" s="6" t="s">
        <v>9276</v>
      </c>
      <c r="I2" s="6"/>
      <c r="J2" s="6" t="s">
        <v>9272</v>
      </c>
      <c r="K2" t="s">
        <v>9291</v>
      </c>
      <c r="L2" t="s">
        <v>9292</v>
      </c>
      <c r="M2" t="s">
        <v>2534</v>
      </c>
      <c r="N2" t="s">
        <v>2533</v>
      </c>
      <c r="P2" t="s">
        <v>8</v>
      </c>
      <c r="Q2" s="2" t="s">
        <v>10</v>
      </c>
      <c r="R2" s="2" t="s">
        <v>17</v>
      </c>
      <c r="S2" s="2" t="s">
        <v>30</v>
      </c>
      <c r="T2" s="2" t="s">
        <v>45</v>
      </c>
      <c r="U2" s="2" t="s">
        <v>62</v>
      </c>
      <c r="V2" t="s">
        <v>9292</v>
      </c>
      <c r="W2" s="6" t="s">
        <v>9276</v>
      </c>
      <c r="X2" s="6"/>
      <c r="Y2" s="13" t="s">
        <v>9277</v>
      </c>
      <c r="Z2" s="6"/>
      <c r="AA2" s="13" t="s">
        <v>9272</v>
      </c>
      <c r="AC2" s="20" t="s">
        <v>9273</v>
      </c>
      <c r="AE2" t="s">
        <v>9278</v>
      </c>
      <c r="AG2">
        <f>COUNTA(L3:L20)</f>
        <v>18</v>
      </c>
      <c r="AI2" t="s">
        <v>9279</v>
      </c>
      <c r="AK2">
        <f>AG2-COUNTIF(P3:P20,"incomplete WGS coverage of region")</f>
        <v>15</v>
      </c>
      <c r="AM2" t="s">
        <v>9351</v>
      </c>
      <c r="AO2">
        <f>COUNTA(L3:L16)</f>
        <v>14</v>
      </c>
    </row>
    <row r="3" spans="1:42" x14ac:dyDescent="0.35">
      <c r="A3" t="s">
        <v>9</v>
      </c>
      <c r="B3" t="s">
        <v>175</v>
      </c>
      <c r="C3" t="s">
        <v>176</v>
      </c>
      <c r="D3" t="s">
        <v>177</v>
      </c>
      <c r="E3" t="s">
        <v>178</v>
      </c>
      <c r="F3" s="2" t="s">
        <v>179</v>
      </c>
      <c r="G3" t="s">
        <v>263</v>
      </c>
      <c r="H3">
        <f>IF(ISBLANK(G3),"",VLOOKUP(G3,Comparisons!$G$3:$H$30,2,FALSE))</f>
        <v>6.8178999999999998</v>
      </c>
      <c r="I3" s="6">
        <f t="shared" ref="I3:I20" si="0">IF(ISNUMBER(H3),H3/H$22,"")</f>
        <v>0.28217215319797029</v>
      </c>
      <c r="J3" s="6">
        <f>I3</f>
        <v>0.28217215319797029</v>
      </c>
      <c r="K3" s="9">
        <f>IF(ISBLANK(G3),"",VLOOKUP(G3,'CAMI profile'!$W$4:$AD$28,8,FALSE))</f>
        <v>1</v>
      </c>
      <c r="L3" s="2" t="s">
        <v>308</v>
      </c>
      <c r="M3">
        <f>IF(ISBLANK(L3),"",IF(L3="v4 region not present/complete in contigs","",VLOOKUP(L3,'CAMI genomes v4 coverage'!$B$3:$D$45,2,FALSE)))</f>
        <v>100</v>
      </c>
      <c r="N3" s="11">
        <f>IF(ISBLANK(L3),"",IF(L3="v4 region not present/complete in contigs","",VLOOKUP(L3,'CAMI genomes v4 region'!$M$2:$O$19,3,FALSE)))</f>
        <v>1520</v>
      </c>
      <c r="O3" s="6">
        <f>N3/N$22</f>
        <v>0.41615331964407937</v>
      </c>
      <c r="P3" s="2" t="s">
        <v>9</v>
      </c>
      <c r="Q3" s="2" t="s">
        <v>301</v>
      </c>
      <c r="R3" s="2" t="s">
        <v>293</v>
      </c>
      <c r="S3" s="2" t="s">
        <v>284</v>
      </c>
      <c r="T3" s="2" t="s">
        <v>275</v>
      </c>
      <c r="U3" s="2" t="s">
        <v>179</v>
      </c>
      <c r="V3" t="s">
        <v>308</v>
      </c>
      <c r="W3" s="14">
        <f>IF(ISBLANK(V3),"",VLOOKUP(V3, Comparisons!$U$3:$V$30,2,FALSE))</f>
        <v>615</v>
      </c>
      <c r="X3" s="15">
        <f t="shared" ref="X3:X20" si="1">IF(ISNUMBER(W3),W3/W$22,"")</f>
        <v>0.26588845654993515</v>
      </c>
      <c r="Y3" s="9">
        <f>IF(ISBLANK(V3),"",VLOOKUP(V3,Comparisons!$U$3:$Y$30,5,FALSE))</f>
        <v>615</v>
      </c>
      <c r="Z3" s="6">
        <f t="shared" ref="Z3:Z20" si="2">IF(ISNUMBER(Y3),Y3/Y$22,"")</f>
        <v>0.26304533789563728</v>
      </c>
      <c r="AA3" s="13">
        <f>Z3</f>
        <v>0.26304533789563728</v>
      </c>
      <c r="AB3" t="str">
        <f t="shared" ref="AB3:AB20" si="3">IF(L3=V3,"same strain",IF(AC3="synonym","same strain",""))</f>
        <v>same strain</v>
      </c>
      <c r="AC3" s="2"/>
      <c r="AE3" t="s">
        <v>9280</v>
      </c>
      <c r="AF3" t="s">
        <v>9281</v>
      </c>
      <c r="AG3">
        <f>COUNTIF(AB3:AB20,"same strain")</f>
        <v>15</v>
      </c>
      <c r="AI3" t="s">
        <v>9280</v>
      </c>
      <c r="AJ3" t="s">
        <v>107</v>
      </c>
      <c r="AK3">
        <f>COUNTIF(AB3:AB20,"same strain")</f>
        <v>15</v>
      </c>
      <c r="AM3" t="s">
        <v>9280</v>
      </c>
      <c r="AN3" t="s">
        <v>9281</v>
      </c>
      <c r="AO3">
        <f>COUNTIF(AB3:AB16,"same strain")</f>
        <v>14</v>
      </c>
    </row>
    <row r="4" spans="1:42" x14ac:dyDescent="0.35">
      <c r="A4" t="s">
        <v>9</v>
      </c>
      <c r="B4" t="s">
        <v>180</v>
      </c>
      <c r="C4" t="s">
        <v>181</v>
      </c>
      <c r="D4" t="s">
        <v>182</v>
      </c>
      <c r="E4" t="s">
        <v>183</v>
      </c>
      <c r="F4" s="2" t="s">
        <v>184</v>
      </c>
      <c r="G4" t="s">
        <v>257</v>
      </c>
      <c r="H4">
        <f>IF(ISBLANK(G4),"",VLOOKUP(G4,Comparisons!$G$3:$H$30,2,FALSE))</f>
        <v>4.7953999999999999</v>
      </c>
      <c r="I4" s="6">
        <f t="shared" si="0"/>
        <v>0.19846702700912991</v>
      </c>
      <c r="J4" s="6">
        <f>IF(ISNUMBER(H4),J3+I4,J3)</f>
        <v>0.48063918020710017</v>
      </c>
      <c r="K4" s="9">
        <f>IF(ISBLANK(G4),"",VLOOKUP(G4,'CAMI profile'!$W$4:$AD$28,8,FALSE))</f>
        <v>6</v>
      </c>
      <c r="L4" s="2" t="s">
        <v>306</v>
      </c>
      <c r="M4">
        <f>IF(ISBLANK(L4),"",IF(L4="v4 region not present/complete in contigs","",VLOOKUP(L4,'CAMI genomes v4 coverage'!$B$3:$D$45,2,FALSE)))</f>
        <v>100</v>
      </c>
      <c r="N4" s="11">
        <f>IF(ISBLANK(L4),"",IF(L4="v4 region not present/complete in contigs","",VLOOKUP(L4,'CAMI genomes v4 region'!$M$2:$O$19,3,FALSE)))</f>
        <v>152.66666666666666</v>
      </c>
      <c r="O4" s="6">
        <f t="shared" ref="O4:O20" si="4">N4/N$22</f>
        <v>4.1797855350216739E-2</v>
      </c>
      <c r="P4" s="2" t="s">
        <v>9</v>
      </c>
      <c r="Q4" s="2" t="s">
        <v>300</v>
      </c>
      <c r="R4" s="2" t="s">
        <v>292</v>
      </c>
      <c r="S4" s="2" t="s">
        <v>283</v>
      </c>
      <c r="T4" s="2" t="s">
        <v>274</v>
      </c>
      <c r="U4" s="2" t="s">
        <v>184</v>
      </c>
      <c r="V4" t="s">
        <v>306</v>
      </c>
      <c r="W4" s="14">
        <f>IF(ISBLANK(V4),"",VLOOKUP(V4, Comparisons!$U$3:$V$30,2,FALSE))</f>
        <v>759</v>
      </c>
      <c r="X4" s="15">
        <f t="shared" si="1"/>
        <v>0.32814526588845655</v>
      </c>
      <c r="Y4" s="9">
        <f>IF(ISBLANK(V4),"",VLOOKUP(V4,Comparisons!$U$3:$Y$30,5,FALSE))</f>
        <v>759</v>
      </c>
      <c r="Z4" s="6">
        <f t="shared" si="2"/>
        <v>0.32463644140290848</v>
      </c>
      <c r="AA4" s="13">
        <f>IF(ISNUMBER(Y4),AA3+Z4,AA3)</f>
        <v>0.58768177929854581</v>
      </c>
      <c r="AB4" t="str">
        <f t="shared" si="3"/>
        <v>same strain</v>
      </c>
      <c r="AC4" s="2"/>
      <c r="AE4" t="s">
        <v>9282</v>
      </c>
      <c r="AF4" t="s">
        <v>9281</v>
      </c>
      <c r="AG4">
        <v>0</v>
      </c>
      <c r="AI4" t="s">
        <v>9282</v>
      </c>
      <c r="AJ4" t="s">
        <v>107</v>
      </c>
      <c r="AK4">
        <v>0</v>
      </c>
      <c r="AM4" t="s">
        <v>9282</v>
      </c>
      <c r="AN4" t="s">
        <v>9281</v>
      </c>
      <c r="AO4">
        <v>0</v>
      </c>
    </row>
    <row r="5" spans="1:42" x14ac:dyDescent="0.35">
      <c r="A5" t="s">
        <v>9</v>
      </c>
      <c r="B5" t="s">
        <v>185</v>
      </c>
      <c r="C5" t="s">
        <v>185</v>
      </c>
      <c r="D5" t="s">
        <v>186</v>
      </c>
      <c r="E5" t="s">
        <v>187</v>
      </c>
      <c r="F5" s="2" t="s">
        <v>245</v>
      </c>
      <c r="G5" t="s">
        <v>265</v>
      </c>
      <c r="H5">
        <f>IF(ISBLANK(G5),"",VLOOKUP(G5,Comparisons!$G$3:$H$30,2,FALSE))</f>
        <v>3.6069</v>
      </c>
      <c r="I5" s="6">
        <f t="shared" si="0"/>
        <v>0.14927862529074334</v>
      </c>
      <c r="J5" s="6">
        <f t="shared" ref="J5:J20" si="5">IF(ISNUMBER(H5),J4+I5,J4)</f>
        <v>0.62991780549784349</v>
      </c>
      <c r="K5" s="9">
        <f>IF(ISBLANK(G5),"",VLOOKUP(G5,'CAMI profile'!$W$4:$AD$28,8,FALSE))</f>
        <v>1</v>
      </c>
      <c r="L5" s="2" t="s">
        <v>307</v>
      </c>
      <c r="M5">
        <f>IF(ISBLANK(L5),"",IF(L5="v4 region not present/complete in contigs","",VLOOKUP(L5,'CAMI genomes v4 coverage'!$B$3:$D$45,2,FALSE)))</f>
        <v>100</v>
      </c>
      <c r="N5" s="11">
        <f>IF(ISBLANK(L5),"",IF(L5="v4 region not present/complete in contigs","",VLOOKUP(L5,'CAMI genomes v4 region'!$M$2:$O$19,3,FALSE)))</f>
        <v>626</v>
      </c>
      <c r="O5" s="6">
        <f t="shared" si="4"/>
        <v>0.17138945927446952</v>
      </c>
      <c r="P5" s="2" t="s">
        <v>9</v>
      </c>
      <c r="Q5" s="2" t="s">
        <v>294</v>
      </c>
      <c r="R5" s="2" t="s">
        <v>294</v>
      </c>
      <c r="S5" s="2" t="s">
        <v>285</v>
      </c>
      <c r="T5" s="2" t="s">
        <v>276</v>
      </c>
      <c r="U5" s="2" t="s">
        <v>245</v>
      </c>
      <c r="V5" t="s">
        <v>307</v>
      </c>
      <c r="W5" s="14">
        <f>IF(ISBLANK(V5),"",VLOOKUP(V5, Comparisons!$U$3:$V$30,2,FALSE))</f>
        <v>255</v>
      </c>
      <c r="X5" s="15">
        <f t="shared" si="1"/>
        <v>0.11024643320363164</v>
      </c>
      <c r="Y5" s="9">
        <f>IF(ISBLANK(V5),"",VLOOKUP(V5,Comparisons!$U$3:$Y$30,5,FALSE))</f>
        <v>255</v>
      </c>
      <c r="Z5" s="6">
        <f t="shared" si="2"/>
        <v>0.10906757912745936</v>
      </c>
      <c r="AA5" s="13">
        <f t="shared" ref="AA5:AA20" si="6">IF(ISNUMBER(Y5),AA4+Z5,AA4)</f>
        <v>0.69674935842600516</v>
      </c>
      <c r="AB5" t="str">
        <f t="shared" si="3"/>
        <v>same strain</v>
      </c>
      <c r="AE5" t="s">
        <v>9283</v>
      </c>
      <c r="AF5" t="s">
        <v>9281</v>
      </c>
      <c r="AG5">
        <f>AG2-AG3</f>
        <v>3</v>
      </c>
      <c r="AI5" t="s">
        <v>9283</v>
      </c>
      <c r="AJ5" t="s">
        <v>107</v>
      </c>
      <c r="AK5">
        <f>AK2-AK3</f>
        <v>0</v>
      </c>
      <c r="AM5" t="s">
        <v>9283</v>
      </c>
      <c r="AN5" t="s">
        <v>9281</v>
      </c>
      <c r="AO5">
        <f>AO2-AO3</f>
        <v>0</v>
      </c>
    </row>
    <row r="6" spans="1:42" x14ac:dyDescent="0.35">
      <c r="A6" t="s">
        <v>9</v>
      </c>
      <c r="B6" t="s">
        <v>175</v>
      </c>
      <c r="C6" t="s">
        <v>193</v>
      </c>
      <c r="D6" t="s">
        <v>194</v>
      </c>
      <c r="E6" t="s">
        <v>269</v>
      </c>
      <c r="F6" s="2" t="s">
        <v>270</v>
      </c>
      <c r="G6" s="2" t="s">
        <v>2524</v>
      </c>
      <c r="H6">
        <f>IF(ISBLANK(G6),"",VLOOKUP(G6,Comparisons!$G$3:$H$30,2,FALSE))</f>
        <v>2.2267000000000001</v>
      </c>
      <c r="I6" s="6">
        <f t="shared" si="0"/>
        <v>9.2156343379328029E-2</v>
      </c>
      <c r="J6" s="6">
        <f t="shared" si="5"/>
        <v>0.72207414887717147</v>
      </c>
      <c r="K6" s="9">
        <f>IF(ISBLANK(G6),"",VLOOKUP(G6,'CAMI profile'!$W$4:$AD$28,8,FALSE))</f>
        <v>5</v>
      </c>
      <c r="L6" s="2" t="s">
        <v>305</v>
      </c>
      <c r="M6">
        <f>IF(ISBLANK(L6),"",IF(L6="v4 region not present/complete in contigs","",VLOOKUP(L6,'CAMI genomes v4 coverage'!$B$3:$D$45,2,FALSE)))</f>
        <v>100</v>
      </c>
      <c r="N6" s="11">
        <f>IF(ISBLANK(L6),"",IF(L6="v4 region not present/complete in contigs","",VLOOKUP(L6,'CAMI genomes v4 region'!$M$2:$O$19,3,FALSE)))</f>
        <v>86.2</v>
      </c>
      <c r="O6" s="6">
        <f t="shared" si="4"/>
        <v>2.3600273785078712E-2</v>
      </c>
      <c r="P6" s="2" t="s">
        <v>9</v>
      </c>
      <c r="Q6" s="2" t="s">
        <v>301</v>
      </c>
      <c r="R6" s="2" t="s">
        <v>303</v>
      </c>
      <c r="S6" s="2" t="s">
        <v>304</v>
      </c>
      <c r="T6" s="2" t="s">
        <v>273</v>
      </c>
      <c r="U6" s="2" t="s">
        <v>195</v>
      </c>
      <c r="V6" t="s">
        <v>305</v>
      </c>
      <c r="W6" s="14">
        <f>IF(ISBLANK(V6),"",VLOOKUP(V6, Comparisons!$U$3:$V$30,2,FALSE))</f>
        <v>152</v>
      </c>
      <c r="X6" s="15">
        <f t="shared" si="1"/>
        <v>6.5715520968439259E-2</v>
      </c>
      <c r="Y6" s="16">
        <f>IF(ISBLANK(V6),"",VLOOKUP(V6,Comparisons!$U$3:$Y$30,5,FALSE))</f>
        <v>169</v>
      </c>
      <c r="Z6" s="6">
        <f t="shared" si="2"/>
        <v>7.2284003421727971E-2</v>
      </c>
      <c r="AA6" s="13">
        <f t="shared" si="6"/>
        <v>0.76903336184773319</v>
      </c>
      <c r="AB6" t="str">
        <f t="shared" si="3"/>
        <v>same strain</v>
      </c>
    </row>
    <row r="7" spans="1:42" x14ac:dyDescent="0.35">
      <c r="A7" t="s">
        <v>9</v>
      </c>
      <c r="B7" t="s">
        <v>188</v>
      </c>
      <c r="C7" t="s">
        <v>189</v>
      </c>
      <c r="D7" t="s">
        <v>190</v>
      </c>
      <c r="E7" t="s">
        <v>191</v>
      </c>
      <c r="F7" s="2" t="s">
        <v>241</v>
      </c>
      <c r="G7" s="2" t="s">
        <v>2525</v>
      </c>
      <c r="H7">
        <f>IF(ISBLANK(G7),"",VLOOKUP(G7,Comparisons!$G$3:$H$30,2,FALSE))</f>
        <v>1.8742000000000001</v>
      </c>
      <c r="I7" s="6">
        <f t="shared" si="0"/>
        <v>7.7567440050988715E-2</v>
      </c>
      <c r="J7" s="6">
        <f t="shared" si="5"/>
        <v>0.79964158892816017</v>
      </c>
      <c r="K7" s="9">
        <f>IF(ISBLANK(G7),"",VLOOKUP(G7,'CAMI profile'!$W$4:$AD$28,8,FALSE))</f>
        <v>2</v>
      </c>
      <c r="L7" s="2" t="s">
        <v>311</v>
      </c>
      <c r="M7">
        <f>IF(ISBLANK(L7),"",IF(L7="v4 region not present/complete in contigs","",VLOOKUP(L7,'CAMI genomes v4 coverage'!$B$3:$D$45,2,FALSE)))</f>
        <v>100</v>
      </c>
      <c r="N7" s="11">
        <f>IF(ISBLANK(L7),"",IF(L7="v4 region not present/complete in contigs","",VLOOKUP(L7,'CAMI genomes v4 region'!$M$2:$O$19,3,FALSE)))</f>
        <v>344</v>
      </c>
      <c r="O7" s="6">
        <f t="shared" si="4"/>
        <v>9.4182067077344278E-2</v>
      </c>
      <c r="P7" s="2" t="s">
        <v>9</v>
      </c>
      <c r="Q7" s="2" t="s">
        <v>302</v>
      </c>
      <c r="R7" s="2" t="s">
        <v>295</v>
      </c>
      <c r="S7" s="2" t="s">
        <v>286</v>
      </c>
      <c r="T7" s="2" t="s">
        <v>277</v>
      </c>
      <c r="U7" s="2" t="s">
        <v>192</v>
      </c>
      <c r="V7" t="s">
        <v>311</v>
      </c>
      <c r="W7" s="14">
        <f>IF(ISBLANK(V7),"",VLOOKUP(V7, Comparisons!$U$3:$V$30,2,FALSE))</f>
        <v>132</v>
      </c>
      <c r="X7" s="15">
        <f t="shared" si="1"/>
        <v>5.7068741893644616E-2</v>
      </c>
      <c r="Y7" s="24">
        <f>IF(ISBLANK(V7),"",VLOOKUP(V7,Comparisons!$U$3:$Y$30,5,FALSE))</f>
        <v>132</v>
      </c>
      <c r="Z7" s="6">
        <f t="shared" si="2"/>
        <v>5.6458511548331911E-2</v>
      </c>
      <c r="AA7" s="13">
        <f t="shared" si="6"/>
        <v>0.82549187339606511</v>
      </c>
      <c r="AB7" t="str">
        <f t="shared" si="3"/>
        <v>same strain</v>
      </c>
      <c r="AE7" t="s">
        <v>9284</v>
      </c>
      <c r="AF7" t="s">
        <v>9281</v>
      </c>
      <c r="AG7" s="17">
        <f>AG3/(AG3+AG4)</f>
        <v>1</v>
      </c>
      <c r="AJ7" t="s">
        <v>107</v>
      </c>
      <c r="AK7" s="17">
        <f>AK3/(AK3+AK4)</f>
        <v>1</v>
      </c>
      <c r="AM7" t="s">
        <v>9284</v>
      </c>
      <c r="AN7" t="s">
        <v>9281</v>
      </c>
      <c r="AO7" s="17">
        <f>AO3/(AO3+AO4)</f>
        <v>1</v>
      </c>
    </row>
    <row r="8" spans="1:42" x14ac:dyDescent="0.35">
      <c r="A8" t="s">
        <v>9</v>
      </c>
      <c r="B8" t="s">
        <v>188</v>
      </c>
      <c r="C8" t="s">
        <v>197</v>
      </c>
      <c r="D8" t="s">
        <v>198</v>
      </c>
      <c r="E8" t="s">
        <v>199</v>
      </c>
      <c r="F8" s="2" t="s">
        <v>200</v>
      </c>
      <c r="G8" t="s">
        <v>262</v>
      </c>
      <c r="H8">
        <f>IF(ISBLANK(G8),"",VLOOKUP(G8,Comparisons!$G$3:$H$30,2,FALSE))</f>
        <v>1.4596</v>
      </c>
      <c r="I8" s="6">
        <f t="shared" si="0"/>
        <v>6.0408406519273893E-2</v>
      </c>
      <c r="J8" s="6">
        <f t="shared" si="5"/>
        <v>0.8600499954474341</v>
      </c>
      <c r="K8" s="9">
        <f>IF(ISBLANK(G8),"",VLOOKUP(G8,'CAMI profile'!$W$4:$AD$28,8,FALSE))</f>
        <v>1</v>
      </c>
      <c r="L8" s="2" t="s">
        <v>309</v>
      </c>
      <c r="M8">
        <f>IF(ISBLANK(L8),"",IF(L8="v4 region not present/complete in contigs","",VLOOKUP(L8,'CAMI genomes v4 coverage'!$B$3:$D$45,2,FALSE)))</f>
        <v>100</v>
      </c>
      <c r="N8" s="11">
        <f>IF(ISBLANK(L8),"",IF(L8="v4 region not present/complete in contigs","",VLOOKUP(L8,'CAMI genomes v4 region'!$M$2:$O$19,3,FALSE)))</f>
        <v>390</v>
      </c>
      <c r="O8" s="6">
        <f t="shared" si="4"/>
        <v>0.10677618069815194</v>
      </c>
      <c r="P8" s="2" t="s">
        <v>9</v>
      </c>
      <c r="Q8" s="2" t="s">
        <v>302</v>
      </c>
      <c r="R8" s="2" t="s">
        <v>296</v>
      </c>
      <c r="S8" s="2" t="s">
        <v>287</v>
      </c>
      <c r="T8" s="2" t="s">
        <v>278</v>
      </c>
      <c r="U8" s="2" t="s">
        <v>200</v>
      </c>
      <c r="V8" s="2" t="s">
        <v>309</v>
      </c>
      <c r="W8" s="14">
        <f>IF(ISBLANK(V8),"",VLOOKUP(V8, Comparisons!$U$3:$V$30,2,FALSE))</f>
        <v>100</v>
      </c>
      <c r="X8" s="15">
        <f t="shared" si="1"/>
        <v>4.3233895373973194E-2</v>
      </c>
      <c r="Y8" s="16">
        <f>IF(ISBLANK(V8),"",VLOOKUP(V8,Comparisons!$U$3:$Y$30,5,FALSE))</f>
        <v>108</v>
      </c>
      <c r="Z8" s="6">
        <f t="shared" si="2"/>
        <v>4.6193327630453376E-2</v>
      </c>
      <c r="AA8" s="13">
        <f t="shared" si="6"/>
        <v>0.87168520102651847</v>
      </c>
      <c r="AB8" t="str">
        <f t="shared" si="3"/>
        <v>same strain</v>
      </c>
      <c r="AE8" t="s">
        <v>9285</v>
      </c>
      <c r="AF8" t="s">
        <v>9281</v>
      </c>
      <c r="AG8" s="17">
        <f>AG3/(AG3+AG5)</f>
        <v>0.83333333333333337</v>
      </c>
      <c r="AJ8" t="s">
        <v>107</v>
      </c>
      <c r="AK8" s="17">
        <f>AK3/(AK3+AK5)</f>
        <v>1</v>
      </c>
      <c r="AM8" t="s">
        <v>9285</v>
      </c>
      <c r="AN8" t="s">
        <v>9281</v>
      </c>
      <c r="AO8" s="17">
        <f>AO3/(AO3+AO5)</f>
        <v>1</v>
      </c>
    </row>
    <row r="9" spans="1:42" x14ac:dyDescent="0.35">
      <c r="A9" t="s">
        <v>9</v>
      </c>
      <c r="B9" t="s">
        <v>188</v>
      </c>
      <c r="C9" t="s">
        <v>201</v>
      </c>
      <c r="D9" t="s">
        <v>202</v>
      </c>
      <c r="E9" t="s">
        <v>203</v>
      </c>
      <c r="F9" s="2" t="s">
        <v>204</v>
      </c>
      <c r="G9" t="s">
        <v>261</v>
      </c>
      <c r="H9">
        <f>IF(ISBLANK(G9),"",VLOOKUP(G9,Comparisons!$G$3:$H$30,2,FALSE))</f>
        <v>0.89910000000000001</v>
      </c>
      <c r="I9" s="6">
        <f t="shared" si="0"/>
        <v>3.7211015553219484E-2</v>
      </c>
      <c r="J9" s="6">
        <f t="shared" si="5"/>
        <v>0.89726101100065359</v>
      </c>
      <c r="K9" s="9">
        <f>IF(ISBLANK(G9),"",VLOOKUP(G9,'CAMI profile'!$W$4:$AD$28,8,FALSE))</f>
        <v>3</v>
      </c>
      <c r="L9" s="2" t="s">
        <v>310</v>
      </c>
      <c r="M9">
        <f>IF(ISBLANK(L9),"",IF(L9="v4 region not present/complete in contigs","",VLOOKUP(L9,'CAMI genomes v4 coverage'!$B$3:$D$45,2,FALSE)))</f>
        <v>100</v>
      </c>
      <c r="N9" s="11">
        <f>IF(ISBLANK(L9),"",IF(L9="v4 region not present/complete in contigs","",VLOOKUP(L9,'CAMI genomes v4 region'!$M$2:$O$19,3,FALSE)))</f>
        <v>59.333333333333336</v>
      </c>
      <c r="O9" s="6">
        <f t="shared" si="4"/>
        <v>1.6244581336983799E-2</v>
      </c>
      <c r="P9" s="2" t="s">
        <v>9</v>
      </c>
      <c r="Q9" s="2" t="s">
        <v>302</v>
      </c>
      <c r="R9" s="2" t="s">
        <v>297</v>
      </c>
      <c r="S9" s="2" t="s">
        <v>288</v>
      </c>
      <c r="T9" s="2" t="s">
        <v>279</v>
      </c>
      <c r="U9" s="2" t="s">
        <v>204</v>
      </c>
      <c r="V9" t="s">
        <v>310</v>
      </c>
      <c r="W9" s="14">
        <f>IF(ISBLANK(V9),"",VLOOKUP(V9, Comparisons!$U$3:$V$30,2,FALSE))</f>
        <v>74</v>
      </c>
      <c r="X9" s="15">
        <f t="shared" si="1"/>
        <v>3.1993082576740162E-2</v>
      </c>
      <c r="Y9" s="24">
        <f>IF(ISBLANK(V9),"",VLOOKUP(V9,Comparisons!$U$3:$Y$30,5,FALSE))</f>
        <v>74</v>
      </c>
      <c r="Z9" s="6">
        <f t="shared" si="2"/>
        <v>3.1650983746792129E-2</v>
      </c>
      <c r="AA9" s="13">
        <f t="shared" si="6"/>
        <v>0.90333618477331057</v>
      </c>
      <c r="AB9" t="str">
        <f t="shared" si="3"/>
        <v>same strain</v>
      </c>
    </row>
    <row r="10" spans="1:42" x14ac:dyDescent="0.35">
      <c r="A10" t="s">
        <v>9</v>
      </c>
      <c r="B10" t="s">
        <v>188</v>
      </c>
      <c r="C10" t="s">
        <v>201</v>
      </c>
      <c r="D10" t="s">
        <v>202</v>
      </c>
      <c r="E10" t="s">
        <v>203</v>
      </c>
      <c r="F10" s="2" t="s">
        <v>240</v>
      </c>
      <c r="G10" t="s">
        <v>253</v>
      </c>
      <c r="H10">
        <f>IF(ISBLANK(G10),"",VLOOKUP(G10,Comparisons!$G$3:$H$30,2,FALSE))</f>
        <v>0.72660000000000002</v>
      </c>
      <c r="I10" s="6">
        <f t="shared" si="0"/>
        <v>3.0071764988287484E-2</v>
      </c>
      <c r="J10" s="6">
        <f t="shared" si="5"/>
        <v>0.92733277598894104</v>
      </c>
      <c r="K10" s="9">
        <f>IF(ISBLANK(G10),"",VLOOKUP(G10,'CAMI profile'!$W$4:$AD$28,8,FALSE))</f>
        <v>1</v>
      </c>
      <c r="L10" s="2" t="s">
        <v>332</v>
      </c>
      <c r="M10">
        <f>IF(ISBLANK(L10),"",IF(L10="v4 region not present/complete in contigs","",VLOOKUP(L10,'CAMI genomes v4 coverage'!$B$3:$D$45,2,FALSE)))</f>
        <v>100</v>
      </c>
      <c r="N10" s="11">
        <f>IF(ISBLANK(L10),"",IF(L10="v4 region not present/complete in contigs","",VLOOKUP(L10,'CAMI genomes v4 region'!$M$2:$O$19,3,FALSE)))</f>
        <v>156</v>
      </c>
      <c r="O10" s="6">
        <f t="shared" si="4"/>
        <v>4.2710472279260774E-2</v>
      </c>
      <c r="P10" s="2" t="s">
        <v>9</v>
      </c>
      <c r="Q10" s="2" t="s">
        <v>302</v>
      </c>
      <c r="R10" s="2" t="s">
        <v>297</v>
      </c>
      <c r="S10" s="2" t="s">
        <v>288</v>
      </c>
      <c r="T10" s="2" t="s">
        <v>279</v>
      </c>
      <c r="U10" s="2" t="s">
        <v>240</v>
      </c>
      <c r="V10" s="2" t="s">
        <v>332</v>
      </c>
      <c r="W10" s="14">
        <f>IF(ISBLANK(V10),"",VLOOKUP(V10, Comparisons!$U$3:$V$30,2,FALSE))</f>
        <v>48</v>
      </c>
      <c r="X10" s="15">
        <f t="shared" si="1"/>
        <v>2.0752269779507133E-2</v>
      </c>
      <c r="Y10" s="9">
        <f>IF(ISBLANK(V10),"",VLOOKUP(V10,Comparisons!$U$3:$Y$30,5,FALSE))</f>
        <v>48</v>
      </c>
      <c r="Z10" s="6">
        <f t="shared" si="2"/>
        <v>2.0530367835757058E-2</v>
      </c>
      <c r="AA10" s="13">
        <f t="shared" si="6"/>
        <v>0.92386655260906758</v>
      </c>
      <c r="AB10" t="str">
        <f t="shared" si="3"/>
        <v>same strain</v>
      </c>
      <c r="AL10" t="s">
        <v>9297</v>
      </c>
    </row>
    <row r="11" spans="1:42" x14ac:dyDescent="0.35">
      <c r="A11" t="s">
        <v>9</v>
      </c>
      <c r="B11" t="s">
        <v>188</v>
      </c>
      <c r="C11" t="s">
        <v>205</v>
      </c>
      <c r="D11" t="s">
        <v>206</v>
      </c>
      <c r="E11" t="s">
        <v>207</v>
      </c>
      <c r="F11" s="2" t="s">
        <v>208</v>
      </c>
      <c r="G11" t="s">
        <v>254</v>
      </c>
      <c r="H11">
        <f>IF(ISBLANK(G11),"",VLOOKUP(G11,Comparisons!$G$3:$H$30,2,FALSE))</f>
        <v>0.46060000000000001</v>
      </c>
      <c r="I11" s="6">
        <f t="shared" si="0"/>
        <v>1.9062833682363358E-2</v>
      </c>
      <c r="J11" s="6">
        <f t="shared" si="5"/>
        <v>0.94639560967130443</v>
      </c>
      <c r="K11" s="9">
        <f>IF(ISBLANK(G11),"",VLOOKUP(G11,'CAMI profile'!$W$4:$AD$28,8,FALSE))</f>
        <v>1</v>
      </c>
      <c r="L11" s="2" t="s">
        <v>313</v>
      </c>
      <c r="M11">
        <f>IF(ISBLANK(L11),"",IF(L11="v4 region not present/complete in contigs","",VLOOKUP(L11,'CAMI genomes v4 coverage'!$B$3:$D$45,2,FALSE)))</f>
        <v>100</v>
      </c>
      <c r="N11" s="11">
        <f>IF(ISBLANK(L11),"",IF(L11="v4 region not present/complete in contigs","",VLOOKUP(L11,'CAMI genomes v4 region'!$M$2:$O$19,3,FALSE)))</f>
        <v>100</v>
      </c>
      <c r="O11" s="6">
        <f t="shared" si="4"/>
        <v>2.7378507871321008E-2</v>
      </c>
      <c r="P11" s="2" t="s">
        <v>9</v>
      </c>
      <c r="Q11" s="2" t="s">
        <v>302</v>
      </c>
      <c r="R11" s="2" t="s">
        <v>298</v>
      </c>
      <c r="S11" s="2" t="s">
        <v>289</v>
      </c>
      <c r="T11" s="2" t="s">
        <v>280</v>
      </c>
      <c r="U11" s="2" t="s">
        <v>208</v>
      </c>
      <c r="V11" t="s">
        <v>313</v>
      </c>
      <c r="W11" s="14">
        <f>IF(ISBLANK(V11),"",VLOOKUP(V11, Comparisons!$U$3:$V$30,2,FALSE))</f>
        <v>42</v>
      </c>
      <c r="X11" s="15">
        <f t="shared" si="1"/>
        <v>1.8158236057068743E-2</v>
      </c>
      <c r="Y11" s="9">
        <f>IF(ISBLANK(V11),"",VLOOKUP(V11,Comparisons!$U$3:$Y$30,5,FALSE))</f>
        <v>42</v>
      </c>
      <c r="Z11" s="6">
        <f t="shared" si="2"/>
        <v>1.7964071856287425E-2</v>
      </c>
      <c r="AA11" s="13">
        <f t="shared" si="6"/>
        <v>0.94183062446535504</v>
      </c>
      <c r="AB11" t="str">
        <f t="shared" si="3"/>
        <v>same strain</v>
      </c>
      <c r="AG11" t="s">
        <v>9278</v>
      </c>
      <c r="AH11" t="s">
        <v>9293</v>
      </c>
      <c r="AI11" t="s">
        <v>9294</v>
      </c>
      <c r="AJ11" t="s">
        <v>9293</v>
      </c>
      <c r="AK11" t="s">
        <v>9294</v>
      </c>
      <c r="AL11" t="s">
        <v>9278</v>
      </c>
      <c r="AM11" t="s">
        <v>9293</v>
      </c>
      <c r="AN11" t="s">
        <v>9294</v>
      </c>
      <c r="AO11" t="s">
        <v>9293</v>
      </c>
      <c r="AP11" t="s">
        <v>9294</v>
      </c>
    </row>
    <row r="12" spans="1:42" x14ac:dyDescent="0.35">
      <c r="A12" t="s">
        <v>9</v>
      </c>
      <c r="B12" t="s">
        <v>185</v>
      </c>
      <c r="C12" t="s">
        <v>185</v>
      </c>
      <c r="D12" t="s">
        <v>186</v>
      </c>
      <c r="E12" t="s">
        <v>271</v>
      </c>
      <c r="F12" s="2" t="s">
        <v>272</v>
      </c>
      <c r="G12" s="2" t="s">
        <v>2526</v>
      </c>
      <c r="H12">
        <f>IF(ISBLANK(G12),"",VLOOKUP(G12,Comparisons!$G$3:$H$30,2,FALSE))</f>
        <v>0.27050000000000018</v>
      </c>
      <c r="I12" s="6">
        <f t="shared" si="0"/>
        <v>1.1195172625009317E-2</v>
      </c>
      <c r="J12" s="6">
        <f t="shared" si="5"/>
        <v>0.95759078229631378</v>
      </c>
      <c r="K12" s="9">
        <f>IF(ISBLANK(G12),"",VLOOKUP(G12,'CAMI profile'!$W$4:$AD$28,8,FALSE))</f>
        <v>1</v>
      </c>
      <c r="L12" s="2" t="s">
        <v>315</v>
      </c>
      <c r="M12">
        <f>IF(ISBLANK(L12),"",IF(L12="v4 region not present/complete in contigs","",VLOOKUP(L12,'CAMI genomes v4 coverage'!$B$3:$D$45,2,FALSE)))</f>
        <v>100</v>
      </c>
      <c r="N12" s="11">
        <f>IF(ISBLANK(L12),"",IF(L12="v4 region not present/complete in contigs","",VLOOKUP(L12,'CAMI genomes v4 region'!$M$2:$O$19,3,FALSE)))</f>
        <v>47</v>
      </c>
      <c r="O12" s="6">
        <f t="shared" si="4"/>
        <v>1.2867898699520874E-2</v>
      </c>
      <c r="P12" s="2" t="s">
        <v>9</v>
      </c>
      <c r="Q12" s="2" t="s">
        <v>294</v>
      </c>
      <c r="R12" s="2" t="s">
        <v>294</v>
      </c>
      <c r="S12" s="2" t="s">
        <v>291</v>
      </c>
      <c r="T12" s="2" t="s">
        <v>282</v>
      </c>
      <c r="U12" s="2" t="s">
        <v>212</v>
      </c>
      <c r="V12" t="s">
        <v>315</v>
      </c>
      <c r="W12" s="14">
        <f>IF(ISBLANK(V12),"",VLOOKUP(V12, Comparisons!$U$3:$V$30,2,FALSE))</f>
        <v>8</v>
      </c>
      <c r="X12" s="15">
        <f t="shared" si="1"/>
        <v>3.4587116299178555E-3</v>
      </c>
      <c r="Y12" s="9">
        <f>IF(ISBLANK(V12),"",VLOOKUP(V12,Comparisons!$U$3:$Y$30,5,FALSE))</f>
        <v>8</v>
      </c>
      <c r="Z12" s="6">
        <f t="shared" si="2"/>
        <v>3.4217279726261761E-3</v>
      </c>
      <c r="AA12" s="13">
        <f t="shared" si="6"/>
        <v>0.94525235243798122</v>
      </c>
      <c r="AB12" t="str">
        <f t="shared" si="3"/>
        <v>same strain</v>
      </c>
      <c r="AE12" s="21">
        <v>0</v>
      </c>
      <c r="AF12" s="21">
        <f>AE12+0.1%</f>
        <v>1E-3</v>
      </c>
      <c r="AG12">
        <f t="shared" ref="AG12:AG28" si="7">COUNTIFS($I$3:$I$20,"&gt;="&amp;AE12,$I$3:$I$20,"&lt;"&amp;AF12)</f>
        <v>1</v>
      </c>
      <c r="AH12">
        <f t="shared" ref="AH12:AH28" si="8">COUNTIFS($I$3:$I$20,"&gt;="&amp;AE12,$I$3:$I$20,"&lt;"&amp;AF12,$AB$3:$AB$20,"same strain")</f>
        <v>0</v>
      </c>
      <c r="AI12">
        <f>AG12-AH12</f>
        <v>1</v>
      </c>
      <c r="AJ12" s="1">
        <f t="shared" ref="AJ12:AJ28" si="9">IF(AG12&gt;0,AH12/AG12,AJ11)</f>
        <v>0</v>
      </c>
      <c r="AK12" s="22">
        <f>100%-AJ12</f>
        <v>1</v>
      </c>
      <c r="AL12">
        <f>SUM(AG12:AG$28)</f>
        <v>15</v>
      </c>
      <c r="AM12">
        <f>SUM(AH12:AH$28)</f>
        <v>12</v>
      </c>
      <c r="AN12">
        <f>SUM(AI12:AI$28)</f>
        <v>3</v>
      </c>
      <c r="AO12" s="1">
        <f>AM12/AL12</f>
        <v>0.8</v>
      </c>
    </row>
    <row r="13" spans="1:42" x14ac:dyDescent="0.35">
      <c r="A13" t="s">
        <v>9</v>
      </c>
      <c r="B13" t="s">
        <v>180</v>
      </c>
      <c r="C13" t="s">
        <v>181</v>
      </c>
      <c r="D13" t="s">
        <v>182</v>
      </c>
      <c r="E13" t="s">
        <v>183</v>
      </c>
      <c r="F13" s="2" t="s">
        <v>196</v>
      </c>
      <c r="G13" t="s">
        <v>255</v>
      </c>
      <c r="H13">
        <f>Comparisons!H18+Comparisons!H19</f>
        <v>0.42789999999999995</v>
      </c>
      <c r="I13" s="6">
        <f t="shared" si="0"/>
        <v>1.7709480097011027E-2</v>
      </c>
      <c r="J13" s="6">
        <f t="shared" si="5"/>
        <v>0.97530026239332479</v>
      </c>
      <c r="K13" s="9">
        <f>IF(ISBLANK(G13),"",VLOOKUP(G13,'CAMI profile'!$W$4:$AD$28,8,FALSE))</f>
        <v>1</v>
      </c>
      <c r="L13" s="2" t="s">
        <v>312</v>
      </c>
      <c r="M13">
        <f>IF(ISBLANK(L13),"",IF(L13="v4 region not present/complete in contigs","",VLOOKUP(L13,'CAMI genomes v4 coverage'!$B$3:$D$45,2,FALSE)))</f>
        <v>100</v>
      </c>
      <c r="N13" s="11">
        <f>IF(ISBLANK(L13),"",IF(L13="v4 region not present/complete in contigs","",VLOOKUP(L13,'CAMI genomes v4 region'!$M$2:$O$19,3,FALSE)))</f>
        <v>39.799999999999997</v>
      </c>
      <c r="O13" s="6">
        <f t="shared" si="4"/>
        <v>1.0896646132785761E-2</v>
      </c>
      <c r="P13" s="2" t="s">
        <v>9</v>
      </c>
      <c r="Q13" s="2" t="s">
        <v>300</v>
      </c>
      <c r="R13" s="2" t="s">
        <v>292</v>
      </c>
      <c r="S13" s="2" t="s">
        <v>283</v>
      </c>
      <c r="T13" s="2" t="s">
        <v>274</v>
      </c>
      <c r="U13" s="2" t="s">
        <v>196</v>
      </c>
      <c r="V13" t="s">
        <v>312</v>
      </c>
      <c r="W13" s="14">
        <f>IF(ISBLANK(V13),"",VLOOKUP(V13, Comparisons!$U$3:$V$30,2,FALSE))</f>
        <v>83</v>
      </c>
      <c r="X13" s="15">
        <f t="shared" si="1"/>
        <v>3.5884133160397749E-2</v>
      </c>
      <c r="Y13" s="9">
        <f>IF(ISBLANK(V13),"",VLOOKUP(V13,Comparisons!$U$3:$Y$30,5,FALSE))</f>
        <v>83</v>
      </c>
      <c r="Z13" s="6">
        <f t="shared" si="2"/>
        <v>3.5500427715996576E-2</v>
      </c>
      <c r="AA13" s="13">
        <f t="shared" si="6"/>
        <v>0.98075278015397782</v>
      </c>
      <c r="AB13" t="str">
        <f t="shared" si="3"/>
        <v>same strain</v>
      </c>
      <c r="AE13" s="21">
        <f>AE12+0.1%</f>
        <v>1E-3</v>
      </c>
      <c r="AF13" s="21">
        <f t="shared" ref="AF13:AF21" si="10">AE13+0.1%</f>
        <v>2E-3</v>
      </c>
      <c r="AG13">
        <f t="shared" si="7"/>
        <v>1</v>
      </c>
      <c r="AH13">
        <f t="shared" si="8"/>
        <v>0</v>
      </c>
      <c r="AI13">
        <f t="shared" ref="AI13:AI28" si="11">AG13-AH13</f>
        <v>1</v>
      </c>
      <c r="AJ13" s="1">
        <f t="shared" si="9"/>
        <v>0</v>
      </c>
      <c r="AK13" s="22">
        <f t="shared" ref="AK13:AK28" si="12">100%-AJ13</f>
        <v>1</v>
      </c>
      <c r="AL13">
        <f>SUM(AG13:AG$28)</f>
        <v>14</v>
      </c>
      <c r="AM13">
        <f>SUM(AH13:AH$28)</f>
        <v>12</v>
      </c>
      <c r="AN13">
        <f>SUM(AI13:AI$28)</f>
        <v>2</v>
      </c>
      <c r="AO13" s="1">
        <f t="shared" ref="AO13:AO28" si="13">AM13/AL13</f>
        <v>0.8571428571428571</v>
      </c>
    </row>
    <row r="14" spans="1:42" x14ac:dyDescent="0.35">
      <c r="A14" t="s">
        <v>9</v>
      </c>
      <c r="B14" t="s">
        <v>175</v>
      </c>
      <c r="C14" t="s">
        <v>214</v>
      </c>
      <c r="D14" t="s">
        <v>215</v>
      </c>
      <c r="E14" t="s">
        <v>216</v>
      </c>
      <c r="F14" s="2" t="s">
        <v>217</v>
      </c>
      <c r="G14" t="s">
        <v>264</v>
      </c>
      <c r="H14">
        <f>IF(ISBLANK(G14),"",VLOOKUP(G14,Comparisons!$G$3:$H$30,2,FALSE))</f>
        <v>0.16170000000000001</v>
      </c>
      <c r="I14" s="6">
        <f t="shared" si="0"/>
        <v>6.6922713991275614E-3</v>
      </c>
      <c r="J14" s="6">
        <f t="shared" si="5"/>
        <v>0.98199253379245233</v>
      </c>
      <c r="K14" s="9">
        <f>IF(ISBLANK(G14),"",VLOOKUP(G14,'CAMI profile'!$W$4:$AD$28,8,FALSE))</f>
        <v>1</v>
      </c>
      <c r="L14" s="2" t="s">
        <v>334</v>
      </c>
      <c r="M14">
        <f>IF(ISBLANK(L14),"",IF(L14="v4 region not present/complete in contigs","",VLOOKUP(L14,'CAMI genomes v4 coverage'!$B$3:$D$45,2,FALSE)))</f>
        <v>100</v>
      </c>
      <c r="N14" s="11">
        <f>IF(ISBLANK(L14),"",IF(L14="v4 region not present/complete in contigs","",VLOOKUP(L14,'CAMI genomes v4 region'!$M$2:$O$19,3,FALSE)))</f>
        <v>41</v>
      </c>
      <c r="O14" s="6">
        <f t="shared" si="4"/>
        <v>1.1225188227241613E-2</v>
      </c>
      <c r="P14" s="2" t="s">
        <v>9</v>
      </c>
      <c r="Q14" s="2" t="s">
        <v>301</v>
      </c>
      <c r="R14" s="2" t="s">
        <v>299</v>
      </c>
      <c r="S14" s="2" t="s">
        <v>215</v>
      </c>
      <c r="T14" s="2" t="s">
        <v>216</v>
      </c>
      <c r="U14" s="2" t="s">
        <v>217</v>
      </c>
      <c r="V14" t="s">
        <v>334</v>
      </c>
      <c r="W14" s="14">
        <f>IF(ISBLANK(V14),"",VLOOKUP(V14, Comparisons!$U$3:$V$30,2,FALSE))</f>
        <v>11</v>
      </c>
      <c r="X14" s="15">
        <f t="shared" si="1"/>
        <v>4.755728491137051E-3</v>
      </c>
      <c r="Y14" s="9">
        <f>IF(ISBLANK(V14),"",VLOOKUP(V14,Comparisons!$U$3:$Y$30,5,FALSE))</f>
        <v>11</v>
      </c>
      <c r="Z14" s="6">
        <f t="shared" si="2"/>
        <v>4.704875962360992E-3</v>
      </c>
      <c r="AA14" s="13">
        <f t="shared" si="6"/>
        <v>0.98545765611633884</v>
      </c>
      <c r="AB14" t="str">
        <f t="shared" si="3"/>
        <v>same strain</v>
      </c>
      <c r="AE14" s="21">
        <f t="shared" ref="AE14:AE21" si="14">AE13+0.1%</f>
        <v>2E-3</v>
      </c>
      <c r="AF14" s="21">
        <f t="shared" si="10"/>
        <v>3.0000000000000001E-3</v>
      </c>
      <c r="AG14">
        <f t="shared" si="7"/>
        <v>0</v>
      </c>
      <c r="AH14">
        <f t="shared" si="8"/>
        <v>0</v>
      </c>
      <c r="AI14">
        <f t="shared" si="11"/>
        <v>0</v>
      </c>
      <c r="AJ14" s="1">
        <f t="shared" si="9"/>
        <v>0</v>
      </c>
      <c r="AK14" s="22">
        <f t="shared" si="12"/>
        <v>1</v>
      </c>
      <c r="AL14">
        <f>SUM(AG14:AG$28)</f>
        <v>13</v>
      </c>
      <c r="AM14">
        <f>SUM(AH14:AH$28)</f>
        <v>12</v>
      </c>
      <c r="AN14">
        <f>SUM(AI14:AI$28)</f>
        <v>1</v>
      </c>
      <c r="AO14" s="1">
        <f t="shared" si="13"/>
        <v>0.92307692307692313</v>
      </c>
    </row>
    <row r="15" spans="1:42" x14ac:dyDescent="0.35">
      <c r="A15" t="s">
        <v>9</v>
      </c>
      <c r="B15" t="s">
        <v>188</v>
      </c>
      <c r="C15" t="s">
        <v>201</v>
      </c>
      <c r="D15" t="s">
        <v>202</v>
      </c>
      <c r="E15" t="s">
        <v>203</v>
      </c>
      <c r="F15" s="2" t="s">
        <v>234</v>
      </c>
      <c r="G15" t="s">
        <v>247</v>
      </c>
      <c r="H15">
        <f>IF(ISBLANK(G15),"",VLOOKUP(G15,Comparisons!$G$3:$H$30,2,FALSE))</f>
        <v>0.1069</v>
      </c>
      <c r="I15" s="6">
        <f t="shared" si="0"/>
        <v>4.424266002268004E-3</v>
      </c>
      <c r="J15" s="6">
        <f t="shared" si="5"/>
        <v>0.9864167997947203</v>
      </c>
      <c r="K15" s="9">
        <f>IF(ISBLANK(G15),"",VLOOKUP(G15,'CAMI profile'!$W$4:$AD$28,8,FALSE))</f>
        <v>1</v>
      </c>
      <c r="L15" s="2" t="s">
        <v>2490</v>
      </c>
      <c r="M15">
        <f>IF(ISBLANK(L15),"",IF(L15="v4 region not present/complete in contigs","",VLOOKUP(L15,'CAMI genomes v4 coverage'!$B$3:$D$45,2,FALSE)))</f>
        <v>100</v>
      </c>
      <c r="N15" s="11">
        <f>IF(ISBLANK(L15),"",IF(L15="v4 region not present/complete in contigs","",VLOOKUP(L15,'CAMI genomes v4 region'!$M$2:$O$19,3,FALSE)))</f>
        <v>18</v>
      </c>
      <c r="O15" s="6">
        <f t="shared" si="4"/>
        <v>4.9281314168377818E-3</v>
      </c>
      <c r="P15" s="2" t="s">
        <v>9</v>
      </c>
      <c r="Q15" s="2" t="s">
        <v>301</v>
      </c>
      <c r="R15" s="2" t="s">
        <v>299</v>
      </c>
      <c r="S15" s="2" t="s">
        <v>215</v>
      </c>
      <c r="T15" s="2" t="s">
        <v>216</v>
      </c>
      <c r="U15" s="2" t="s">
        <v>217</v>
      </c>
      <c r="V15" s="2" t="s">
        <v>2490</v>
      </c>
      <c r="W15" s="14">
        <f>IF(ISBLANK(V15),"",VLOOKUP(V15, Comparisons!$U$3:$V$30,2,FALSE))</f>
        <v>1</v>
      </c>
      <c r="X15" s="15">
        <f t="shared" si="1"/>
        <v>4.3233895373973193E-4</v>
      </c>
      <c r="Y15" s="9">
        <f>IF(ISBLANK(V15),"",VLOOKUP(V15,Comparisons!$U$3:$Y$30,5,FALSE))</f>
        <v>1</v>
      </c>
      <c r="Z15" s="6">
        <f t="shared" si="2"/>
        <v>4.2771599657827201E-4</v>
      </c>
      <c r="AA15" s="13">
        <f t="shared" si="6"/>
        <v>0.98588537211291716</v>
      </c>
      <c r="AB15" t="str">
        <f t="shared" si="3"/>
        <v>same strain</v>
      </c>
      <c r="AE15" s="21">
        <f t="shared" si="14"/>
        <v>3.0000000000000001E-3</v>
      </c>
      <c r="AF15" s="21">
        <f t="shared" si="10"/>
        <v>4.0000000000000001E-3</v>
      </c>
      <c r="AG15">
        <f t="shared" si="7"/>
        <v>2</v>
      </c>
      <c r="AH15">
        <f t="shared" si="8"/>
        <v>1</v>
      </c>
      <c r="AI15">
        <f t="shared" si="11"/>
        <v>1</v>
      </c>
      <c r="AJ15" s="1">
        <f t="shared" si="9"/>
        <v>0.5</v>
      </c>
      <c r="AK15" s="22">
        <f t="shared" si="12"/>
        <v>0.5</v>
      </c>
      <c r="AL15">
        <f>SUM(AG15:AG$28)</f>
        <v>13</v>
      </c>
      <c r="AM15">
        <f>SUM(AH15:AH$28)</f>
        <v>12</v>
      </c>
      <c r="AN15">
        <f>SUM(AI15:AI$28)</f>
        <v>1</v>
      </c>
      <c r="AO15" s="1">
        <f t="shared" si="13"/>
        <v>0.92307692307692313</v>
      </c>
    </row>
    <row r="16" spans="1:42" x14ac:dyDescent="0.35">
      <c r="A16" t="s">
        <v>9</v>
      </c>
      <c r="B16" t="s">
        <v>188</v>
      </c>
      <c r="C16" t="s">
        <v>197</v>
      </c>
      <c r="D16" t="s">
        <v>209</v>
      </c>
      <c r="E16" t="s">
        <v>210</v>
      </c>
      <c r="F16" s="2" t="s">
        <v>213</v>
      </c>
      <c r="G16" t="s">
        <v>267</v>
      </c>
      <c r="H16">
        <f>IF(ISBLANK(G16),"",VLOOKUP(G16,Comparisons!$G$3:$H$30,2,FALSE))</f>
        <v>9.8500000000000004E-2</v>
      </c>
      <c r="I16" s="6">
        <f t="shared" si="0"/>
        <v>4.0766155399756636E-3</v>
      </c>
      <c r="J16" s="6">
        <f t="shared" si="5"/>
        <v>0.99049341533469593</v>
      </c>
      <c r="K16" s="9">
        <f>IF(ISBLANK(G16),"",VLOOKUP(G16,'CAMI profile'!$W$4:$AD$28,8,FALSE))</f>
        <v>1</v>
      </c>
      <c r="L16" s="2" t="s">
        <v>316</v>
      </c>
      <c r="M16">
        <f>IF(ISBLANK(L16),"",IF(L16="v4 region not present/complete in contigs","",VLOOKUP(L16,'CAMI genomes v4 coverage'!$B$3:$D$45,2,FALSE)))</f>
        <v>100</v>
      </c>
      <c r="N16" s="11">
        <f>IF(ISBLANK(L16),"",IF(L16="v4 region not present/complete in contigs","",VLOOKUP(L16,'CAMI genomes v4 region'!$M$2:$O$19,3,FALSE)))</f>
        <v>22</v>
      </c>
      <c r="O16" s="6">
        <f t="shared" si="4"/>
        <v>6.0232717316906223E-3</v>
      </c>
      <c r="P16" s="2" t="s">
        <v>9</v>
      </c>
      <c r="Q16" s="2" t="s">
        <v>302</v>
      </c>
      <c r="R16" s="2" t="s">
        <v>296</v>
      </c>
      <c r="S16" s="2" t="s">
        <v>290</v>
      </c>
      <c r="T16" s="2" t="s">
        <v>281</v>
      </c>
      <c r="U16" s="2" t="s">
        <v>213</v>
      </c>
      <c r="V16" t="s">
        <v>316</v>
      </c>
      <c r="W16" s="14">
        <f>IF(ISBLANK(V16),"",VLOOKUP(V16, Comparisons!$U$3:$V$30,2,FALSE))</f>
        <v>17</v>
      </c>
      <c r="X16" s="15">
        <f t="shared" si="1"/>
        <v>7.3497622135754431E-3</v>
      </c>
      <c r="Y16" s="9">
        <f>IF(ISBLANK(V16),"",VLOOKUP(V16,Comparisons!$U$3:$Y$30,5,FALSE))</f>
        <v>17</v>
      </c>
      <c r="Z16" s="6">
        <f t="shared" si="2"/>
        <v>7.2711719418306247E-3</v>
      </c>
      <c r="AA16" s="13">
        <f t="shared" si="6"/>
        <v>0.99315654405474774</v>
      </c>
      <c r="AB16" t="str">
        <f t="shared" si="3"/>
        <v>same strain</v>
      </c>
      <c r="AE16" s="21">
        <f t="shared" si="14"/>
        <v>4.0000000000000001E-3</v>
      </c>
      <c r="AF16" s="21">
        <f t="shared" si="10"/>
        <v>5.0000000000000001E-3</v>
      </c>
      <c r="AG16">
        <f t="shared" si="7"/>
        <v>2</v>
      </c>
      <c r="AH16">
        <f t="shared" si="8"/>
        <v>2</v>
      </c>
      <c r="AI16">
        <f t="shared" si="11"/>
        <v>0</v>
      </c>
      <c r="AJ16" s="1">
        <f t="shared" si="9"/>
        <v>1</v>
      </c>
      <c r="AK16" s="22">
        <f t="shared" si="12"/>
        <v>0</v>
      </c>
      <c r="AL16">
        <f>SUM(AG16:AG$28)</f>
        <v>11</v>
      </c>
      <c r="AM16">
        <f>SUM(AH16:AH$28)</f>
        <v>11</v>
      </c>
      <c r="AN16">
        <f>SUM(AI16:AI$28)</f>
        <v>0</v>
      </c>
      <c r="AO16" s="1">
        <f t="shared" si="13"/>
        <v>1</v>
      </c>
    </row>
    <row r="17" spans="1:42" x14ac:dyDescent="0.35">
      <c r="A17" t="s">
        <v>9</v>
      </c>
      <c r="B17" t="s">
        <v>188</v>
      </c>
      <c r="C17" t="s">
        <v>189</v>
      </c>
      <c r="D17" t="s">
        <v>190</v>
      </c>
      <c r="E17" t="s">
        <v>230</v>
      </c>
      <c r="F17" s="2" t="s">
        <v>242</v>
      </c>
      <c r="G17" t="s">
        <v>258</v>
      </c>
      <c r="H17">
        <f>IF(ISBLANK(G17),"",VLOOKUP(G17,Comparisons!$G$3:$H$30,2,FALSE))</f>
        <v>8.5500000000000007E-2</v>
      </c>
      <c r="I17" s="6">
        <f t="shared" si="0"/>
        <v>3.5385850626184698E-3</v>
      </c>
      <c r="J17" s="6">
        <f t="shared" si="5"/>
        <v>0.99403200039731443</v>
      </c>
      <c r="K17" s="9">
        <f>IF(ISBLANK(G17),"",VLOOKUP(G17,'CAMI profile'!$W$4:$AD$28,8,FALSE))</f>
        <v>1</v>
      </c>
      <c r="L17" s="2" t="s">
        <v>352</v>
      </c>
      <c r="M17">
        <f>IF(ISBLANK(L17),"",IF(L17="v4 region not present/complete in contigs","",VLOOKUP(L17,'CAMI genomes v4 coverage'!$B$3:$D$45,2,FALSE)))</f>
        <v>97</v>
      </c>
      <c r="N17" s="11">
        <f>IF(ISBLANK(L17),"",IF(L17="v4 region not present/complete in contigs","",VLOOKUP(L17,'CAMI genomes v4 region'!$M$2:$O$19,3,FALSE)))</f>
        <v>20</v>
      </c>
      <c r="O17" s="6">
        <f t="shared" si="4"/>
        <v>5.4757015742642016E-3</v>
      </c>
      <c r="P17" s="4" t="s">
        <v>2535</v>
      </c>
      <c r="Q17" s="4"/>
      <c r="R17" s="4"/>
      <c r="S17" s="4"/>
      <c r="T17" s="4"/>
      <c r="U17" s="4"/>
      <c r="V17" s="4"/>
      <c r="W17" s="14" t="str">
        <f>IF(ISBLANK(V17),"",VLOOKUP(V17, Comparisons!$U$3:$V$30,2,FALSE))</f>
        <v/>
      </c>
      <c r="X17" s="15" t="str">
        <f t="shared" si="1"/>
        <v/>
      </c>
      <c r="Y17" s="9" t="str">
        <f>IF(ISBLANK(V17),"",VLOOKUP(V17,Comparisons!$U$3:$Y$30,5,FALSE))</f>
        <v/>
      </c>
      <c r="Z17" s="6" t="str">
        <f t="shared" si="2"/>
        <v/>
      </c>
      <c r="AA17" s="13">
        <f t="shared" si="6"/>
        <v>0.99315654405474774</v>
      </c>
      <c r="AB17" t="str">
        <f t="shared" si="3"/>
        <v/>
      </c>
      <c r="AE17" s="21">
        <f t="shared" si="14"/>
        <v>5.0000000000000001E-3</v>
      </c>
      <c r="AF17" s="21">
        <f t="shared" si="10"/>
        <v>6.0000000000000001E-3</v>
      </c>
      <c r="AG17">
        <f t="shared" si="7"/>
        <v>0</v>
      </c>
      <c r="AH17">
        <f t="shared" si="8"/>
        <v>0</v>
      </c>
      <c r="AI17">
        <f t="shared" si="11"/>
        <v>0</v>
      </c>
      <c r="AJ17" s="1">
        <f t="shared" si="9"/>
        <v>1</v>
      </c>
      <c r="AK17" s="22">
        <f t="shared" si="12"/>
        <v>0</v>
      </c>
      <c r="AL17">
        <f>SUM(AG17:AG$28)</f>
        <v>9</v>
      </c>
      <c r="AM17">
        <f>SUM(AH17:AH$28)</f>
        <v>9</v>
      </c>
      <c r="AN17">
        <f>SUM(AI17:AI$28)</f>
        <v>0</v>
      </c>
      <c r="AO17" s="1">
        <f t="shared" si="13"/>
        <v>1</v>
      </c>
    </row>
    <row r="18" spans="1:42" x14ac:dyDescent="0.35">
      <c r="A18" t="s">
        <v>9</v>
      </c>
      <c r="B18" t="s">
        <v>188</v>
      </c>
      <c r="C18" t="s">
        <v>197</v>
      </c>
      <c r="D18" t="s">
        <v>209</v>
      </c>
      <c r="E18" t="s">
        <v>210</v>
      </c>
      <c r="F18" s="2" t="s">
        <v>211</v>
      </c>
      <c r="G18" t="s">
        <v>259</v>
      </c>
      <c r="H18">
        <f>IF(ISBLANK(G18),"",VLOOKUP(G18,Comparisons!$G$3:$H$30,2,FALSE))</f>
        <v>7.9500000000000001E-2</v>
      </c>
      <c r="I18" s="6">
        <f t="shared" si="0"/>
        <v>3.2902633038382257E-3</v>
      </c>
      <c r="J18" s="6">
        <f t="shared" si="5"/>
        <v>0.99732226370115262</v>
      </c>
      <c r="K18" s="9">
        <f>IF(ISBLANK(G18),"",VLOOKUP(G18,'CAMI profile'!$W$4:$AD$28,8,FALSE))</f>
        <v>1</v>
      </c>
      <c r="L18" s="2" t="s">
        <v>314</v>
      </c>
      <c r="M18">
        <f>IF(ISBLANK(L18),"",IF(L18="v4 region not present/complete in contigs","",VLOOKUP(L18,'CAMI genomes v4 coverage'!$B$3:$D$45,2,FALSE)))</f>
        <v>100</v>
      </c>
      <c r="N18" s="11">
        <f>IF(ISBLANK(L18),"",IF(L18="v4 region not present/complete in contigs","",VLOOKUP(L18,'CAMI genomes v4 region'!$M$2:$O$19,3,FALSE)))</f>
        <v>13.5</v>
      </c>
      <c r="O18" s="6">
        <f t="shared" si="4"/>
        <v>3.6960985626283364E-3</v>
      </c>
      <c r="P18" s="2" t="s">
        <v>9</v>
      </c>
      <c r="Q18" s="2" t="s">
        <v>302</v>
      </c>
      <c r="R18" s="2" t="s">
        <v>296</v>
      </c>
      <c r="S18" s="2" t="s">
        <v>290</v>
      </c>
      <c r="T18" s="2" t="s">
        <v>281</v>
      </c>
      <c r="U18" s="2" t="s">
        <v>211</v>
      </c>
      <c r="V18" t="s">
        <v>314</v>
      </c>
      <c r="W18" s="14">
        <f>IF(ISBLANK(V18),"",VLOOKUP(V18, Comparisons!$U$3:$V$30,2,FALSE))</f>
        <v>16</v>
      </c>
      <c r="X18" s="15">
        <f t="shared" si="1"/>
        <v>6.9174232598357109E-3</v>
      </c>
      <c r="Y18" s="9">
        <f>IF(ISBLANK(V18),"",VLOOKUP(V18,Comparisons!$U$3:$Y$30,5,FALSE))</f>
        <v>16</v>
      </c>
      <c r="Z18" s="6">
        <f t="shared" si="2"/>
        <v>6.8434559452523521E-3</v>
      </c>
      <c r="AA18" s="13">
        <f t="shared" si="6"/>
        <v>1</v>
      </c>
      <c r="AB18" t="str">
        <f t="shared" si="3"/>
        <v>same strain</v>
      </c>
      <c r="AE18" s="21">
        <f t="shared" si="14"/>
        <v>6.0000000000000001E-3</v>
      </c>
      <c r="AF18" s="21">
        <f t="shared" si="10"/>
        <v>7.0000000000000001E-3</v>
      </c>
      <c r="AG18">
        <f t="shared" si="7"/>
        <v>1</v>
      </c>
      <c r="AH18">
        <f t="shared" si="8"/>
        <v>1</v>
      </c>
      <c r="AI18">
        <f t="shared" si="11"/>
        <v>0</v>
      </c>
      <c r="AJ18" s="1">
        <f t="shared" si="9"/>
        <v>1</v>
      </c>
      <c r="AK18" s="22">
        <f t="shared" si="12"/>
        <v>0</v>
      </c>
      <c r="AL18">
        <f>SUM(AG18:AG$28)</f>
        <v>9</v>
      </c>
      <c r="AM18">
        <f>SUM(AH18:AH$28)</f>
        <v>9</v>
      </c>
      <c r="AN18">
        <f>SUM(AI18:AI$28)</f>
        <v>0</v>
      </c>
      <c r="AO18" s="1">
        <f t="shared" si="13"/>
        <v>1</v>
      </c>
    </row>
    <row r="19" spans="1:42" x14ac:dyDescent="0.35">
      <c r="A19" t="s">
        <v>9</v>
      </c>
      <c r="B19" t="s">
        <v>175</v>
      </c>
      <c r="C19" t="s">
        <v>214</v>
      </c>
      <c r="D19" t="s">
        <v>215</v>
      </c>
      <c r="E19" t="s">
        <v>232</v>
      </c>
      <c r="F19" s="2" t="s">
        <v>235</v>
      </c>
      <c r="G19" t="s">
        <v>248</v>
      </c>
      <c r="H19">
        <f>IF(ISBLANK(G19),"",VLOOKUP(G19,Comparisons!$G$3:$H$30,2,FALSE))</f>
        <v>4.07E-2</v>
      </c>
      <c r="I19" s="6">
        <f t="shared" si="0"/>
        <v>1.6844492637259848E-3</v>
      </c>
      <c r="J19" s="6">
        <f t="shared" si="5"/>
        <v>0.99900671296487864</v>
      </c>
      <c r="K19" s="9">
        <f>IF(ISBLANK(G19),"",VLOOKUP(G19,'CAMI profile'!$W$4:$AD$28,8,FALSE))</f>
        <v>1</v>
      </c>
      <c r="L19" s="12" t="s">
        <v>355</v>
      </c>
      <c r="M19">
        <f>IF(ISBLANK(L19),"",IF(L19="v4 region not present/complete in contigs","",VLOOKUP(L19,'CAMI genomes v4 coverage'!$B$3:$D$45,2,FALSE)))</f>
        <v>96</v>
      </c>
      <c r="N19" s="11">
        <f>IF(ISBLANK(L19),"",IF(L19="v4 region not present/complete in contigs","",VLOOKUP(L19,'CAMI genomes v4 region'!$M$2:$O$19,3,FALSE)))</f>
        <v>11</v>
      </c>
      <c r="O19" s="6">
        <f t="shared" si="4"/>
        <v>3.0116358658453112E-3</v>
      </c>
      <c r="P19" s="4" t="s">
        <v>2535</v>
      </c>
      <c r="Q19" s="4"/>
      <c r="R19" s="4"/>
      <c r="S19" s="4"/>
      <c r="T19" s="4"/>
      <c r="U19" s="4"/>
      <c r="V19" s="4"/>
      <c r="W19" s="14" t="str">
        <f>IF(ISBLANK(V19),"",VLOOKUP(V19, Comparisons!$U$3:$V$30,2,FALSE))</f>
        <v/>
      </c>
      <c r="X19" s="15" t="str">
        <f t="shared" si="1"/>
        <v/>
      </c>
      <c r="Y19" s="9" t="str">
        <f>IF(ISBLANK(V19),"",VLOOKUP(V19,Comparisons!$U$3:$Y$30,5,FALSE))</f>
        <v/>
      </c>
      <c r="Z19" s="6" t="str">
        <f t="shared" si="2"/>
        <v/>
      </c>
      <c r="AA19" s="13">
        <f t="shared" si="6"/>
        <v>1</v>
      </c>
      <c r="AB19" t="str">
        <f t="shared" si="3"/>
        <v/>
      </c>
      <c r="AE19" s="21">
        <f t="shared" si="14"/>
        <v>7.0000000000000001E-3</v>
      </c>
      <c r="AF19" s="21">
        <f t="shared" si="10"/>
        <v>8.0000000000000002E-3</v>
      </c>
      <c r="AG19">
        <f t="shared" si="7"/>
        <v>0</v>
      </c>
      <c r="AH19">
        <f t="shared" si="8"/>
        <v>0</v>
      </c>
      <c r="AI19">
        <f t="shared" si="11"/>
        <v>0</v>
      </c>
      <c r="AJ19" s="1">
        <f t="shared" si="9"/>
        <v>1</v>
      </c>
      <c r="AK19" s="22">
        <f t="shared" si="12"/>
        <v>0</v>
      </c>
      <c r="AL19">
        <f>SUM(AG19:AG$28)</f>
        <v>8</v>
      </c>
      <c r="AM19">
        <f>SUM(AH19:AH$28)</f>
        <v>8</v>
      </c>
      <c r="AN19">
        <f>SUM(AI19:AI$28)</f>
        <v>0</v>
      </c>
      <c r="AO19" s="1">
        <f t="shared" si="13"/>
        <v>1</v>
      </c>
    </row>
    <row r="20" spans="1:42" x14ac:dyDescent="0.35">
      <c r="A20" t="s">
        <v>9</v>
      </c>
      <c r="B20" t="s">
        <v>180</v>
      </c>
      <c r="C20" t="s">
        <v>220</v>
      </c>
      <c r="D20" t="s">
        <v>224</v>
      </c>
      <c r="E20" t="s">
        <v>231</v>
      </c>
      <c r="F20" s="2" t="s">
        <v>243</v>
      </c>
      <c r="G20" t="s">
        <v>260</v>
      </c>
      <c r="H20">
        <f>IF(ISBLANK(G20),"",VLOOKUP(G20,Comparisons!$G$3:$H$30,2,FALSE))</f>
        <v>2.4E-2</v>
      </c>
      <c r="I20" s="6">
        <f t="shared" si="0"/>
        <v>9.9328703512097387E-4</v>
      </c>
      <c r="J20" s="6">
        <f t="shared" si="5"/>
        <v>0.99999999999999967</v>
      </c>
      <c r="K20" s="9">
        <f>IF(ISBLANK(G20),"",VLOOKUP(G20,'CAMI profile'!$W$4:$AD$28,8,FALSE))</f>
        <v>1</v>
      </c>
      <c r="L20" s="2" t="s">
        <v>341</v>
      </c>
      <c r="M20">
        <f>IF(ISBLANK(L20),"",IF(L20="v4 region not present/complete in contigs","",VLOOKUP(L20,'CAMI genomes v4 coverage'!$B$3:$D$45,2,FALSE)))</f>
        <v>50</v>
      </c>
      <c r="N20" s="11">
        <f>IF(ISBLANK(L20),"",IF(L20="v4 region not present/complete in contigs","",VLOOKUP(L20,'CAMI genomes v4 region'!$M$2:$O$19,3,FALSE)))</f>
        <v>6</v>
      </c>
      <c r="O20" s="6">
        <f t="shared" si="4"/>
        <v>1.6427104722792605E-3</v>
      </c>
      <c r="P20" s="4" t="s">
        <v>2535</v>
      </c>
      <c r="Q20" s="4"/>
      <c r="R20" s="4"/>
      <c r="S20" s="4"/>
      <c r="T20" s="4"/>
      <c r="U20" s="4"/>
      <c r="V20" s="4"/>
      <c r="W20" s="14" t="str">
        <f>IF(ISBLANK(V20),"",VLOOKUP(V20, Comparisons!$U$3:$V$30,2,FALSE))</f>
        <v/>
      </c>
      <c r="X20" s="15" t="str">
        <f t="shared" si="1"/>
        <v/>
      </c>
      <c r="Y20" s="9" t="str">
        <f>IF(ISBLANK(V20),"",VLOOKUP(V20,Comparisons!$U$3:$Y$30,5,FALSE))</f>
        <v/>
      </c>
      <c r="Z20" s="6" t="str">
        <f t="shared" si="2"/>
        <v/>
      </c>
      <c r="AA20" s="13">
        <f t="shared" si="6"/>
        <v>1</v>
      </c>
      <c r="AB20" t="str">
        <f t="shared" si="3"/>
        <v/>
      </c>
      <c r="AE20" s="21">
        <f t="shared" si="14"/>
        <v>8.0000000000000002E-3</v>
      </c>
      <c r="AF20" s="21">
        <f t="shared" si="10"/>
        <v>9.0000000000000011E-3</v>
      </c>
      <c r="AG20">
        <f t="shared" si="7"/>
        <v>0</v>
      </c>
      <c r="AH20">
        <f t="shared" si="8"/>
        <v>0</v>
      </c>
      <c r="AI20">
        <f t="shared" si="11"/>
        <v>0</v>
      </c>
      <c r="AJ20" s="1">
        <f t="shared" si="9"/>
        <v>1</v>
      </c>
      <c r="AK20" s="22">
        <f t="shared" si="12"/>
        <v>0</v>
      </c>
      <c r="AL20">
        <f>SUM(AG20:AG$28)</f>
        <v>8</v>
      </c>
      <c r="AM20">
        <f>SUM(AH20:AH$28)</f>
        <v>8</v>
      </c>
      <c r="AN20">
        <f>SUM(AI20:AI$28)</f>
        <v>0</v>
      </c>
      <c r="AO20" s="1">
        <f t="shared" si="13"/>
        <v>1</v>
      </c>
    </row>
    <row r="21" spans="1:42" x14ac:dyDescent="0.35">
      <c r="I21" s="6"/>
      <c r="J21" s="6"/>
      <c r="K21" s="9"/>
      <c r="AE21" s="21">
        <f t="shared" si="14"/>
        <v>9.0000000000000011E-3</v>
      </c>
      <c r="AF21" s="21">
        <f t="shared" si="10"/>
        <v>1.0000000000000002E-2</v>
      </c>
      <c r="AG21">
        <f t="shared" si="7"/>
        <v>0</v>
      </c>
      <c r="AH21">
        <f t="shared" si="8"/>
        <v>0</v>
      </c>
      <c r="AI21">
        <f t="shared" si="11"/>
        <v>0</v>
      </c>
      <c r="AJ21" s="1">
        <f t="shared" si="9"/>
        <v>1</v>
      </c>
      <c r="AK21" s="22">
        <f t="shared" si="12"/>
        <v>0</v>
      </c>
      <c r="AL21">
        <f>SUM(AG21:AG$28)</f>
        <v>8</v>
      </c>
      <c r="AM21">
        <f>SUM(AH21:AH$28)</f>
        <v>8</v>
      </c>
      <c r="AN21">
        <f>SUM(AI21:AI$28)</f>
        <v>0</v>
      </c>
      <c r="AO21" s="1">
        <f t="shared" si="13"/>
        <v>1</v>
      </c>
    </row>
    <row r="22" spans="1:42" x14ac:dyDescent="0.35">
      <c r="H22">
        <f>SUM(H3:H20)</f>
        <v>24.162200000000006</v>
      </c>
      <c r="I22" s="6"/>
      <c r="J22" s="6"/>
      <c r="K22" s="9"/>
      <c r="N22" s="11">
        <f>SUM(N3:N20)</f>
        <v>3652.5000000000005</v>
      </c>
      <c r="O22" s="11"/>
      <c r="P22"/>
      <c r="Q22"/>
      <c r="W22">
        <f>SUM(W3:W20)</f>
        <v>2313</v>
      </c>
      <c r="Y22" s="11">
        <f>SUM(Y3:Y20)</f>
        <v>2338</v>
      </c>
      <c r="AE22" s="21">
        <v>0.01</v>
      </c>
      <c r="AF22" s="21">
        <f>AE22+0.5%</f>
        <v>1.4999999999999999E-2</v>
      </c>
      <c r="AG22">
        <f t="shared" si="7"/>
        <v>1</v>
      </c>
      <c r="AH22">
        <f t="shared" si="8"/>
        <v>1</v>
      </c>
      <c r="AI22">
        <f t="shared" si="11"/>
        <v>0</v>
      </c>
      <c r="AJ22" s="1">
        <f t="shared" si="9"/>
        <v>1</v>
      </c>
      <c r="AK22" s="22">
        <f t="shared" si="12"/>
        <v>0</v>
      </c>
      <c r="AL22">
        <f>SUM(AG22:AG$28)</f>
        <v>8</v>
      </c>
      <c r="AM22">
        <f>SUM(AH22:AH$28)</f>
        <v>8</v>
      </c>
      <c r="AN22">
        <f>SUM(AI22:AI$28)</f>
        <v>0</v>
      </c>
      <c r="AO22" s="1">
        <f t="shared" si="13"/>
        <v>1</v>
      </c>
    </row>
    <row r="23" spans="1:42" x14ac:dyDescent="0.35">
      <c r="I23" s="6"/>
      <c r="J23" s="6"/>
      <c r="K23" s="9"/>
      <c r="P23"/>
      <c r="Q23"/>
      <c r="AE23" s="21">
        <v>1.4999999999999999E-2</v>
      </c>
      <c r="AF23" s="21">
        <f>AE23+0.5%</f>
        <v>0.02</v>
      </c>
      <c r="AG23">
        <f t="shared" si="7"/>
        <v>2</v>
      </c>
      <c r="AH23">
        <f t="shared" si="8"/>
        <v>2</v>
      </c>
      <c r="AI23">
        <f t="shared" si="11"/>
        <v>0</v>
      </c>
      <c r="AJ23" s="1">
        <f t="shared" si="9"/>
        <v>1</v>
      </c>
      <c r="AK23" s="22">
        <f t="shared" si="12"/>
        <v>0</v>
      </c>
      <c r="AL23">
        <f>SUM(AG23:AG$28)</f>
        <v>7</v>
      </c>
      <c r="AM23">
        <f>SUM(AH23:AH$28)</f>
        <v>7</v>
      </c>
      <c r="AN23">
        <f>SUM(AI23:AI$28)</f>
        <v>0</v>
      </c>
      <c r="AO23" s="1">
        <f t="shared" si="13"/>
        <v>1</v>
      </c>
    </row>
    <row r="24" spans="1:42" x14ac:dyDescent="0.35">
      <c r="I24" s="6"/>
      <c r="J24" s="6"/>
      <c r="K24" s="9"/>
      <c r="P24"/>
      <c r="Q24"/>
      <c r="AA24" s="10"/>
      <c r="AE24" s="21">
        <v>0.02</v>
      </c>
      <c r="AF24" s="21">
        <v>0.05</v>
      </c>
      <c r="AG24">
        <f t="shared" si="7"/>
        <v>2</v>
      </c>
      <c r="AH24">
        <f t="shared" si="8"/>
        <v>2</v>
      </c>
      <c r="AI24">
        <f t="shared" si="11"/>
        <v>0</v>
      </c>
      <c r="AJ24" s="1">
        <f t="shared" si="9"/>
        <v>1</v>
      </c>
      <c r="AK24" s="22">
        <f t="shared" si="12"/>
        <v>0</v>
      </c>
      <c r="AL24">
        <f>SUM(AG24:AG$28)</f>
        <v>5</v>
      </c>
      <c r="AM24">
        <f>SUM(AH24:AH$28)</f>
        <v>5</v>
      </c>
      <c r="AN24">
        <f>SUM(AI24:AI$28)</f>
        <v>0</v>
      </c>
      <c r="AO24" s="1">
        <f t="shared" si="13"/>
        <v>1</v>
      </c>
    </row>
    <row r="25" spans="1:42" x14ac:dyDescent="0.35">
      <c r="I25" s="6"/>
      <c r="J25" s="6"/>
      <c r="K25" s="9"/>
      <c r="P25"/>
      <c r="Q25"/>
      <c r="AE25" s="21">
        <v>0.1</v>
      </c>
      <c r="AF25" s="23">
        <f>AE25+5%</f>
        <v>0.15000000000000002</v>
      </c>
      <c r="AG25">
        <f t="shared" si="7"/>
        <v>1</v>
      </c>
      <c r="AH25">
        <f t="shared" si="8"/>
        <v>1</v>
      </c>
      <c r="AI25">
        <f t="shared" si="11"/>
        <v>0</v>
      </c>
      <c r="AJ25" s="1">
        <f t="shared" si="9"/>
        <v>1</v>
      </c>
      <c r="AK25" s="22">
        <f t="shared" si="12"/>
        <v>0</v>
      </c>
      <c r="AL25">
        <f>SUM(AG25:AG$28)</f>
        <v>3</v>
      </c>
      <c r="AM25">
        <f>SUM(AH25:AH$28)</f>
        <v>3</v>
      </c>
      <c r="AN25">
        <f>SUM(AI25:AI$28)</f>
        <v>0</v>
      </c>
      <c r="AO25" s="1">
        <f t="shared" si="13"/>
        <v>1</v>
      </c>
    </row>
    <row r="26" spans="1:42" x14ac:dyDescent="0.35">
      <c r="I26" s="6"/>
      <c r="J26" s="6"/>
      <c r="K26" s="9"/>
      <c r="V26" s="2"/>
      <c r="AE26" s="21">
        <v>0.15</v>
      </c>
      <c r="AF26" s="23">
        <f>AE26+5%</f>
        <v>0.2</v>
      </c>
      <c r="AG26">
        <f t="shared" si="7"/>
        <v>1</v>
      </c>
      <c r="AH26">
        <f t="shared" si="8"/>
        <v>1</v>
      </c>
      <c r="AI26">
        <f t="shared" si="11"/>
        <v>0</v>
      </c>
      <c r="AJ26" s="1">
        <f t="shared" si="9"/>
        <v>1</v>
      </c>
      <c r="AK26" s="22">
        <f t="shared" si="12"/>
        <v>0</v>
      </c>
      <c r="AL26">
        <f>SUM(AG26:AG$28)</f>
        <v>2</v>
      </c>
      <c r="AM26">
        <f>SUM(AH26:AH$28)</f>
        <v>2</v>
      </c>
      <c r="AN26">
        <f>SUM(AI26:AI$28)</f>
        <v>0</v>
      </c>
      <c r="AO26" s="1">
        <f t="shared" si="13"/>
        <v>1</v>
      </c>
    </row>
    <row r="27" spans="1:42" x14ac:dyDescent="0.35">
      <c r="I27" s="6"/>
      <c r="J27" s="6"/>
      <c r="K27" s="9"/>
      <c r="V27" s="2"/>
      <c r="AE27" s="21">
        <v>0.2</v>
      </c>
      <c r="AF27" s="23">
        <f>AE27+5%</f>
        <v>0.25</v>
      </c>
      <c r="AG27">
        <f t="shared" si="7"/>
        <v>0</v>
      </c>
      <c r="AH27">
        <f t="shared" si="8"/>
        <v>0</v>
      </c>
      <c r="AI27">
        <f t="shared" si="11"/>
        <v>0</v>
      </c>
      <c r="AJ27" s="1">
        <f t="shared" si="9"/>
        <v>1</v>
      </c>
      <c r="AK27" s="22">
        <f t="shared" si="12"/>
        <v>0</v>
      </c>
      <c r="AL27">
        <f>SUM(AG27:AG$28)</f>
        <v>1</v>
      </c>
      <c r="AM27">
        <f>SUM(AH27:AH$28)</f>
        <v>1</v>
      </c>
      <c r="AN27">
        <f>SUM(AI27:AI$28)</f>
        <v>0</v>
      </c>
      <c r="AO27" s="1">
        <f t="shared" si="13"/>
        <v>1</v>
      </c>
    </row>
    <row r="28" spans="1:42" x14ac:dyDescent="0.35">
      <c r="I28" s="6"/>
      <c r="J28" s="6"/>
      <c r="K28" s="9"/>
      <c r="V28" s="2"/>
      <c r="AE28" s="21">
        <v>0.25</v>
      </c>
      <c r="AF28" s="23">
        <f>AE28+5%</f>
        <v>0.3</v>
      </c>
      <c r="AG28">
        <f t="shared" si="7"/>
        <v>1</v>
      </c>
      <c r="AH28">
        <f t="shared" si="8"/>
        <v>1</v>
      </c>
      <c r="AI28">
        <f t="shared" si="11"/>
        <v>0</v>
      </c>
      <c r="AJ28" s="1">
        <f t="shared" si="9"/>
        <v>1</v>
      </c>
      <c r="AK28" s="22">
        <f t="shared" si="12"/>
        <v>0</v>
      </c>
      <c r="AL28">
        <f>SUM(AG28:AG$28)</f>
        <v>1</v>
      </c>
      <c r="AM28">
        <f>SUM(AH28:AH$28)</f>
        <v>1</v>
      </c>
      <c r="AN28">
        <f>SUM(AI28:AI$28)</f>
        <v>0</v>
      </c>
      <c r="AO28" s="1">
        <f t="shared" si="13"/>
        <v>1</v>
      </c>
    </row>
    <row r="29" spans="1:42" x14ac:dyDescent="0.35">
      <c r="G29" s="7"/>
      <c r="I29" s="6"/>
      <c r="J29" s="6"/>
      <c r="K29" s="9"/>
      <c r="V29" s="2"/>
    </row>
    <row r="30" spans="1:42" x14ac:dyDescent="0.35">
      <c r="V30" s="2"/>
      <c r="AL30" t="s">
        <v>9296</v>
      </c>
    </row>
    <row r="31" spans="1:42" x14ac:dyDescent="0.35">
      <c r="H31" s="2"/>
      <c r="I31" s="2"/>
      <c r="J31" s="2"/>
      <c r="K31" s="2"/>
      <c r="V31" s="2"/>
      <c r="AE31" t="s">
        <v>9295</v>
      </c>
      <c r="AG31" t="s">
        <v>9278</v>
      </c>
      <c r="AH31" t="s">
        <v>9293</v>
      </c>
      <c r="AI31" t="s">
        <v>9294</v>
      </c>
      <c r="AJ31" t="s">
        <v>9293</v>
      </c>
      <c r="AK31" t="s">
        <v>9294</v>
      </c>
      <c r="AL31" t="s">
        <v>9278</v>
      </c>
      <c r="AM31" t="s">
        <v>9293</v>
      </c>
      <c r="AN31" t="s">
        <v>9294</v>
      </c>
      <c r="AO31" t="s">
        <v>9293</v>
      </c>
      <c r="AP31" t="s">
        <v>9294</v>
      </c>
    </row>
    <row r="32" spans="1:42" x14ac:dyDescent="0.35">
      <c r="I32" s="2"/>
      <c r="J32" s="2"/>
      <c r="K32" s="2"/>
      <c r="V32" s="2"/>
      <c r="AE32" s="11">
        <v>0</v>
      </c>
      <c r="AF32" s="11">
        <v>5</v>
      </c>
      <c r="AG32">
        <f t="shared" ref="AG32:AG48" si="15">COUNTIFS($N$3:$N$20,"&gt;="&amp;AE32,$N$3:$N$20,"&lt;"&amp;AF32)</f>
        <v>0</v>
      </c>
      <c r="AH32">
        <f t="shared" ref="AH32:AH48" si="16">COUNTIFS($N$3:$N$20,"&gt;="&amp;AE32,$N$3:$N$20,"&lt;"&amp;AF32,$AB$3:$AB$20,"same strain")</f>
        <v>0</v>
      </c>
      <c r="AI32">
        <f>AG32-AH32</f>
        <v>0</v>
      </c>
      <c r="AJ32" s="1" t="str">
        <f>IF(AG32&gt;0,AH32/AG32,"")</f>
        <v/>
      </c>
      <c r="AK32" s="22" t="str">
        <f>IF(ISNUMBER(AJ32),100%-AJ32,"")</f>
        <v/>
      </c>
      <c r="AL32">
        <f>SUM(AG32:AG50)</f>
        <v>20</v>
      </c>
      <c r="AM32">
        <f>SUM(AH32:AH50)</f>
        <v>17</v>
      </c>
      <c r="AN32">
        <f>SUM(AI32:AI50)</f>
        <v>3</v>
      </c>
      <c r="AO32" s="1">
        <f>AM32/AL32</f>
        <v>0.85</v>
      </c>
    </row>
    <row r="33" spans="8:41" x14ac:dyDescent="0.35">
      <c r="H33" s="2"/>
      <c r="I33" s="2"/>
      <c r="J33" s="2"/>
      <c r="K33" s="2"/>
      <c r="V33" s="2"/>
      <c r="AE33" s="11">
        <v>5</v>
      </c>
      <c r="AF33" s="11">
        <f t="shared" ref="AF33:AF41" si="17">AE33+5</f>
        <v>10</v>
      </c>
      <c r="AG33">
        <f t="shared" si="15"/>
        <v>1</v>
      </c>
      <c r="AH33">
        <f t="shared" si="16"/>
        <v>0</v>
      </c>
      <c r="AI33">
        <f t="shared" ref="AI33:AI49" si="18">AG33-AH33</f>
        <v>1</v>
      </c>
      <c r="AJ33" s="1">
        <f t="shared" ref="AJ33:AJ49" si="19">IF(AG33&gt;0,AH33/AG33,1)</f>
        <v>0</v>
      </c>
      <c r="AK33" s="22">
        <f t="shared" ref="AK33:AK51" si="20">100%-AJ33</f>
        <v>1</v>
      </c>
      <c r="AL33">
        <f t="shared" ref="AL33:AL49" si="21">SUM(AG33:AG60)</f>
        <v>21</v>
      </c>
      <c r="AM33">
        <f t="shared" ref="AM33:AM49" si="22">SUM(AH33:AH60)</f>
        <v>18</v>
      </c>
      <c r="AN33">
        <f t="shared" ref="AN33:AN49" si="23">SUM(AI33:AI60)</f>
        <v>3</v>
      </c>
      <c r="AO33" s="1">
        <f t="shared" ref="AO33:AO49" si="24">AM33/AL33</f>
        <v>0.8571428571428571</v>
      </c>
    </row>
    <row r="34" spans="8:41" x14ac:dyDescent="0.35">
      <c r="H34" s="2"/>
      <c r="I34" s="2"/>
      <c r="J34" s="2"/>
      <c r="K34" s="2"/>
      <c r="V34" s="2"/>
      <c r="AE34" s="11">
        <v>10</v>
      </c>
      <c r="AF34" s="11">
        <f t="shared" si="17"/>
        <v>15</v>
      </c>
      <c r="AG34">
        <f t="shared" si="15"/>
        <v>2</v>
      </c>
      <c r="AH34">
        <f t="shared" si="16"/>
        <v>1</v>
      </c>
      <c r="AI34">
        <f t="shared" si="18"/>
        <v>1</v>
      </c>
      <c r="AJ34" s="1">
        <f t="shared" si="19"/>
        <v>0.5</v>
      </c>
      <c r="AK34" s="22">
        <f t="shared" si="20"/>
        <v>0.5</v>
      </c>
      <c r="AL34">
        <f t="shared" si="21"/>
        <v>20</v>
      </c>
      <c r="AM34">
        <f t="shared" si="22"/>
        <v>18</v>
      </c>
      <c r="AN34">
        <f t="shared" si="23"/>
        <v>2</v>
      </c>
      <c r="AO34" s="1">
        <f t="shared" si="24"/>
        <v>0.9</v>
      </c>
    </row>
    <row r="35" spans="8:41" x14ac:dyDescent="0.35">
      <c r="H35" s="2"/>
      <c r="I35" s="2"/>
      <c r="J35" s="2"/>
      <c r="K35" s="2"/>
      <c r="V35" s="2"/>
      <c r="AE35" s="11">
        <v>15</v>
      </c>
      <c r="AF35" s="11">
        <f t="shared" si="17"/>
        <v>20</v>
      </c>
      <c r="AG35">
        <f t="shared" si="15"/>
        <v>1</v>
      </c>
      <c r="AH35">
        <f t="shared" si="16"/>
        <v>1</v>
      </c>
      <c r="AI35">
        <f t="shared" si="18"/>
        <v>0</v>
      </c>
      <c r="AJ35" s="1">
        <f t="shared" si="19"/>
        <v>1</v>
      </c>
      <c r="AK35" s="22">
        <f t="shared" si="20"/>
        <v>0</v>
      </c>
      <c r="AL35">
        <f t="shared" si="21"/>
        <v>18</v>
      </c>
      <c r="AM35">
        <f t="shared" si="22"/>
        <v>17</v>
      </c>
      <c r="AN35">
        <f t="shared" si="23"/>
        <v>1</v>
      </c>
      <c r="AO35" s="1">
        <f t="shared" si="24"/>
        <v>0.94444444444444442</v>
      </c>
    </row>
    <row r="36" spans="8:41" x14ac:dyDescent="0.35">
      <c r="H36" s="2"/>
      <c r="I36" s="2"/>
      <c r="J36" s="2"/>
      <c r="K36" s="2"/>
      <c r="V36" s="2"/>
      <c r="AE36" s="11">
        <v>20</v>
      </c>
      <c r="AF36" s="11">
        <f t="shared" si="17"/>
        <v>25</v>
      </c>
      <c r="AG36">
        <f t="shared" si="15"/>
        <v>2</v>
      </c>
      <c r="AH36">
        <f t="shared" si="16"/>
        <v>1</v>
      </c>
      <c r="AI36">
        <f t="shared" si="18"/>
        <v>1</v>
      </c>
      <c r="AJ36" s="1">
        <f t="shared" si="19"/>
        <v>0.5</v>
      </c>
      <c r="AK36" s="22">
        <f t="shared" si="20"/>
        <v>0.5</v>
      </c>
      <c r="AL36">
        <f t="shared" si="21"/>
        <v>17</v>
      </c>
      <c r="AM36">
        <f t="shared" si="22"/>
        <v>16</v>
      </c>
      <c r="AN36">
        <f t="shared" si="23"/>
        <v>1</v>
      </c>
      <c r="AO36" s="1">
        <f t="shared" si="24"/>
        <v>0.94117647058823528</v>
      </c>
    </row>
    <row r="37" spans="8:41" x14ac:dyDescent="0.35">
      <c r="H37" s="2"/>
      <c r="I37" s="2"/>
      <c r="J37" s="2"/>
      <c r="K37" s="2"/>
      <c r="V37" s="2"/>
      <c r="AE37" s="11">
        <v>25</v>
      </c>
      <c r="AF37" s="11">
        <f t="shared" si="17"/>
        <v>30</v>
      </c>
      <c r="AG37">
        <f t="shared" si="15"/>
        <v>0</v>
      </c>
      <c r="AH37">
        <f t="shared" si="16"/>
        <v>0</v>
      </c>
      <c r="AI37">
        <f t="shared" si="18"/>
        <v>0</v>
      </c>
      <c r="AJ37" s="1">
        <f t="shared" si="19"/>
        <v>1</v>
      </c>
      <c r="AK37" s="22">
        <f t="shared" si="20"/>
        <v>0</v>
      </c>
      <c r="AL37">
        <f t="shared" si="21"/>
        <v>15</v>
      </c>
      <c r="AM37">
        <f t="shared" si="22"/>
        <v>15</v>
      </c>
      <c r="AN37">
        <f t="shared" si="23"/>
        <v>0</v>
      </c>
      <c r="AO37" s="1">
        <f t="shared" si="24"/>
        <v>1</v>
      </c>
    </row>
    <row r="38" spans="8:41" x14ac:dyDescent="0.35">
      <c r="H38" s="2"/>
      <c r="I38" s="2"/>
      <c r="J38" s="2"/>
      <c r="K38" s="2"/>
      <c r="V38" s="2"/>
      <c r="AE38" s="11">
        <v>30</v>
      </c>
      <c r="AF38" s="11">
        <f t="shared" si="17"/>
        <v>35</v>
      </c>
      <c r="AG38">
        <f t="shared" si="15"/>
        <v>0</v>
      </c>
      <c r="AH38">
        <f t="shared" si="16"/>
        <v>0</v>
      </c>
      <c r="AI38">
        <f t="shared" si="18"/>
        <v>0</v>
      </c>
      <c r="AJ38" s="1">
        <f t="shared" si="19"/>
        <v>1</v>
      </c>
      <c r="AK38" s="22">
        <f t="shared" si="20"/>
        <v>0</v>
      </c>
      <c r="AL38">
        <f t="shared" si="21"/>
        <v>15</v>
      </c>
      <c r="AM38">
        <f t="shared" si="22"/>
        <v>15</v>
      </c>
      <c r="AN38">
        <f t="shared" si="23"/>
        <v>0</v>
      </c>
      <c r="AO38" s="1">
        <f t="shared" si="24"/>
        <v>1</v>
      </c>
    </row>
    <row r="39" spans="8:41" x14ac:dyDescent="0.35">
      <c r="H39" s="2"/>
      <c r="I39" s="2"/>
      <c r="J39" s="2"/>
      <c r="K39" s="2"/>
      <c r="V39" s="2"/>
      <c r="AE39" s="11">
        <v>35</v>
      </c>
      <c r="AF39" s="11">
        <f t="shared" si="17"/>
        <v>40</v>
      </c>
      <c r="AG39">
        <f t="shared" si="15"/>
        <v>1</v>
      </c>
      <c r="AH39">
        <f t="shared" si="16"/>
        <v>1</v>
      </c>
      <c r="AI39">
        <f t="shared" si="18"/>
        <v>0</v>
      </c>
      <c r="AJ39" s="1">
        <f t="shared" si="19"/>
        <v>1</v>
      </c>
      <c r="AK39" s="22">
        <f t="shared" si="20"/>
        <v>0</v>
      </c>
      <c r="AL39">
        <f t="shared" si="21"/>
        <v>15</v>
      </c>
      <c r="AM39">
        <f t="shared" si="22"/>
        <v>15</v>
      </c>
      <c r="AN39">
        <f t="shared" si="23"/>
        <v>0</v>
      </c>
      <c r="AO39" s="1">
        <f t="shared" si="24"/>
        <v>1</v>
      </c>
    </row>
    <row r="40" spans="8:41" x14ac:dyDescent="0.35">
      <c r="H40" s="2"/>
      <c r="I40" s="2"/>
      <c r="J40" s="2"/>
      <c r="K40" s="2"/>
      <c r="V40" s="2"/>
      <c r="AE40" s="11">
        <v>40</v>
      </c>
      <c r="AF40" s="11">
        <f t="shared" si="17"/>
        <v>45</v>
      </c>
      <c r="AG40">
        <f t="shared" si="15"/>
        <v>1</v>
      </c>
      <c r="AH40">
        <f t="shared" si="16"/>
        <v>1</v>
      </c>
      <c r="AI40">
        <f t="shared" si="18"/>
        <v>0</v>
      </c>
      <c r="AJ40" s="1">
        <f t="shared" si="19"/>
        <v>1</v>
      </c>
      <c r="AK40" s="22">
        <f t="shared" si="20"/>
        <v>0</v>
      </c>
      <c r="AL40">
        <f t="shared" si="21"/>
        <v>14</v>
      </c>
      <c r="AM40">
        <f t="shared" si="22"/>
        <v>14</v>
      </c>
      <c r="AN40">
        <f t="shared" si="23"/>
        <v>0</v>
      </c>
      <c r="AO40" s="1">
        <f t="shared" si="24"/>
        <v>1</v>
      </c>
    </row>
    <row r="41" spans="8:41" x14ac:dyDescent="0.35">
      <c r="H41" s="2"/>
      <c r="I41" s="2"/>
      <c r="J41" s="2"/>
      <c r="K41" s="2"/>
      <c r="V41" s="2"/>
      <c r="AE41" s="11">
        <v>45</v>
      </c>
      <c r="AF41" s="11">
        <f t="shared" si="17"/>
        <v>50</v>
      </c>
      <c r="AG41">
        <f t="shared" si="15"/>
        <v>1</v>
      </c>
      <c r="AH41">
        <f t="shared" si="16"/>
        <v>1</v>
      </c>
      <c r="AI41">
        <f t="shared" si="18"/>
        <v>0</v>
      </c>
      <c r="AJ41" s="1">
        <f t="shared" si="19"/>
        <v>1</v>
      </c>
      <c r="AK41" s="22">
        <f t="shared" si="20"/>
        <v>0</v>
      </c>
      <c r="AL41">
        <f t="shared" si="21"/>
        <v>13</v>
      </c>
      <c r="AM41">
        <f t="shared" si="22"/>
        <v>13</v>
      </c>
      <c r="AN41">
        <f t="shared" si="23"/>
        <v>0</v>
      </c>
      <c r="AO41" s="1">
        <f t="shared" si="24"/>
        <v>1</v>
      </c>
    </row>
    <row r="42" spans="8:41" x14ac:dyDescent="0.35">
      <c r="H42" s="2"/>
      <c r="I42" s="2"/>
      <c r="J42" s="2"/>
      <c r="K42" s="2"/>
      <c r="V42" s="2"/>
      <c r="AE42" s="11">
        <v>50</v>
      </c>
      <c r="AF42" s="11">
        <f>AE42+10</f>
        <v>60</v>
      </c>
      <c r="AG42">
        <f t="shared" si="15"/>
        <v>1</v>
      </c>
      <c r="AH42">
        <f t="shared" si="16"/>
        <v>1</v>
      </c>
      <c r="AI42">
        <f t="shared" si="18"/>
        <v>0</v>
      </c>
      <c r="AJ42" s="1">
        <f t="shared" si="19"/>
        <v>1</v>
      </c>
      <c r="AK42" s="22">
        <f t="shared" si="20"/>
        <v>0</v>
      </c>
      <c r="AL42">
        <f t="shared" si="21"/>
        <v>12</v>
      </c>
      <c r="AM42">
        <f t="shared" si="22"/>
        <v>12</v>
      </c>
      <c r="AN42">
        <f t="shared" si="23"/>
        <v>0</v>
      </c>
      <c r="AO42" s="1">
        <f t="shared" si="24"/>
        <v>1</v>
      </c>
    </row>
    <row r="43" spans="8:41" x14ac:dyDescent="0.35">
      <c r="H43" s="2"/>
      <c r="I43" s="2"/>
      <c r="J43" s="2"/>
      <c r="K43" s="2"/>
      <c r="V43" s="2"/>
      <c r="AE43" s="11">
        <v>60</v>
      </c>
      <c r="AF43" s="11">
        <f>AE43+10</f>
        <v>70</v>
      </c>
      <c r="AG43">
        <f t="shared" si="15"/>
        <v>0</v>
      </c>
      <c r="AH43">
        <f t="shared" si="16"/>
        <v>0</v>
      </c>
      <c r="AI43">
        <f t="shared" si="18"/>
        <v>0</v>
      </c>
      <c r="AJ43" s="1">
        <f t="shared" si="19"/>
        <v>1</v>
      </c>
      <c r="AK43" s="22">
        <f t="shared" si="20"/>
        <v>0</v>
      </c>
      <c r="AL43">
        <f t="shared" si="21"/>
        <v>11</v>
      </c>
      <c r="AM43">
        <f t="shared" si="22"/>
        <v>11</v>
      </c>
      <c r="AN43">
        <f t="shared" si="23"/>
        <v>0</v>
      </c>
      <c r="AO43" s="1">
        <f t="shared" si="24"/>
        <v>1</v>
      </c>
    </row>
    <row r="44" spans="8:41" x14ac:dyDescent="0.35">
      <c r="H44" s="2"/>
      <c r="I44" s="2"/>
      <c r="J44" s="2"/>
      <c r="K44" s="2"/>
      <c r="V44" s="2"/>
      <c r="AE44" s="11">
        <v>70</v>
      </c>
      <c r="AF44" s="11">
        <f>AE44+10</f>
        <v>80</v>
      </c>
      <c r="AG44">
        <f t="shared" si="15"/>
        <v>0</v>
      </c>
      <c r="AH44">
        <f t="shared" si="16"/>
        <v>0</v>
      </c>
      <c r="AI44">
        <f t="shared" si="18"/>
        <v>0</v>
      </c>
      <c r="AJ44" s="1">
        <f t="shared" si="19"/>
        <v>1</v>
      </c>
      <c r="AK44" s="22">
        <f t="shared" si="20"/>
        <v>0</v>
      </c>
      <c r="AL44">
        <f t="shared" si="21"/>
        <v>11</v>
      </c>
      <c r="AM44">
        <f t="shared" si="22"/>
        <v>11</v>
      </c>
      <c r="AN44">
        <f t="shared" si="23"/>
        <v>0</v>
      </c>
      <c r="AO44" s="1">
        <f t="shared" si="24"/>
        <v>1</v>
      </c>
    </row>
    <row r="45" spans="8:41" x14ac:dyDescent="0.35">
      <c r="H45" s="2"/>
      <c r="I45" s="2"/>
      <c r="J45" s="2"/>
      <c r="K45" s="2"/>
      <c r="V45" s="2"/>
      <c r="AE45" s="11">
        <v>80</v>
      </c>
      <c r="AF45" s="11">
        <f>AE45+10</f>
        <v>90</v>
      </c>
      <c r="AG45">
        <f t="shared" si="15"/>
        <v>1</v>
      </c>
      <c r="AH45">
        <f t="shared" si="16"/>
        <v>1</v>
      </c>
      <c r="AI45">
        <f t="shared" si="18"/>
        <v>0</v>
      </c>
      <c r="AJ45" s="1">
        <f t="shared" si="19"/>
        <v>1</v>
      </c>
      <c r="AK45" s="22">
        <f t="shared" si="20"/>
        <v>0</v>
      </c>
      <c r="AL45">
        <f t="shared" si="21"/>
        <v>11</v>
      </c>
      <c r="AM45">
        <f t="shared" si="22"/>
        <v>11</v>
      </c>
      <c r="AN45">
        <f t="shared" si="23"/>
        <v>0</v>
      </c>
      <c r="AO45" s="1">
        <f t="shared" si="24"/>
        <v>1</v>
      </c>
    </row>
    <row r="46" spans="8:41" x14ac:dyDescent="0.35">
      <c r="H46" s="2"/>
      <c r="I46" s="2"/>
      <c r="J46" s="2"/>
      <c r="K46" s="2"/>
      <c r="V46" s="2"/>
      <c r="AE46" s="11">
        <v>90</v>
      </c>
      <c r="AF46" s="11">
        <f>AE46+10</f>
        <v>100</v>
      </c>
      <c r="AG46">
        <f t="shared" si="15"/>
        <v>0</v>
      </c>
      <c r="AH46">
        <f t="shared" si="16"/>
        <v>0</v>
      </c>
      <c r="AI46">
        <f t="shared" si="18"/>
        <v>0</v>
      </c>
      <c r="AJ46" s="1">
        <f t="shared" si="19"/>
        <v>1</v>
      </c>
      <c r="AK46" s="22">
        <f t="shared" si="20"/>
        <v>0</v>
      </c>
      <c r="AL46">
        <f t="shared" si="21"/>
        <v>10</v>
      </c>
      <c r="AM46">
        <f t="shared" si="22"/>
        <v>10</v>
      </c>
      <c r="AN46">
        <f t="shared" si="23"/>
        <v>0</v>
      </c>
      <c r="AO46" s="1">
        <f t="shared" si="24"/>
        <v>1</v>
      </c>
    </row>
    <row r="47" spans="8:41" x14ac:dyDescent="0.35">
      <c r="H47" s="2"/>
      <c r="I47" s="2"/>
      <c r="J47" s="2"/>
      <c r="K47" s="2"/>
      <c r="V47" s="2"/>
      <c r="AE47" s="11">
        <v>100</v>
      </c>
      <c r="AF47" s="11">
        <f>AE47+50</f>
        <v>150</v>
      </c>
      <c r="AG47">
        <f t="shared" si="15"/>
        <v>1</v>
      </c>
      <c r="AH47">
        <f t="shared" si="16"/>
        <v>1</v>
      </c>
      <c r="AI47">
        <f t="shared" si="18"/>
        <v>0</v>
      </c>
      <c r="AJ47" s="1">
        <f t="shared" si="19"/>
        <v>1</v>
      </c>
      <c r="AK47" s="22">
        <f t="shared" si="20"/>
        <v>0</v>
      </c>
      <c r="AL47">
        <f t="shared" si="21"/>
        <v>10</v>
      </c>
      <c r="AM47">
        <f t="shared" si="22"/>
        <v>10</v>
      </c>
      <c r="AN47">
        <f t="shared" si="23"/>
        <v>0</v>
      </c>
      <c r="AO47" s="1">
        <f t="shared" si="24"/>
        <v>1</v>
      </c>
    </row>
    <row r="48" spans="8:41" x14ac:dyDescent="0.35">
      <c r="H48" s="2"/>
      <c r="I48" s="2"/>
      <c r="J48" s="2"/>
      <c r="K48" s="2"/>
      <c r="V48" s="2"/>
      <c r="W48" s="2"/>
      <c r="AE48" s="11">
        <v>150</v>
      </c>
      <c r="AF48" s="11">
        <f>AE48+50</f>
        <v>200</v>
      </c>
      <c r="AG48">
        <f t="shared" si="15"/>
        <v>2</v>
      </c>
      <c r="AH48">
        <f t="shared" si="16"/>
        <v>2</v>
      </c>
      <c r="AI48">
        <f t="shared" si="18"/>
        <v>0</v>
      </c>
      <c r="AJ48" s="1">
        <f t="shared" si="19"/>
        <v>1</v>
      </c>
      <c r="AK48" s="22">
        <f t="shared" si="20"/>
        <v>0</v>
      </c>
      <c r="AL48">
        <f t="shared" si="21"/>
        <v>9</v>
      </c>
      <c r="AM48">
        <f t="shared" si="22"/>
        <v>9</v>
      </c>
      <c r="AN48">
        <f t="shared" si="23"/>
        <v>0</v>
      </c>
      <c r="AO48" s="1">
        <f t="shared" si="24"/>
        <v>1</v>
      </c>
    </row>
    <row r="49" spans="8:41" x14ac:dyDescent="0.35">
      <c r="H49" s="2"/>
      <c r="I49" s="2"/>
      <c r="J49" s="2"/>
      <c r="K49" s="2"/>
      <c r="V49" s="2"/>
      <c r="W49" s="2"/>
      <c r="AE49" s="11">
        <v>200</v>
      </c>
      <c r="AF49" s="11">
        <v>500</v>
      </c>
      <c r="AG49">
        <f>COUNTIFS($N$3:$N$20,"&gt;"&amp;AE49)</f>
        <v>4</v>
      </c>
      <c r="AH49">
        <f>COUNTIFS($N$3:$N$20,"&gt;="&amp;AE49,AB3:AB20,"same strain")</f>
        <v>4</v>
      </c>
      <c r="AI49">
        <f t="shared" si="18"/>
        <v>0</v>
      </c>
      <c r="AJ49" s="1">
        <f t="shared" si="19"/>
        <v>1</v>
      </c>
      <c r="AK49" s="22">
        <f t="shared" si="20"/>
        <v>0</v>
      </c>
      <c r="AL49">
        <f t="shared" si="21"/>
        <v>7</v>
      </c>
      <c r="AM49">
        <f t="shared" si="22"/>
        <v>7</v>
      </c>
      <c r="AN49">
        <f t="shared" si="23"/>
        <v>0</v>
      </c>
      <c r="AO49" s="1">
        <f t="shared" si="24"/>
        <v>1</v>
      </c>
    </row>
    <row r="50" spans="8:41" x14ac:dyDescent="0.35">
      <c r="H50" s="2"/>
      <c r="I50" s="2"/>
      <c r="J50" s="2"/>
      <c r="K50" s="2"/>
      <c r="V50" s="2"/>
      <c r="W50" s="2"/>
      <c r="AE50" s="11">
        <v>500</v>
      </c>
      <c r="AF50" s="11">
        <v>1000</v>
      </c>
      <c r="AG50">
        <f>COUNTIFS($N$3:$N$20,"&gt;"&amp;AE50)</f>
        <v>2</v>
      </c>
      <c r="AH50">
        <f>COUNTIFS($N$3:$N$20,"&gt;="&amp;AE50,AB4:AB21,"same strain")</f>
        <v>2</v>
      </c>
      <c r="AI50">
        <f>AG50-AH50</f>
        <v>0</v>
      </c>
      <c r="AJ50" s="1">
        <f>IF(AG50&gt;0,AH50/AG50,1)</f>
        <v>1</v>
      </c>
      <c r="AK50" s="22">
        <f t="shared" si="20"/>
        <v>0</v>
      </c>
      <c r="AL50">
        <f t="shared" ref="AL50:AN51" si="25">SUM(AG50:AG77)</f>
        <v>3</v>
      </c>
      <c r="AM50">
        <f t="shared" si="25"/>
        <v>3</v>
      </c>
      <c r="AN50">
        <f t="shared" si="25"/>
        <v>0</v>
      </c>
      <c r="AO50" s="1">
        <f>AM50/AL50</f>
        <v>1</v>
      </c>
    </row>
    <row r="51" spans="8:41" x14ac:dyDescent="0.35">
      <c r="H51" s="2"/>
      <c r="I51" s="2"/>
      <c r="J51" s="2"/>
      <c r="K51" s="2"/>
      <c r="AE51" s="11">
        <v>1000</v>
      </c>
      <c r="AF51" s="11">
        <v>2000</v>
      </c>
      <c r="AG51">
        <f>COUNTIFS($N$3:$N$20,"&gt;"&amp;AE51)</f>
        <v>1</v>
      </c>
      <c r="AH51">
        <f>COUNTIFS($N$3:$N$20,"&gt;="&amp;AE51,AB5:AB22,"same strain")</f>
        <v>1</v>
      </c>
      <c r="AI51">
        <f>AG51-AH51</f>
        <v>0</v>
      </c>
      <c r="AJ51" s="1">
        <f>IF(AG51&gt;0,AH51/AG51,1)</f>
        <v>1</v>
      </c>
      <c r="AK51" s="22">
        <f t="shared" si="20"/>
        <v>0</v>
      </c>
      <c r="AL51">
        <f t="shared" si="25"/>
        <v>1</v>
      </c>
      <c r="AM51">
        <f t="shared" si="25"/>
        <v>1</v>
      </c>
      <c r="AN51">
        <f t="shared" si="25"/>
        <v>0</v>
      </c>
      <c r="AO51" s="1">
        <f>AM51/AL51</f>
        <v>1</v>
      </c>
    </row>
    <row r="52" spans="8:41" x14ac:dyDescent="0.35">
      <c r="H52" s="2"/>
      <c r="I52" s="2"/>
      <c r="J52" s="2"/>
      <c r="K52" s="2"/>
    </row>
    <row r="53" spans="8:41" x14ac:dyDescent="0.35">
      <c r="H53" s="2"/>
      <c r="I53" s="2"/>
      <c r="J53" s="2"/>
      <c r="K53" s="2"/>
    </row>
    <row r="54" spans="8:41" x14ac:dyDescent="0.35">
      <c r="H54" s="2"/>
      <c r="I54" s="2"/>
      <c r="J54" s="2"/>
      <c r="K54" s="2"/>
    </row>
    <row r="55" spans="8:41" x14ac:dyDescent="0.35">
      <c r="H55" s="2"/>
      <c r="I55" s="2"/>
      <c r="J55" s="2"/>
      <c r="K55" s="2"/>
    </row>
  </sheetData>
  <conditionalFormatting sqref="D3:G29">
    <cfRule type="containsText" dxfId="5" priority="5" operator="containsText" text="_">
      <formula>NOT(ISERROR(SEARCH("_",D3)))</formula>
    </cfRule>
  </conditionalFormatting>
  <conditionalFormatting sqref="K3:K20">
    <cfRule type="cellIs" dxfId="4" priority="4" operator="greaterThan">
      <formula>1</formula>
    </cfRule>
  </conditionalFormatting>
  <conditionalFormatting sqref="F3:F20">
    <cfRule type="duplicateValues" dxfId="3" priority="93"/>
  </conditionalFormatting>
  <conditionalFormatting sqref="F1:F2">
    <cfRule type="duplicateValues" dxfId="2" priority="3"/>
  </conditionalFormatting>
  <conditionalFormatting sqref="U1">
    <cfRule type="duplicateValues" dxfId="1" priority="2"/>
  </conditionalFormatting>
  <conditionalFormatting sqref="U2">
    <cfRule type="duplicateValues" dxfId="0" priority="1"/>
  </conditionalFormatting>
  <pageMargins left="0.7" right="0.7" top="0.75" bottom="0.75" header="0.3" footer="0.3"/>
  <pageSetup paperSize="9" orientation="portrait" verticalDpi="0" r:id="rId1"/>
  <ignoredErrors>
    <ignoredError sqref="Y3:Y5 Y20 Y14:Y19 Y9:Y13 Y6:Y8" 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39"/>
  <sheetViews>
    <sheetView topLeftCell="A857" workbookViewId="0">
      <selection activeCell="J2080" sqref="J2080"/>
    </sheetView>
  </sheetViews>
  <sheetFormatPr defaultRowHeight="14.5" x14ac:dyDescent="0.35"/>
  <cols>
    <col min="12" max="12" width="17.453125" customWidth="1"/>
  </cols>
  <sheetData>
    <row r="1" spans="1:13" x14ac:dyDescent="0.35">
      <c r="J1" t="s">
        <v>9427</v>
      </c>
      <c r="L1" t="s">
        <v>9427</v>
      </c>
      <c r="M1" s="22">
        <v>1</v>
      </c>
    </row>
    <row r="2" spans="1:13" x14ac:dyDescent="0.35">
      <c r="A2" t="s">
        <v>171</v>
      </c>
      <c r="B2">
        <v>21</v>
      </c>
      <c r="C2">
        <v>253</v>
      </c>
      <c r="D2">
        <v>100</v>
      </c>
      <c r="E2" t="s">
        <v>172</v>
      </c>
      <c r="F2">
        <v>0</v>
      </c>
      <c r="G2">
        <v>0</v>
      </c>
      <c r="H2" t="s">
        <v>9426</v>
      </c>
      <c r="I2" t="s">
        <v>2588</v>
      </c>
      <c r="J2" t="s">
        <v>376</v>
      </c>
      <c r="L2" t="s">
        <v>376</v>
      </c>
      <c r="M2">
        <f>COUNTIFS($J$2:$J$2339,L2,$D$2:$D$2339,"100")</f>
        <v>6</v>
      </c>
    </row>
    <row r="3" spans="1:13" x14ac:dyDescent="0.35">
      <c r="A3" t="s">
        <v>171</v>
      </c>
      <c r="B3">
        <v>21</v>
      </c>
      <c r="C3">
        <v>253</v>
      </c>
      <c r="D3">
        <v>100</v>
      </c>
      <c r="E3" t="s">
        <v>172</v>
      </c>
      <c r="F3">
        <v>0</v>
      </c>
      <c r="G3">
        <v>0</v>
      </c>
      <c r="H3" t="s">
        <v>9426</v>
      </c>
      <c r="I3" t="s">
        <v>2589</v>
      </c>
      <c r="J3" t="s">
        <v>376</v>
      </c>
      <c r="L3" t="s">
        <v>362</v>
      </c>
      <c r="M3">
        <f t="shared" ref="M3:M24" si="0">COUNTIFS($J$2:$J$2339,L3,$D$2:$D$2339,"100")</f>
        <v>70</v>
      </c>
    </row>
    <row r="4" spans="1:13" x14ac:dyDescent="0.35">
      <c r="A4" t="s">
        <v>171</v>
      </c>
      <c r="B4">
        <v>21</v>
      </c>
      <c r="C4">
        <v>253</v>
      </c>
      <c r="D4">
        <v>100</v>
      </c>
      <c r="E4" t="s">
        <v>172</v>
      </c>
      <c r="F4">
        <v>0</v>
      </c>
      <c r="G4">
        <v>0</v>
      </c>
      <c r="H4" t="s">
        <v>9426</v>
      </c>
      <c r="I4" t="s">
        <v>2590</v>
      </c>
      <c r="J4" t="s">
        <v>376</v>
      </c>
      <c r="L4" t="s">
        <v>377</v>
      </c>
      <c r="M4">
        <f t="shared" si="0"/>
        <v>468</v>
      </c>
    </row>
    <row r="5" spans="1:13" x14ac:dyDescent="0.35">
      <c r="A5" t="s">
        <v>171</v>
      </c>
      <c r="B5">
        <v>21</v>
      </c>
      <c r="C5">
        <v>253</v>
      </c>
      <c r="D5">
        <v>100</v>
      </c>
      <c r="E5" t="s">
        <v>172</v>
      </c>
      <c r="F5">
        <v>0</v>
      </c>
      <c r="G5">
        <v>0</v>
      </c>
      <c r="H5" t="s">
        <v>9426</v>
      </c>
      <c r="I5" t="s">
        <v>2591</v>
      </c>
      <c r="J5" t="s">
        <v>376</v>
      </c>
      <c r="L5" t="s">
        <v>383</v>
      </c>
      <c r="M5">
        <f t="shared" si="0"/>
        <v>8</v>
      </c>
    </row>
    <row r="6" spans="1:13" x14ac:dyDescent="0.35">
      <c r="A6" t="s">
        <v>171</v>
      </c>
      <c r="B6">
        <v>21</v>
      </c>
      <c r="C6">
        <v>253</v>
      </c>
      <c r="D6">
        <v>100</v>
      </c>
      <c r="E6" t="s">
        <v>172</v>
      </c>
      <c r="F6">
        <v>0</v>
      </c>
      <c r="G6">
        <v>0</v>
      </c>
      <c r="H6" t="s">
        <v>9426</v>
      </c>
      <c r="I6" t="s">
        <v>2592</v>
      </c>
      <c r="J6" t="s">
        <v>376</v>
      </c>
      <c r="L6" t="s">
        <v>382</v>
      </c>
      <c r="M6">
        <f t="shared" si="0"/>
        <v>11</v>
      </c>
    </row>
    <row r="7" spans="1:13" x14ac:dyDescent="0.35">
      <c r="A7" t="s">
        <v>171</v>
      </c>
      <c r="B7">
        <v>21</v>
      </c>
      <c r="C7">
        <v>253</v>
      </c>
      <c r="D7">
        <v>100</v>
      </c>
      <c r="E7" t="s">
        <v>172</v>
      </c>
      <c r="F7">
        <v>0</v>
      </c>
      <c r="G7">
        <v>0</v>
      </c>
      <c r="H7" t="s">
        <v>9426</v>
      </c>
      <c r="I7" t="s">
        <v>2594</v>
      </c>
      <c r="J7" t="s">
        <v>376</v>
      </c>
      <c r="L7" t="s">
        <v>364</v>
      </c>
      <c r="M7">
        <f t="shared" si="0"/>
        <v>17</v>
      </c>
    </row>
    <row r="8" spans="1:13" x14ac:dyDescent="0.35">
      <c r="A8" t="s">
        <v>171</v>
      </c>
      <c r="B8">
        <v>21</v>
      </c>
      <c r="C8">
        <v>253</v>
      </c>
      <c r="D8">
        <v>99.6</v>
      </c>
      <c r="E8" t="s">
        <v>172</v>
      </c>
      <c r="F8">
        <v>0</v>
      </c>
      <c r="G8">
        <v>0</v>
      </c>
      <c r="H8" t="s">
        <v>9426</v>
      </c>
      <c r="I8" t="s">
        <v>9301</v>
      </c>
      <c r="J8" t="s">
        <v>376</v>
      </c>
      <c r="L8" t="s">
        <v>385</v>
      </c>
      <c r="M8">
        <f t="shared" si="0"/>
        <v>81</v>
      </c>
    </row>
    <row r="9" spans="1:13" x14ac:dyDescent="0.35">
      <c r="A9" t="s">
        <v>171</v>
      </c>
      <c r="B9">
        <v>21</v>
      </c>
      <c r="C9">
        <v>253</v>
      </c>
      <c r="D9">
        <v>99.6</v>
      </c>
      <c r="E9" t="s">
        <v>172</v>
      </c>
      <c r="F9">
        <v>0</v>
      </c>
      <c r="G9">
        <v>0</v>
      </c>
      <c r="H9" t="s">
        <v>9426</v>
      </c>
      <c r="I9" t="s">
        <v>9303</v>
      </c>
      <c r="J9" t="s">
        <v>376</v>
      </c>
      <c r="L9" t="s">
        <v>2492</v>
      </c>
      <c r="M9">
        <f t="shared" si="0"/>
        <v>8</v>
      </c>
    </row>
    <row r="10" spans="1:13" x14ac:dyDescent="0.35">
      <c r="A10" t="s">
        <v>171</v>
      </c>
      <c r="B10">
        <v>21</v>
      </c>
      <c r="C10">
        <v>253</v>
      </c>
      <c r="D10">
        <v>98.8</v>
      </c>
      <c r="E10" t="s">
        <v>172</v>
      </c>
      <c r="F10">
        <v>0</v>
      </c>
      <c r="G10">
        <v>0</v>
      </c>
      <c r="H10" t="s">
        <v>9426</v>
      </c>
      <c r="I10" t="s">
        <v>9322</v>
      </c>
      <c r="J10" t="s">
        <v>376</v>
      </c>
      <c r="L10" t="s">
        <v>388</v>
      </c>
      <c r="M10">
        <f t="shared" si="0"/>
        <v>131</v>
      </c>
    </row>
    <row r="11" spans="1:13" x14ac:dyDescent="0.35">
      <c r="A11" t="s">
        <v>171</v>
      </c>
      <c r="B11">
        <v>5</v>
      </c>
      <c r="C11">
        <v>253</v>
      </c>
      <c r="D11">
        <v>100</v>
      </c>
      <c r="E11" t="s">
        <v>172</v>
      </c>
      <c r="F11">
        <v>0</v>
      </c>
      <c r="G11">
        <v>0</v>
      </c>
      <c r="H11" t="s">
        <v>9426</v>
      </c>
      <c r="I11" t="s">
        <v>1665</v>
      </c>
      <c r="J11" t="s">
        <v>362</v>
      </c>
      <c r="L11" t="s">
        <v>390</v>
      </c>
      <c r="M11">
        <f t="shared" si="0"/>
        <v>30</v>
      </c>
    </row>
    <row r="12" spans="1:13" x14ac:dyDescent="0.35">
      <c r="A12" t="s">
        <v>171</v>
      </c>
      <c r="B12">
        <v>5</v>
      </c>
      <c r="C12">
        <v>253</v>
      </c>
      <c r="D12">
        <v>100</v>
      </c>
      <c r="E12" t="s">
        <v>172</v>
      </c>
      <c r="F12">
        <v>0</v>
      </c>
      <c r="G12">
        <v>0</v>
      </c>
      <c r="H12" t="s">
        <v>9426</v>
      </c>
      <c r="I12" t="s">
        <v>1666</v>
      </c>
      <c r="J12" t="s">
        <v>362</v>
      </c>
      <c r="L12" t="s">
        <v>361</v>
      </c>
      <c r="M12">
        <f t="shared" si="0"/>
        <v>0</v>
      </c>
    </row>
    <row r="13" spans="1:13" x14ac:dyDescent="0.35">
      <c r="A13" t="s">
        <v>171</v>
      </c>
      <c r="B13">
        <v>5</v>
      </c>
      <c r="C13">
        <v>253</v>
      </c>
      <c r="D13">
        <v>100</v>
      </c>
      <c r="E13" t="s">
        <v>172</v>
      </c>
      <c r="F13">
        <v>0</v>
      </c>
      <c r="G13">
        <v>0</v>
      </c>
      <c r="H13" t="s">
        <v>9426</v>
      </c>
      <c r="I13" t="s">
        <v>1667</v>
      </c>
      <c r="J13" t="s">
        <v>362</v>
      </c>
      <c r="L13" t="s">
        <v>2487</v>
      </c>
      <c r="M13">
        <f t="shared" si="0"/>
        <v>46</v>
      </c>
    </row>
    <row r="14" spans="1:13" x14ac:dyDescent="0.35">
      <c r="A14" t="s">
        <v>171</v>
      </c>
      <c r="B14">
        <v>5</v>
      </c>
      <c r="C14">
        <v>253</v>
      </c>
      <c r="D14">
        <v>100</v>
      </c>
      <c r="E14" t="s">
        <v>172</v>
      </c>
      <c r="F14">
        <v>0</v>
      </c>
      <c r="G14">
        <v>0</v>
      </c>
      <c r="H14" t="s">
        <v>9426</v>
      </c>
      <c r="I14" t="s">
        <v>1668</v>
      </c>
      <c r="J14" t="s">
        <v>362</v>
      </c>
      <c r="L14" t="s">
        <v>368</v>
      </c>
      <c r="M14">
        <f t="shared" si="0"/>
        <v>245</v>
      </c>
    </row>
    <row r="15" spans="1:13" x14ac:dyDescent="0.35">
      <c r="A15" t="s">
        <v>171</v>
      </c>
      <c r="B15">
        <v>5</v>
      </c>
      <c r="C15">
        <v>253</v>
      </c>
      <c r="D15">
        <v>100</v>
      </c>
      <c r="E15" t="s">
        <v>172</v>
      </c>
      <c r="F15">
        <v>0</v>
      </c>
      <c r="G15">
        <v>0</v>
      </c>
      <c r="H15" t="s">
        <v>9426</v>
      </c>
      <c r="I15" t="s">
        <v>1669</v>
      </c>
      <c r="J15" t="s">
        <v>362</v>
      </c>
      <c r="L15" t="s">
        <v>365</v>
      </c>
      <c r="M15">
        <f t="shared" si="0"/>
        <v>16</v>
      </c>
    </row>
    <row r="16" spans="1:13" x14ac:dyDescent="0.35">
      <c r="A16" t="s">
        <v>171</v>
      </c>
      <c r="B16">
        <v>5</v>
      </c>
      <c r="C16">
        <v>253</v>
      </c>
      <c r="D16">
        <v>100</v>
      </c>
      <c r="E16" t="s">
        <v>172</v>
      </c>
      <c r="F16">
        <v>0</v>
      </c>
      <c r="G16">
        <v>0</v>
      </c>
      <c r="H16" t="s">
        <v>9426</v>
      </c>
      <c r="I16" t="s">
        <v>1671</v>
      </c>
      <c r="J16" t="s">
        <v>362</v>
      </c>
      <c r="L16" t="s">
        <v>366</v>
      </c>
      <c r="M16">
        <f t="shared" si="0"/>
        <v>40</v>
      </c>
    </row>
    <row r="17" spans="1:13" x14ac:dyDescent="0.35">
      <c r="A17" t="s">
        <v>171</v>
      </c>
      <c r="B17">
        <v>5</v>
      </c>
      <c r="C17">
        <v>253</v>
      </c>
      <c r="D17">
        <v>100</v>
      </c>
      <c r="E17" t="s">
        <v>172</v>
      </c>
      <c r="F17">
        <v>0</v>
      </c>
      <c r="G17">
        <v>0</v>
      </c>
      <c r="H17" t="s">
        <v>9426</v>
      </c>
      <c r="I17" t="s">
        <v>1672</v>
      </c>
      <c r="J17" t="s">
        <v>362</v>
      </c>
      <c r="L17" t="s">
        <v>367</v>
      </c>
      <c r="M17">
        <f t="shared" si="0"/>
        <v>115</v>
      </c>
    </row>
    <row r="18" spans="1:13" x14ac:dyDescent="0.35">
      <c r="A18" t="s">
        <v>171</v>
      </c>
      <c r="B18">
        <v>5</v>
      </c>
      <c r="C18">
        <v>253</v>
      </c>
      <c r="D18">
        <v>100</v>
      </c>
      <c r="E18" t="s">
        <v>172</v>
      </c>
      <c r="F18">
        <v>0</v>
      </c>
      <c r="G18">
        <v>0</v>
      </c>
      <c r="H18" t="s">
        <v>9426</v>
      </c>
      <c r="I18" t="s">
        <v>1670</v>
      </c>
      <c r="J18" t="s">
        <v>362</v>
      </c>
      <c r="L18" t="s">
        <v>2489</v>
      </c>
      <c r="M18">
        <f t="shared" si="0"/>
        <v>0</v>
      </c>
    </row>
    <row r="19" spans="1:13" x14ac:dyDescent="0.35">
      <c r="A19" t="s">
        <v>171</v>
      </c>
      <c r="B19">
        <v>5</v>
      </c>
      <c r="C19">
        <v>253</v>
      </c>
      <c r="D19">
        <v>100</v>
      </c>
      <c r="E19" t="s">
        <v>172</v>
      </c>
      <c r="F19">
        <v>0</v>
      </c>
      <c r="G19">
        <v>0</v>
      </c>
      <c r="H19" t="s">
        <v>9426</v>
      </c>
      <c r="I19" t="s">
        <v>1673</v>
      </c>
      <c r="J19" t="s">
        <v>362</v>
      </c>
      <c r="L19" t="s">
        <v>369</v>
      </c>
      <c r="M19">
        <f t="shared" si="0"/>
        <v>66</v>
      </c>
    </row>
    <row r="20" spans="1:13" x14ac:dyDescent="0.35">
      <c r="A20" t="s">
        <v>171</v>
      </c>
      <c r="B20">
        <v>5</v>
      </c>
      <c r="C20">
        <v>253</v>
      </c>
      <c r="D20">
        <v>100</v>
      </c>
      <c r="E20" t="s">
        <v>172</v>
      </c>
      <c r="F20">
        <v>0</v>
      </c>
      <c r="G20">
        <v>0</v>
      </c>
      <c r="H20" t="s">
        <v>9426</v>
      </c>
      <c r="I20" t="s">
        <v>1674</v>
      </c>
      <c r="J20" t="s">
        <v>362</v>
      </c>
      <c r="L20" t="s">
        <v>372</v>
      </c>
      <c r="M20">
        <f t="shared" si="0"/>
        <v>100</v>
      </c>
    </row>
    <row r="21" spans="1:13" x14ac:dyDescent="0.35">
      <c r="A21" t="s">
        <v>171</v>
      </c>
      <c r="B21">
        <v>5</v>
      </c>
      <c r="C21">
        <v>253</v>
      </c>
      <c r="D21">
        <v>100</v>
      </c>
      <c r="E21" t="s">
        <v>172</v>
      </c>
      <c r="F21">
        <v>0</v>
      </c>
      <c r="G21">
        <v>0</v>
      </c>
      <c r="H21" t="s">
        <v>9426</v>
      </c>
      <c r="I21" t="s">
        <v>1676</v>
      </c>
      <c r="J21" t="s">
        <v>362</v>
      </c>
      <c r="L21" t="s">
        <v>358</v>
      </c>
      <c r="M21">
        <f t="shared" si="0"/>
        <v>210</v>
      </c>
    </row>
    <row r="22" spans="1:13" x14ac:dyDescent="0.35">
      <c r="A22" t="s">
        <v>171</v>
      </c>
      <c r="B22">
        <v>5</v>
      </c>
      <c r="C22">
        <v>253</v>
      </c>
      <c r="D22">
        <v>100</v>
      </c>
      <c r="E22" t="s">
        <v>172</v>
      </c>
      <c r="F22">
        <v>0</v>
      </c>
      <c r="G22">
        <v>0</v>
      </c>
      <c r="H22" t="s">
        <v>9426</v>
      </c>
      <c r="I22" t="s">
        <v>1675</v>
      </c>
      <c r="J22" t="s">
        <v>362</v>
      </c>
      <c r="L22" t="s">
        <v>374</v>
      </c>
      <c r="M22">
        <f t="shared" si="0"/>
        <v>17</v>
      </c>
    </row>
    <row r="23" spans="1:13" x14ac:dyDescent="0.35">
      <c r="A23" t="s">
        <v>171</v>
      </c>
      <c r="B23">
        <v>5</v>
      </c>
      <c r="C23">
        <v>253</v>
      </c>
      <c r="D23">
        <v>100</v>
      </c>
      <c r="E23" t="s">
        <v>172</v>
      </c>
      <c r="F23">
        <v>0</v>
      </c>
      <c r="G23">
        <v>0</v>
      </c>
      <c r="H23" t="s">
        <v>9426</v>
      </c>
      <c r="I23" t="s">
        <v>1677</v>
      </c>
      <c r="J23" t="s">
        <v>362</v>
      </c>
      <c r="L23" t="s">
        <v>375</v>
      </c>
      <c r="M23">
        <f t="shared" si="0"/>
        <v>0</v>
      </c>
    </row>
    <row r="24" spans="1:13" x14ac:dyDescent="0.35">
      <c r="A24" t="s">
        <v>171</v>
      </c>
      <c r="B24">
        <v>5</v>
      </c>
      <c r="C24">
        <v>253</v>
      </c>
      <c r="D24">
        <v>100</v>
      </c>
      <c r="E24" t="s">
        <v>172</v>
      </c>
      <c r="F24">
        <v>0</v>
      </c>
      <c r="G24">
        <v>0</v>
      </c>
      <c r="H24" t="s">
        <v>9426</v>
      </c>
      <c r="I24" t="s">
        <v>1679</v>
      </c>
      <c r="J24" t="s">
        <v>362</v>
      </c>
      <c r="L24" t="s">
        <v>378</v>
      </c>
      <c r="M24">
        <f t="shared" si="0"/>
        <v>211</v>
      </c>
    </row>
    <row r="25" spans="1:13" x14ac:dyDescent="0.35">
      <c r="A25" t="s">
        <v>171</v>
      </c>
      <c r="B25">
        <v>5</v>
      </c>
      <c r="C25">
        <v>253</v>
      </c>
      <c r="D25">
        <v>100</v>
      </c>
      <c r="E25" t="s">
        <v>172</v>
      </c>
      <c r="F25">
        <v>0</v>
      </c>
      <c r="G25">
        <v>0</v>
      </c>
      <c r="H25" t="s">
        <v>9426</v>
      </c>
      <c r="I25" t="s">
        <v>1688</v>
      </c>
      <c r="J25" t="s">
        <v>362</v>
      </c>
    </row>
    <row r="26" spans="1:13" x14ac:dyDescent="0.35">
      <c r="A26" t="s">
        <v>171</v>
      </c>
      <c r="B26">
        <v>5</v>
      </c>
      <c r="C26">
        <v>253</v>
      </c>
      <c r="D26">
        <v>100</v>
      </c>
      <c r="E26" t="s">
        <v>172</v>
      </c>
      <c r="F26">
        <v>0</v>
      </c>
      <c r="G26">
        <v>0</v>
      </c>
      <c r="H26" t="s">
        <v>9426</v>
      </c>
      <c r="I26" t="s">
        <v>1680</v>
      </c>
      <c r="J26" t="s">
        <v>362</v>
      </c>
    </row>
    <row r="27" spans="1:13" x14ac:dyDescent="0.35">
      <c r="A27" t="s">
        <v>171</v>
      </c>
      <c r="B27">
        <v>5</v>
      </c>
      <c r="C27">
        <v>253</v>
      </c>
      <c r="D27">
        <v>100</v>
      </c>
      <c r="E27" t="s">
        <v>172</v>
      </c>
      <c r="F27">
        <v>0</v>
      </c>
      <c r="G27">
        <v>0</v>
      </c>
      <c r="H27" t="s">
        <v>9426</v>
      </c>
      <c r="I27" t="s">
        <v>1681</v>
      </c>
      <c r="J27" t="s">
        <v>362</v>
      </c>
    </row>
    <row r="28" spans="1:13" x14ac:dyDescent="0.35">
      <c r="A28" t="s">
        <v>171</v>
      </c>
      <c r="B28">
        <v>5</v>
      </c>
      <c r="C28">
        <v>253</v>
      </c>
      <c r="D28">
        <v>100</v>
      </c>
      <c r="E28" t="s">
        <v>172</v>
      </c>
      <c r="F28">
        <v>0</v>
      </c>
      <c r="G28">
        <v>0</v>
      </c>
      <c r="H28" t="s">
        <v>9426</v>
      </c>
      <c r="I28" t="s">
        <v>1682</v>
      </c>
      <c r="J28" t="s">
        <v>362</v>
      </c>
    </row>
    <row r="29" spans="1:13" x14ac:dyDescent="0.35">
      <c r="A29" t="s">
        <v>171</v>
      </c>
      <c r="B29">
        <v>5</v>
      </c>
      <c r="C29">
        <v>253</v>
      </c>
      <c r="D29">
        <v>100</v>
      </c>
      <c r="E29" t="s">
        <v>172</v>
      </c>
      <c r="F29">
        <v>0</v>
      </c>
      <c r="G29">
        <v>0</v>
      </c>
      <c r="H29" t="s">
        <v>9426</v>
      </c>
      <c r="I29" t="s">
        <v>1691</v>
      </c>
      <c r="J29" t="s">
        <v>362</v>
      </c>
    </row>
    <row r="30" spans="1:13" x14ac:dyDescent="0.35">
      <c r="A30" t="s">
        <v>171</v>
      </c>
      <c r="B30">
        <v>5</v>
      </c>
      <c r="C30">
        <v>253</v>
      </c>
      <c r="D30">
        <v>100</v>
      </c>
      <c r="E30" t="s">
        <v>172</v>
      </c>
      <c r="F30">
        <v>0</v>
      </c>
      <c r="G30">
        <v>0</v>
      </c>
      <c r="H30" t="s">
        <v>9426</v>
      </c>
      <c r="I30" t="s">
        <v>1683</v>
      </c>
      <c r="J30" t="s">
        <v>362</v>
      </c>
    </row>
    <row r="31" spans="1:13" x14ac:dyDescent="0.35">
      <c r="A31" t="s">
        <v>171</v>
      </c>
      <c r="B31">
        <v>5</v>
      </c>
      <c r="C31">
        <v>253</v>
      </c>
      <c r="D31">
        <v>100</v>
      </c>
      <c r="E31" t="s">
        <v>172</v>
      </c>
      <c r="F31">
        <v>0</v>
      </c>
      <c r="G31">
        <v>0</v>
      </c>
      <c r="H31" t="s">
        <v>9426</v>
      </c>
      <c r="I31" t="s">
        <v>1684</v>
      </c>
      <c r="J31" t="s">
        <v>362</v>
      </c>
    </row>
    <row r="32" spans="1:13" x14ac:dyDescent="0.35">
      <c r="A32" t="s">
        <v>171</v>
      </c>
      <c r="B32">
        <v>5</v>
      </c>
      <c r="C32">
        <v>253</v>
      </c>
      <c r="D32">
        <v>100</v>
      </c>
      <c r="E32" t="s">
        <v>172</v>
      </c>
      <c r="F32">
        <v>0</v>
      </c>
      <c r="G32">
        <v>0</v>
      </c>
      <c r="H32" t="s">
        <v>9426</v>
      </c>
      <c r="I32" t="s">
        <v>1685</v>
      </c>
      <c r="J32" t="s">
        <v>362</v>
      </c>
    </row>
    <row r="33" spans="1:10" x14ac:dyDescent="0.35">
      <c r="A33" t="s">
        <v>171</v>
      </c>
      <c r="B33">
        <v>5</v>
      </c>
      <c r="C33">
        <v>253</v>
      </c>
      <c r="D33">
        <v>100</v>
      </c>
      <c r="E33" t="s">
        <v>172</v>
      </c>
      <c r="F33">
        <v>0</v>
      </c>
      <c r="G33">
        <v>0</v>
      </c>
      <c r="H33" t="s">
        <v>9426</v>
      </c>
      <c r="I33" t="s">
        <v>1687</v>
      </c>
      <c r="J33" t="s">
        <v>362</v>
      </c>
    </row>
    <row r="34" spans="1:10" x14ac:dyDescent="0.35">
      <c r="A34" t="s">
        <v>171</v>
      </c>
      <c r="B34">
        <v>5</v>
      </c>
      <c r="C34">
        <v>253</v>
      </c>
      <c r="D34">
        <v>100</v>
      </c>
      <c r="E34" t="s">
        <v>172</v>
      </c>
      <c r="F34">
        <v>0</v>
      </c>
      <c r="G34">
        <v>0</v>
      </c>
      <c r="H34" t="s">
        <v>9426</v>
      </c>
      <c r="I34" t="s">
        <v>1686</v>
      </c>
      <c r="J34" t="s">
        <v>362</v>
      </c>
    </row>
    <row r="35" spans="1:10" x14ac:dyDescent="0.35">
      <c r="A35" t="s">
        <v>171</v>
      </c>
      <c r="B35">
        <v>5</v>
      </c>
      <c r="C35">
        <v>253</v>
      </c>
      <c r="D35">
        <v>100</v>
      </c>
      <c r="E35" t="s">
        <v>172</v>
      </c>
      <c r="F35">
        <v>0</v>
      </c>
      <c r="G35">
        <v>0</v>
      </c>
      <c r="H35" t="s">
        <v>9426</v>
      </c>
      <c r="I35" t="s">
        <v>1690</v>
      </c>
      <c r="J35" t="s">
        <v>362</v>
      </c>
    </row>
    <row r="36" spans="1:10" x14ac:dyDescent="0.35">
      <c r="A36" t="s">
        <v>171</v>
      </c>
      <c r="B36">
        <v>5</v>
      </c>
      <c r="C36">
        <v>253</v>
      </c>
      <c r="D36">
        <v>100</v>
      </c>
      <c r="E36" t="s">
        <v>172</v>
      </c>
      <c r="F36">
        <v>0</v>
      </c>
      <c r="G36">
        <v>0</v>
      </c>
      <c r="H36" t="s">
        <v>9426</v>
      </c>
      <c r="I36" t="s">
        <v>1689</v>
      </c>
      <c r="J36" t="s">
        <v>362</v>
      </c>
    </row>
    <row r="37" spans="1:10" x14ac:dyDescent="0.35">
      <c r="A37" t="s">
        <v>171</v>
      </c>
      <c r="B37">
        <v>5</v>
      </c>
      <c r="C37">
        <v>253</v>
      </c>
      <c r="D37">
        <v>100</v>
      </c>
      <c r="E37" t="s">
        <v>172</v>
      </c>
      <c r="F37">
        <v>0</v>
      </c>
      <c r="G37">
        <v>0</v>
      </c>
      <c r="H37" t="s">
        <v>9426</v>
      </c>
      <c r="I37" t="s">
        <v>1692</v>
      </c>
      <c r="J37" t="s">
        <v>362</v>
      </c>
    </row>
    <row r="38" spans="1:10" x14ac:dyDescent="0.35">
      <c r="A38" t="s">
        <v>171</v>
      </c>
      <c r="B38">
        <v>5</v>
      </c>
      <c r="C38">
        <v>253</v>
      </c>
      <c r="D38">
        <v>100</v>
      </c>
      <c r="E38" t="s">
        <v>172</v>
      </c>
      <c r="F38">
        <v>0</v>
      </c>
      <c r="G38">
        <v>0</v>
      </c>
      <c r="H38" t="s">
        <v>9426</v>
      </c>
      <c r="I38" t="s">
        <v>1697</v>
      </c>
      <c r="J38" t="s">
        <v>362</v>
      </c>
    </row>
    <row r="39" spans="1:10" x14ac:dyDescent="0.35">
      <c r="A39" t="s">
        <v>171</v>
      </c>
      <c r="B39">
        <v>5</v>
      </c>
      <c r="C39">
        <v>253</v>
      </c>
      <c r="D39">
        <v>100</v>
      </c>
      <c r="E39" t="s">
        <v>172</v>
      </c>
      <c r="F39">
        <v>0</v>
      </c>
      <c r="G39">
        <v>0</v>
      </c>
      <c r="H39" t="s">
        <v>9426</v>
      </c>
      <c r="I39" t="s">
        <v>1693</v>
      </c>
      <c r="J39" t="s">
        <v>362</v>
      </c>
    </row>
    <row r="40" spans="1:10" x14ac:dyDescent="0.35">
      <c r="A40" t="s">
        <v>171</v>
      </c>
      <c r="B40">
        <v>5</v>
      </c>
      <c r="C40">
        <v>253</v>
      </c>
      <c r="D40">
        <v>100</v>
      </c>
      <c r="E40" t="s">
        <v>172</v>
      </c>
      <c r="F40">
        <v>0</v>
      </c>
      <c r="G40">
        <v>0</v>
      </c>
      <c r="H40" t="s">
        <v>9426</v>
      </c>
      <c r="I40" t="s">
        <v>1694</v>
      </c>
      <c r="J40" t="s">
        <v>362</v>
      </c>
    </row>
    <row r="41" spans="1:10" x14ac:dyDescent="0.35">
      <c r="A41" t="s">
        <v>171</v>
      </c>
      <c r="B41">
        <v>5</v>
      </c>
      <c r="C41">
        <v>253</v>
      </c>
      <c r="D41">
        <v>100</v>
      </c>
      <c r="E41" t="s">
        <v>172</v>
      </c>
      <c r="F41">
        <v>0</v>
      </c>
      <c r="G41">
        <v>0</v>
      </c>
      <c r="H41" t="s">
        <v>9426</v>
      </c>
      <c r="I41" t="s">
        <v>1695</v>
      </c>
      <c r="J41" t="s">
        <v>362</v>
      </c>
    </row>
    <row r="42" spans="1:10" x14ac:dyDescent="0.35">
      <c r="A42" t="s">
        <v>171</v>
      </c>
      <c r="B42">
        <v>5</v>
      </c>
      <c r="C42">
        <v>253</v>
      </c>
      <c r="D42">
        <v>100</v>
      </c>
      <c r="E42" t="s">
        <v>172</v>
      </c>
      <c r="F42">
        <v>0</v>
      </c>
      <c r="G42">
        <v>0</v>
      </c>
      <c r="H42" t="s">
        <v>9426</v>
      </c>
      <c r="I42" t="s">
        <v>1696</v>
      </c>
      <c r="J42" t="s">
        <v>362</v>
      </c>
    </row>
    <row r="43" spans="1:10" x14ac:dyDescent="0.35">
      <c r="A43" t="s">
        <v>171</v>
      </c>
      <c r="B43">
        <v>5</v>
      </c>
      <c r="C43">
        <v>253</v>
      </c>
      <c r="D43">
        <v>100</v>
      </c>
      <c r="E43" t="s">
        <v>172</v>
      </c>
      <c r="F43">
        <v>0</v>
      </c>
      <c r="G43">
        <v>0</v>
      </c>
      <c r="H43" t="s">
        <v>9426</v>
      </c>
      <c r="I43" t="s">
        <v>1698</v>
      </c>
      <c r="J43" t="s">
        <v>362</v>
      </c>
    </row>
    <row r="44" spans="1:10" x14ac:dyDescent="0.35">
      <c r="A44" t="s">
        <v>171</v>
      </c>
      <c r="B44">
        <v>5</v>
      </c>
      <c r="C44">
        <v>253</v>
      </c>
      <c r="D44">
        <v>100</v>
      </c>
      <c r="E44" t="s">
        <v>172</v>
      </c>
      <c r="F44">
        <v>0</v>
      </c>
      <c r="G44">
        <v>0</v>
      </c>
      <c r="H44" t="s">
        <v>9426</v>
      </c>
      <c r="I44" t="s">
        <v>1699</v>
      </c>
      <c r="J44" t="s">
        <v>362</v>
      </c>
    </row>
    <row r="45" spans="1:10" x14ac:dyDescent="0.35">
      <c r="A45" t="s">
        <v>171</v>
      </c>
      <c r="B45">
        <v>5</v>
      </c>
      <c r="C45">
        <v>253</v>
      </c>
      <c r="D45">
        <v>100</v>
      </c>
      <c r="E45" t="s">
        <v>172</v>
      </c>
      <c r="F45">
        <v>0</v>
      </c>
      <c r="G45">
        <v>0</v>
      </c>
      <c r="H45" t="s">
        <v>9426</v>
      </c>
      <c r="I45" t="s">
        <v>1700</v>
      </c>
      <c r="J45" t="s">
        <v>362</v>
      </c>
    </row>
    <row r="46" spans="1:10" x14ac:dyDescent="0.35">
      <c r="A46" t="s">
        <v>171</v>
      </c>
      <c r="B46">
        <v>5</v>
      </c>
      <c r="C46">
        <v>253</v>
      </c>
      <c r="D46">
        <v>100</v>
      </c>
      <c r="E46" t="s">
        <v>172</v>
      </c>
      <c r="F46">
        <v>0</v>
      </c>
      <c r="G46">
        <v>0</v>
      </c>
      <c r="H46" t="s">
        <v>9426</v>
      </c>
      <c r="I46" t="s">
        <v>1701</v>
      </c>
      <c r="J46" t="s">
        <v>362</v>
      </c>
    </row>
    <row r="47" spans="1:10" x14ac:dyDescent="0.35">
      <c r="A47" t="s">
        <v>171</v>
      </c>
      <c r="B47">
        <v>5</v>
      </c>
      <c r="C47">
        <v>253</v>
      </c>
      <c r="D47">
        <v>100</v>
      </c>
      <c r="E47" t="s">
        <v>172</v>
      </c>
      <c r="F47">
        <v>0</v>
      </c>
      <c r="G47">
        <v>0</v>
      </c>
      <c r="H47" t="s">
        <v>9426</v>
      </c>
      <c r="I47" t="s">
        <v>1702</v>
      </c>
      <c r="J47" t="s">
        <v>362</v>
      </c>
    </row>
    <row r="48" spans="1:10" x14ac:dyDescent="0.35">
      <c r="A48" t="s">
        <v>171</v>
      </c>
      <c r="B48">
        <v>5</v>
      </c>
      <c r="C48">
        <v>253</v>
      </c>
      <c r="D48">
        <v>100</v>
      </c>
      <c r="E48" t="s">
        <v>172</v>
      </c>
      <c r="F48">
        <v>0</v>
      </c>
      <c r="G48">
        <v>0</v>
      </c>
      <c r="H48" t="s">
        <v>9426</v>
      </c>
      <c r="I48" t="s">
        <v>1703</v>
      </c>
      <c r="J48" t="s">
        <v>362</v>
      </c>
    </row>
    <row r="49" spans="1:10" x14ac:dyDescent="0.35">
      <c r="A49" t="s">
        <v>171</v>
      </c>
      <c r="B49">
        <v>5</v>
      </c>
      <c r="C49">
        <v>253</v>
      </c>
      <c r="D49">
        <v>100</v>
      </c>
      <c r="E49" t="s">
        <v>172</v>
      </c>
      <c r="F49">
        <v>0</v>
      </c>
      <c r="G49">
        <v>0</v>
      </c>
      <c r="H49" t="s">
        <v>9426</v>
      </c>
      <c r="I49" t="s">
        <v>1707</v>
      </c>
      <c r="J49" t="s">
        <v>362</v>
      </c>
    </row>
    <row r="50" spans="1:10" x14ac:dyDescent="0.35">
      <c r="A50" t="s">
        <v>171</v>
      </c>
      <c r="B50">
        <v>5</v>
      </c>
      <c r="C50">
        <v>253</v>
      </c>
      <c r="D50">
        <v>100</v>
      </c>
      <c r="E50" t="s">
        <v>172</v>
      </c>
      <c r="F50">
        <v>0</v>
      </c>
      <c r="G50">
        <v>0</v>
      </c>
      <c r="H50" t="s">
        <v>9426</v>
      </c>
      <c r="I50" t="s">
        <v>1705</v>
      </c>
      <c r="J50" t="s">
        <v>362</v>
      </c>
    </row>
    <row r="51" spans="1:10" x14ac:dyDescent="0.35">
      <c r="A51" t="s">
        <v>171</v>
      </c>
      <c r="B51">
        <v>5</v>
      </c>
      <c r="C51">
        <v>253</v>
      </c>
      <c r="D51">
        <v>100</v>
      </c>
      <c r="E51" t="s">
        <v>172</v>
      </c>
      <c r="F51">
        <v>0</v>
      </c>
      <c r="G51">
        <v>0</v>
      </c>
      <c r="H51" t="s">
        <v>9426</v>
      </c>
      <c r="I51" t="s">
        <v>1706</v>
      </c>
      <c r="J51" t="s">
        <v>362</v>
      </c>
    </row>
    <row r="52" spans="1:10" x14ac:dyDescent="0.35">
      <c r="A52" t="s">
        <v>171</v>
      </c>
      <c r="B52">
        <v>5</v>
      </c>
      <c r="C52">
        <v>253</v>
      </c>
      <c r="D52">
        <v>100</v>
      </c>
      <c r="E52" t="s">
        <v>172</v>
      </c>
      <c r="F52">
        <v>0</v>
      </c>
      <c r="G52">
        <v>0</v>
      </c>
      <c r="H52" t="s">
        <v>9426</v>
      </c>
      <c r="I52" t="s">
        <v>1704</v>
      </c>
      <c r="J52" t="s">
        <v>362</v>
      </c>
    </row>
    <row r="53" spans="1:10" x14ac:dyDescent="0.35">
      <c r="A53" t="s">
        <v>171</v>
      </c>
      <c r="B53">
        <v>5</v>
      </c>
      <c r="C53">
        <v>253</v>
      </c>
      <c r="D53">
        <v>100</v>
      </c>
      <c r="E53" t="s">
        <v>172</v>
      </c>
      <c r="F53">
        <v>0</v>
      </c>
      <c r="G53">
        <v>0</v>
      </c>
      <c r="H53" t="s">
        <v>9426</v>
      </c>
      <c r="I53" t="s">
        <v>1708</v>
      </c>
      <c r="J53" t="s">
        <v>362</v>
      </c>
    </row>
    <row r="54" spans="1:10" x14ac:dyDescent="0.35">
      <c r="A54" t="s">
        <v>171</v>
      </c>
      <c r="B54">
        <v>5</v>
      </c>
      <c r="C54">
        <v>253</v>
      </c>
      <c r="D54">
        <v>100</v>
      </c>
      <c r="E54" t="s">
        <v>172</v>
      </c>
      <c r="F54">
        <v>0</v>
      </c>
      <c r="G54">
        <v>0</v>
      </c>
      <c r="H54" t="s">
        <v>9426</v>
      </c>
      <c r="I54" t="s">
        <v>1709</v>
      </c>
      <c r="J54" t="s">
        <v>362</v>
      </c>
    </row>
    <row r="55" spans="1:10" x14ac:dyDescent="0.35">
      <c r="A55" t="s">
        <v>171</v>
      </c>
      <c r="B55">
        <v>5</v>
      </c>
      <c r="C55">
        <v>253</v>
      </c>
      <c r="D55">
        <v>100</v>
      </c>
      <c r="E55" t="s">
        <v>172</v>
      </c>
      <c r="F55">
        <v>0</v>
      </c>
      <c r="G55">
        <v>0</v>
      </c>
      <c r="H55" t="s">
        <v>9426</v>
      </c>
      <c r="I55" t="s">
        <v>1710</v>
      </c>
      <c r="J55" t="s">
        <v>362</v>
      </c>
    </row>
    <row r="56" spans="1:10" x14ac:dyDescent="0.35">
      <c r="A56" t="s">
        <v>171</v>
      </c>
      <c r="B56">
        <v>5</v>
      </c>
      <c r="C56">
        <v>253</v>
      </c>
      <c r="D56">
        <v>100</v>
      </c>
      <c r="E56" t="s">
        <v>172</v>
      </c>
      <c r="F56">
        <v>0</v>
      </c>
      <c r="G56">
        <v>0</v>
      </c>
      <c r="H56" t="s">
        <v>9426</v>
      </c>
      <c r="I56" t="s">
        <v>1711</v>
      </c>
      <c r="J56" t="s">
        <v>362</v>
      </c>
    </row>
    <row r="57" spans="1:10" x14ac:dyDescent="0.35">
      <c r="A57" t="s">
        <v>171</v>
      </c>
      <c r="B57">
        <v>5</v>
      </c>
      <c r="C57">
        <v>253</v>
      </c>
      <c r="D57">
        <v>100</v>
      </c>
      <c r="E57" t="s">
        <v>172</v>
      </c>
      <c r="F57">
        <v>0</v>
      </c>
      <c r="G57">
        <v>0</v>
      </c>
      <c r="H57" t="s">
        <v>9426</v>
      </c>
      <c r="I57" t="s">
        <v>1712</v>
      </c>
      <c r="J57" t="s">
        <v>362</v>
      </c>
    </row>
    <row r="58" spans="1:10" x14ac:dyDescent="0.35">
      <c r="A58" t="s">
        <v>171</v>
      </c>
      <c r="B58">
        <v>5</v>
      </c>
      <c r="C58">
        <v>253</v>
      </c>
      <c r="D58">
        <v>100</v>
      </c>
      <c r="E58" t="s">
        <v>172</v>
      </c>
      <c r="F58">
        <v>0</v>
      </c>
      <c r="G58">
        <v>0</v>
      </c>
      <c r="H58" t="s">
        <v>9426</v>
      </c>
      <c r="I58" t="s">
        <v>1713</v>
      </c>
      <c r="J58" t="s">
        <v>362</v>
      </c>
    </row>
    <row r="59" spans="1:10" x14ac:dyDescent="0.35">
      <c r="A59" t="s">
        <v>171</v>
      </c>
      <c r="B59">
        <v>5</v>
      </c>
      <c r="C59">
        <v>253</v>
      </c>
      <c r="D59">
        <v>100</v>
      </c>
      <c r="E59" t="s">
        <v>172</v>
      </c>
      <c r="F59">
        <v>0</v>
      </c>
      <c r="G59">
        <v>0</v>
      </c>
      <c r="H59" t="s">
        <v>9426</v>
      </c>
      <c r="I59" t="s">
        <v>1714</v>
      </c>
      <c r="J59" t="s">
        <v>362</v>
      </c>
    </row>
    <row r="60" spans="1:10" x14ac:dyDescent="0.35">
      <c r="A60" t="s">
        <v>171</v>
      </c>
      <c r="B60">
        <v>5</v>
      </c>
      <c r="C60">
        <v>253</v>
      </c>
      <c r="D60">
        <v>100</v>
      </c>
      <c r="E60" t="s">
        <v>172</v>
      </c>
      <c r="F60">
        <v>0</v>
      </c>
      <c r="G60">
        <v>0</v>
      </c>
      <c r="H60" t="s">
        <v>9426</v>
      </c>
      <c r="I60" t="s">
        <v>1715</v>
      </c>
      <c r="J60" t="s">
        <v>362</v>
      </c>
    </row>
    <row r="61" spans="1:10" x14ac:dyDescent="0.35">
      <c r="A61" t="s">
        <v>171</v>
      </c>
      <c r="B61">
        <v>5</v>
      </c>
      <c r="C61">
        <v>253</v>
      </c>
      <c r="D61">
        <v>100</v>
      </c>
      <c r="E61" t="s">
        <v>172</v>
      </c>
      <c r="F61">
        <v>0</v>
      </c>
      <c r="G61">
        <v>0</v>
      </c>
      <c r="H61" t="s">
        <v>9426</v>
      </c>
      <c r="I61" t="s">
        <v>1727</v>
      </c>
      <c r="J61" t="s">
        <v>362</v>
      </c>
    </row>
    <row r="62" spans="1:10" x14ac:dyDescent="0.35">
      <c r="A62" t="s">
        <v>171</v>
      </c>
      <c r="B62">
        <v>5</v>
      </c>
      <c r="C62">
        <v>253</v>
      </c>
      <c r="D62">
        <v>100</v>
      </c>
      <c r="E62" t="s">
        <v>172</v>
      </c>
      <c r="F62">
        <v>0</v>
      </c>
      <c r="G62">
        <v>0</v>
      </c>
      <c r="H62" t="s">
        <v>9426</v>
      </c>
      <c r="I62" t="s">
        <v>1716</v>
      </c>
      <c r="J62" t="s">
        <v>362</v>
      </c>
    </row>
    <row r="63" spans="1:10" x14ac:dyDescent="0.35">
      <c r="A63" t="s">
        <v>171</v>
      </c>
      <c r="B63">
        <v>5</v>
      </c>
      <c r="C63">
        <v>253</v>
      </c>
      <c r="D63">
        <v>100</v>
      </c>
      <c r="E63" t="s">
        <v>172</v>
      </c>
      <c r="F63">
        <v>0</v>
      </c>
      <c r="G63">
        <v>0</v>
      </c>
      <c r="H63" t="s">
        <v>9426</v>
      </c>
      <c r="I63" t="s">
        <v>1718</v>
      </c>
      <c r="J63" t="s">
        <v>362</v>
      </c>
    </row>
    <row r="64" spans="1:10" x14ac:dyDescent="0.35">
      <c r="A64" t="s">
        <v>171</v>
      </c>
      <c r="B64">
        <v>5</v>
      </c>
      <c r="C64">
        <v>253</v>
      </c>
      <c r="D64">
        <v>100</v>
      </c>
      <c r="E64" t="s">
        <v>172</v>
      </c>
      <c r="F64">
        <v>0</v>
      </c>
      <c r="G64">
        <v>0</v>
      </c>
      <c r="H64" t="s">
        <v>9426</v>
      </c>
      <c r="I64" t="s">
        <v>1719</v>
      </c>
      <c r="J64" t="s">
        <v>362</v>
      </c>
    </row>
    <row r="65" spans="1:10" x14ac:dyDescent="0.35">
      <c r="A65" t="s">
        <v>171</v>
      </c>
      <c r="B65">
        <v>5</v>
      </c>
      <c r="C65">
        <v>253</v>
      </c>
      <c r="D65">
        <v>100</v>
      </c>
      <c r="E65" t="s">
        <v>172</v>
      </c>
      <c r="F65">
        <v>0</v>
      </c>
      <c r="G65">
        <v>0</v>
      </c>
      <c r="H65" t="s">
        <v>9426</v>
      </c>
      <c r="I65" t="s">
        <v>1720</v>
      </c>
      <c r="J65" t="s">
        <v>362</v>
      </c>
    </row>
    <row r="66" spans="1:10" x14ac:dyDescent="0.35">
      <c r="A66" t="s">
        <v>171</v>
      </c>
      <c r="B66">
        <v>5</v>
      </c>
      <c r="C66">
        <v>253</v>
      </c>
      <c r="D66">
        <v>100</v>
      </c>
      <c r="E66" t="s">
        <v>172</v>
      </c>
      <c r="F66">
        <v>0</v>
      </c>
      <c r="G66">
        <v>0</v>
      </c>
      <c r="H66" t="s">
        <v>9426</v>
      </c>
      <c r="I66" t="s">
        <v>1721</v>
      </c>
      <c r="J66" t="s">
        <v>362</v>
      </c>
    </row>
    <row r="67" spans="1:10" x14ac:dyDescent="0.35">
      <c r="A67" t="s">
        <v>171</v>
      </c>
      <c r="B67">
        <v>5</v>
      </c>
      <c r="C67">
        <v>253</v>
      </c>
      <c r="D67">
        <v>100</v>
      </c>
      <c r="E67" t="s">
        <v>172</v>
      </c>
      <c r="F67">
        <v>0</v>
      </c>
      <c r="G67">
        <v>0</v>
      </c>
      <c r="H67" t="s">
        <v>9426</v>
      </c>
      <c r="I67" t="s">
        <v>1723</v>
      </c>
      <c r="J67" t="s">
        <v>362</v>
      </c>
    </row>
    <row r="68" spans="1:10" x14ac:dyDescent="0.35">
      <c r="A68" t="s">
        <v>171</v>
      </c>
      <c r="B68">
        <v>5</v>
      </c>
      <c r="C68">
        <v>253</v>
      </c>
      <c r="D68">
        <v>100</v>
      </c>
      <c r="E68" t="s">
        <v>172</v>
      </c>
      <c r="F68">
        <v>0</v>
      </c>
      <c r="G68">
        <v>0</v>
      </c>
      <c r="H68" t="s">
        <v>9426</v>
      </c>
      <c r="I68" t="s">
        <v>1722</v>
      </c>
      <c r="J68" t="s">
        <v>362</v>
      </c>
    </row>
    <row r="69" spans="1:10" x14ac:dyDescent="0.35">
      <c r="A69" t="s">
        <v>171</v>
      </c>
      <c r="B69">
        <v>5</v>
      </c>
      <c r="C69">
        <v>253</v>
      </c>
      <c r="D69">
        <v>100</v>
      </c>
      <c r="E69" t="s">
        <v>172</v>
      </c>
      <c r="F69">
        <v>0</v>
      </c>
      <c r="G69">
        <v>0</v>
      </c>
      <c r="H69" t="s">
        <v>9426</v>
      </c>
      <c r="I69" t="s">
        <v>1724</v>
      </c>
      <c r="J69" t="s">
        <v>362</v>
      </c>
    </row>
    <row r="70" spans="1:10" x14ac:dyDescent="0.35">
      <c r="A70" t="s">
        <v>171</v>
      </c>
      <c r="B70">
        <v>5</v>
      </c>
      <c r="C70">
        <v>253</v>
      </c>
      <c r="D70">
        <v>100</v>
      </c>
      <c r="E70" t="s">
        <v>172</v>
      </c>
      <c r="F70">
        <v>0</v>
      </c>
      <c r="G70">
        <v>0</v>
      </c>
      <c r="H70" t="s">
        <v>9426</v>
      </c>
      <c r="I70" t="s">
        <v>1725</v>
      </c>
      <c r="J70" t="s">
        <v>362</v>
      </c>
    </row>
    <row r="71" spans="1:10" x14ac:dyDescent="0.35">
      <c r="A71" t="s">
        <v>171</v>
      </c>
      <c r="B71">
        <v>5</v>
      </c>
      <c r="C71">
        <v>253</v>
      </c>
      <c r="D71">
        <v>100</v>
      </c>
      <c r="E71" t="s">
        <v>172</v>
      </c>
      <c r="F71">
        <v>0</v>
      </c>
      <c r="G71">
        <v>0</v>
      </c>
      <c r="H71" t="s">
        <v>9426</v>
      </c>
      <c r="I71" t="s">
        <v>1737</v>
      </c>
      <c r="J71" t="s">
        <v>362</v>
      </c>
    </row>
    <row r="72" spans="1:10" x14ac:dyDescent="0.35">
      <c r="A72" t="s">
        <v>171</v>
      </c>
      <c r="B72">
        <v>5</v>
      </c>
      <c r="C72">
        <v>253</v>
      </c>
      <c r="D72">
        <v>100</v>
      </c>
      <c r="E72" t="s">
        <v>172</v>
      </c>
      <c r="F72">
        <v>0</v>
      </c>
      <c r="G72">
        <v>0</v>
      </c>
      <c r="H72" t="s">
        <v>9426</v>
      </c>
      <c r="I72" t="s">
        <v>1726</v>
      </c>
      <c r="J72" t="s">
        <v>362</v>
      </c>
    </row>
    <row r="73" spans="1:10" x14ac:dyDescent="0.35">
      <c r="A73" t="s">
        <v>171</v>
      </c>
      <c r="B73">
        <v>5</v>
      </c>
      <c r="C73">
        <v>253</v>
      </c>
      <c r="D73">
        <v>100</v>
      </c>
      <c r="E73" t="s">
        <v>172</v>
      </c>
      <c r="F73">
        <v>0</v>
      </c>
      <c r="G73">
        <v>0</v>
      </c>
      <c r="H73" t="s">
        <v>9426</v>
      </c>
      <c r="I73" t="s">
        <v>1729</v>
      </c>
      <c r="J73" t="s">
        <v>362</v>
      </c>
    </row>
    <row r="74" spans="1:10" x14ac:dyDescent="0.35">
      <c r="A74" t="s">
        <v>171</v>
      </c>
      <c r="B74">
        <v>5</v>
      </c>
      <c r="C74">
        <v>253</v>
      </c>
      <c r="D74">
        <v>100</v>
      </c>
      <c r="E74" t="s">
        <v>172</v>
      </c>
      <c r="F74">
        <v>0</v>
      </c>
      <c r="G74">
        <v>0</v>
      </c>
      <c r="H74" t="s">
        <v>9426</v>
      </c>
      <c r="I74" t="s">
        <v>1728</v>
      </c>
      <c r="J74" t="s">
        <v>362</v>
      </c>
    </row>
    <row r="75" spans="1:10" x14ac:dyDescent="0.35">
      <c r="A75" t="s">
        <v>171</v>
      </c>
      <c r="B75">
        <v>5</v>
      </c>
      <c r="C75">
        <v>253</v>
      </c>
      <c r="D75">
        <v>100</v>
      </c>
      <c r="E75" t="s">
        <v>172</v>
      </c>
      <c r="F75">
        <v>0</v>
      </c>
      <c r="G75">
        <v>0</v>
      </c>
      <c r="H75" t="s">
        <v>9426</v>
      </c>
      <c r="I75" t="s">
        <v>1730</v>
      </c>
      <c r="J75" t="s">
        <v>362</v>
      </c>
    </row>
    <row r="76" spans="1:10" x14ac:dyDescent="0.35">
      <c r="A76" t="s">
        <v>171</v>
      </c>
      <c r="B76">
        <v>5</v>
      </c>
      <c r="C76">
        <v>253</v>
      </c>
      <c r="D76">
        <v>100</v>
      </c>
      <c r="E76" t="s">
        <v>172</v>
      </c>
      <c r="F76">
        <v>0</v>
      </c>
      <c r="G76">
        <v>0</v>
      </c>
      <c r="H76" t="s">
        <v>9426</v>
      </c>
      <c r="I76" t="s">
        <v>1731</v>
      </c>
      <c r="J76" t="s">
        <v>362</v>
      </c>
    </row>
    <row r="77" spans="1:10" x14ac:dyDescent="0.35">
      <c r="A77" t="s">
        <v>171</v>
      </c>
      <c r="B77">
        <v>5</v>
      </c>
      <c r="C77">
        <v>253</v>
      </c>
      <c r="D77">
        <v>100</v>
      </c>
      <c r="E77" t="s">
        <v>172</v>
      </c>
      <c r="F77">
        <v>0</v>
      </c>
      <c r="G77">
        <v>0</v>
      </c>
      <c r="H77" t="s">
        <v>9426</v>
      </c>
      <c r="I77" t="s">
        <v>1732</v>
      </c>
      <c r="J77" t="s">
        <v>362</v>
      </c>
    </row>
    <row r="78" spans="1:10" x14ac:dyDescent="0.35">
      <c r="A78" t="s">
        <v>171</v>
      </c>
      <c r="B78">
        <v>5</v>
      </c>
      <c r="C78">
        <v>253</v>
      </c>
      <c r="D78">
        <v>100</v>
      </c>
      <c r="E78" t="s">
        <v>172</v>
      </c>
      <c r="F78">
        <v>0</v>
      </c>
      <c r="G78">
        <v>0</v>
      </c>
      <c r="H78" t="s">
        <v>9426</v>
      </c>
      <c r="I78" t="s">
        <v>1733</v>
      </c>
      <c r="J78" t="s">
        <v>362</v>
      </c>
    </row>
    <row r="79" spans="1:10" x14ac:dyDescent="0.35">
      <c r="A79" t="s">
        <v>171</v>
      </c>
      <c r="B79">
        <v>5</v>
      </c>
      <c r="C79">
        <v>253</v>
      </c>
      <c r="D79">
        <v>100</v>
      </c>
      <c r="E79" t="s">
        <v>172</v>
      </c>
      <c r="F79">
        <v>0</v>
      </c>
      <c r="G79">
        <v>0</v>
      </c>
      <c r="H79" t="s">
        <v>9426</v>
      </c>
      <c r="I79" t="s">
        <v>1734</v>
      </c>
      <c r="J79" t="s">
        <v>362</v>
      </c>
    </row>
    <row r="80" spans="1:10" x14ac:dyDescent="0.35">
      <c r="A80" t="s">
        <v>171</v>
      </c>
      <c r="B80">
        <v>5</v>
      </c>
      <c r="C80">
        <v>253</v>
      </c>
      <c r="D80">
        <v>100</v>
      </c>
      <c r="E80" t="s">
        <v>172</v>
      </c>
      <c r="F80">
        <v>0</v>
      </c>
      <c r="G80">
        <v>0</v>
      </c>
      <c r="H80" t="s">
        <v>9426</v>
      </c>
      <c r="I80" t="s">
        <v>1717</v>
      </c>
      <c r="J80" t="s">
        <v>362</v>
      </c>
    </row>
    <row r="81" spans="1:10" x14ac:dyDescent="0.35">
      <c r="A81" t="s">
        <v>171</v>
      </c>
      <c r="B81">
        <v>5</v>
      </c>
      <c r="C81">
        <v>253</v>
      </c>
      <c r="D81">
        <v>99.6</v>
      </c>
      <c r="E81" t="s">
        <v>172</v>
      </c>
      <c r="F81">
        <v>0</v>
      </c>
      <c r="G81">
        <v>0</v>
      </c>
      <c r="H81" t="s">
        <v>9426</v>
      </c>
      <c r="I81" t="s">
        <v>2279</v>
      </c>
      <c r="J81" t="s">
        <v>362</v>
      </c>
    </row>
    <row r="82" spans="1:10" x14ac:dyDescent="0.35">
      <c r="A82" t="s">
        <v>171</v>
      </c>
      <c r="B82">
        <v>5</v>
      </c>
      <c r="C82">
        <v>253</v>
      </c>
      <c r="D82">
        <v>99.6</v>
      </c>
      <c r="E82" t="s">
        <v>172</v>
      </c>
      <c r="F82">
        <v>0</v>
      </c>
      <c r="G82">
        <v>0</v>
      </c>
      <c r="H82" t="s">
        <v>9426</v>
      </c>
      <c r="I82" t="s">
        <v>2281</v>
      </c>
      <c r="J82" t="s">
        <v>362</v>
      </c>
    </row>
    <row r="83" spans="1:10" x14ac:dyDescent="0.35">
      <c r="A83" t="s">
        <v>171</v>
      </c>
      <c r="B83">
        <v>5</v>
      </c>
      <c r="C83">
        <v>253</v>
      </c>
      <c r="D83">
        <v>99.6</v>
      </c>
      <c r="E83" t="s">
        <v>172</v>
      </c>
      <c r="F83">
        <v>0</v>
      </c>
      <c r="G83">
        <v>0</v>
      </c>
      <c r="H83" t="s">
        <v>9426</v>
      </c>
      <c r="I83" t="s">
        <v>2280</v>
      </c>
      <c r="J83" t="s">
        <v>362</v>
      </c>
    </row>
    <row r="84" spans="1:10" x14ac:dyDescent="0.35">
      <c r="A84" t="s">
        <v>171</v>
      </c>
      <c r="B84">
        <v>5</v>
      </c>
      <c r="C84">
        <v>253</v>
      </c>
      <c r="D84">
        <v>99.6</v>
      </c>
      <c r="E84" t="s">
        <v>172</v>
      </c>
      <c r="F84">
        <v>0</v>
      </c>
      <c r="G84">
        <v>0</v>
      </c>
      <c r="H84" t="s">
        <v>9426</v>
      </c>
      <c r="I84" t="s">
        <v>2368</v>
      </c>
      <c r="J84" t="s">
        <v>362</v>
      </c>
    </row>
    <row r="85" spans="1:10" x14ac:dyDescent="0.35">
      <c r="A85" t="s">
        <v>171</v>
      </c>
      <c r="B85">
        <v>5</v>
      </c>
      <c r="C85">
        <v>253</v>
      </c>
      <c r="D85">
        <v>99.6</v>
      </c>
      <c r="E85" t="s">
        <v>172</v>
      </c>
      <c r="F85">
        <v>0</v>
      </c>
      <c r="G85">
        <v>0</v>
      </c>
      <c r="H85" t="s">
        <v>9426</v>
      </c>
      <c r="I85" t="s">
        <v>2547</v>
      </c>
      <c r="J85" t="s">
        <v>362</v>
      </c>
    </row>
    <row r="86" spans="1:10" x14ac:dyDescent="0.35">
      <c r="A86" t="s">
        <v>171</v>
      </c>
      <c r="B86">
        <v>5</v>
      </c>
      <c r="C86">
        <v>253</v>
      </c>
      <c r="D86">
        <v>99.6</v>
      </c>
      <c r="E86" t="s">
        <v>172</v>
      </c>
      <c r="F86">
        <v>0</v>
      </c>
      <c r="G86">
        <v>0</v>
      </c>
      <c r="H86" t="s">
        <v>9426</v>
      </c>
      <c r="I86" t="s">
        <v>2548</v>
      </c>
      <c r="J86" t="s">
        <v>362</v>
      </c>
    </row>
    <row r="87" spans="1:10" x14ac:dyDescent="0.35">
      <c r="A87" t="s">
        <v>171</v>
      </c>
      <c r="B87">
        <v>5</v>
      </c>
      <c r="C87">
        <v>253</v>
      </c>
      <c r="D87">
        <v>99.6</v>
      </c>
      <c r="E87" t="s">
        <v>172</v>
      </c>
      <c r="F87">
        <v>0</v>
      </c>
      <c r="G87">
        <v>0</v>
      </c>
      <c r="H87" t="s">
        <v>9426</v>
      </c>
      <c r="I87" t="s">
        <v>2549</v>
      </c>
      <c r="J87" t="s">
        <v>362</v>
      </c>
    </row>
    <row r="88" spans="1:10" x14ac:dyDescent="0.35">
      <c r="A88" t="s">
        <v>171</v>
      </c>
      <c r="B88">
        <v>5</v>
      </c>
      <c r="C88">
        <v>253</v>
      </c>
      <c r="D88">
        <v>99.6</v>
      </c>
      <c r="E88" t="s">
        <v>172</v>
      </c>
      <c r="F88">
        <v>0</v>
      </c>
      <c r="G88">
        <v>0</v>
      </c>
      <c r="H88" t="s">
        <v>9426</v>
      </c>
      <c r="I88" t="s">
        <v>2640</v>
      </c>
      <c r="J88" t="s">
        <v>362</v>
      </c>
    </row>
    <row r="89" spans="1:10" x14ac:dyDescent="0.35">
      <c r="A89" t="s">
        <v>171</v>
      </c>
      <c r="B89">
        <v>5</v>
      </c>
      <c r="C89">
        <v>253</v>
      </c>
      <c r="D89">
        <v>99.6</v>
      </c>
      <c r="E89" t="s">
        <v>172</v>
      </c>
      <c r="F89">
        <v>0</v>
      </c>
      <c r="G89">
        <v>0</v>
      </c>
      <c r="H89" t="s">
        <v>9426</v>
      </c>
      <c r="I89" t="s">
        <v>2639</v>
      </c>
      <c r="J89" t="s">
        <v>362</v>
      </c>
    </row>
    <row r="90" spans="1:10" x14ac:dyDescent="0.35">
      <c r="A90" t="s">
        <v>171</v>
      </c>
      <c r="B90">
        <v>5</v>
      </c>
      <c r="C90">
        <v>253</v>
      </c>
      <c r="D90">
        <v>99.6</v>
      </c>
      <c r="E90" t="s">
        <v>172</v>
      </c>
      <c r="F90">
        <v>0</v>
      </c>
      <c r="G90">
        <v>0</v>
      </c>
      <c r="H90" t="s">
        <v>9426</v>
      </c>
      <c r="I90" t="s">
        <v>2641</v>
      </c>
      <c r="J90" t="s">
        <v>362</v>
      </c>
    </row>
    <row r="91" spans="1:10" x14ac:dyDescent="0.35">
      <c r="A91" t="s">
        <v>171</v>
      </c>
      <c r="B91">
        <v>5</v>
      </c>
      <c r="C91">
        <v>253</v>
      </c>
      <c r="D91">
        <v>99.6</v>
      </c>
      <c r="E91" t="s">
        <v>172</v>
      </c>
      <c r="F91">
        <v>0</v>
      </c>
      <c r="G91">
        <v>0</v>
      </c>
      <c r="H91" t="s">
        <v>9426</v>
      </c>
      <c r="I91" t="s">
        <v>2642</v>
      </c>
      <c r="J91" t="s">
        <v>362</v>
      </c>
    </row>
    <row r="92" spans="1:10" x14ac:dyDescent="0.35">
      <c r="A92" t="s">
        <v>171</v>
      </c>
      <c r="B92">
        <v>5</v>
      </c>
      <c r="C92">
        <v>253</v>
      </c>
      <c r="D92">
        <v>98.8</v>
      </c>
      <c r="E92" t="s">
        <v>172</v>
      </c>
      <c r="F92">
        <v>0</v>
      </c>
      <c r="G92">
        <v>0</v>
      </c>
      <c r="H92" t="s">
        <v>9426</v>
      </c>
      <c r="I92" t="s">
        <v>9362</v>
      </c>
      <c r="J92" t="s">
        <v>362</v>
      </c>
    </row>
    <row r="93" spans="1:10" x14ac:dyDescent="0.35">
      <c r="A93" t="s">
        <v>171</v>
      </c>
      <c r="B93">
        <v>5</v>
      </c>
      <c r="C93">
        <v>253</v>
      </c>
      <c r="D93">
        <v>99.6</v>
      </c>
      <c r="E93" t="s">
        <v>172</v>
      </c>
      <c r="F93">
        <v>0</v>
      </c>
      <c r="G93">
        <v>0</v>
      </c>
      <c r="H93" t="s">
        <v>9426</v>
      </c>
      <c r="I93" t="s">
        <v>9375</v>
      </c>
      <c r="J93" t="s">
        <v>362</v>
      </c>
    </row>
    <row r="94" spans="1:10" x14ac:dyDescent="0.35">
      <c r="A94" t="s">
        <v>171</v>
      </c>
      <c r="B94">
        <v>23</v>
      </c>
      <c r="C94">
        <v>252</v>
      </c>
      <c r="D94">
        <v>99.6</v>
      </c>
      <c r="E94" t="s">
        <v>172</v>
      </c>
      <c r="F94">
        <v>0</v>
      </c>
      <c r="G94">
        <v>0</v>
      </c>
      <c r="H94" t="s">
        <v>9425</v>
      </c>
      <c r="I94" t="s">
        <v>397</v>
      </c>
      <c r="J94" t="s">
        <v>377</v>
      </c>
    </row>
    <row r="95" spans="1:10" x14ac:dyDescent="0.35">
      <c r="A95" t="s">
        <v>171</v>
      </c>
      <c r="B95">
        <v>23</v>
      </c>
      <c r="C95">
        <v>252</v>
      </c>
      <c r="D95">
        <v>99.6</v>
      </c>
      <c r="E95" t="s">
        <v>172</v>
      </c>
      <c r="F95">
        <v>0</v>
      </c>
      <c r="G95">
        <v>0</v>
      </c>
      <c r="H95" t="s">
        <v>9425</v>
      </c>
      <c r="I95" t="s">
        <v>431</v>
      </c>
      <c r="J95" t="s">
        <v>377</v>
      </c>
    </row>
    <row r="96" spans="1:10" x14ac:dyDescent="0.35">
      <c r="A96" t="s">
        <v>171</v>
      </c>
      <c r="B96">
        <v>23</v>
      </c>
      <c r="C96">
        <v>252</v>
      </c>
      <c r="D96">
        <v>99.6</v>
      </c>
      <c r="E96" t="s">
        <v>172</v>
      </c>
      <c r="F96">
        <v>0</v>
      </c>
      <c r="G96">
        <v>0</v>
      </c>
      <c r="H96" t="s">
        <v>9425</v>
      </c>
      <c r="I96" t="s">
        <v>399</v>
      </c>
      <c r="J96" t="s">
        <v>377</v>
      </c>
    </row>
    <row r="97" spans="1:10" x14ac:dyDescent="0.35">
      <c r="A97" t="s">
        <v>171</v>
      </c>
      <c r="B97">
        <v>23</v>
      </c>
      <c r="C97">
        <v>252</v>
      </c>
      <c r="D97">
        <v>99.6</v>
      </c>
      <c r="E97" t="s">
        <v>172</v>
      </c>
      <c r="F97">
        <v>0</v>
      </c>
      <c r="G97">
        <v>0</v>
      </c>
      <c r="H97" t="s">
        <v>9425</v>
      </c>
      <c r="I97" t="s">
        <v>398</v>
      </c>
      <c r="J97" t="s">
        <v>377</v>
      </c>
    </row>
    <row r="98" spans="1:10" x14ac:dyDescent="0.35">
      <c r="A98" t="s">
        <v>171</v>
      </c>
      <c r="B98">
        <v>23</v>
      </c>
      <c r="C98">
        <v>252</v>
      </c>
      <c r="D98">
        <v>100</v>
      </c>
      <c r="E98" t="s">
        <v>172</v>
      </c>
      <c r="F98">
        <v>0</v>
      </c>
      <c r="G98">
        <v>0</v>
      </c>
      <c r="H98" t="s">
        <v>9425</v>
      </c>
      <c r="I98" t="s">
        <v>401</v>
      </c>
      <c r="J98" t="s">
        <v>377</v>
      </c>
    </row>
    <row r="99" spans="1:10" x14ac:dyDescent="0.35">
      <c r="A99" t="s">
        <v>171</v>
      </c>
      <c r="B99">
        <v>23</v>
      </c>
      <c r="C99">
        <v>252</v>
      </c>
      <c r="D99">
        <v>100</v>
      </c>
      <c r="E99" t="s">
        <v>172</v>
      </c>
      <c r="F99">
        <v>0</v>
      </c>
      <c r="G99">
        <v>0</v>
      </c>
      <c r="H99" t="s">
        <v>9425</v>
      </c>
      <c r="I99" t="s">
        <v>400</v>
      </c>
      <c r="J99" t="s">
        <v>377</v>
      </c>
    </row>
    <row r="100" spans="1:10" x14ac:dyDescent="0.35">
      <c r="A100" t="s">
        <v>171</v>
      </c>
      <c r="B100">
        <v>23</v>
      </c>
      <c r="C100">
        <v>252</v>
      </c>
      <c r="D100">
        <v>100</v>
      </c>
      <c r="E100" t="s">
        <v>172</v>
      </c>
      <c r="F100">
        <v>0</v>
      </c>
      <c r="G100">
        <v>0</v>
      </c>
      <c r="H100" t="s">
        <v>9425</v>
      </c>
      <c r="I100" t="s">
        <v>403</v>
      </c>
      <c r="J100" t="s">
        <v>377</v>
      </c>
    </row>
    <row r="101" spans="1:10" x14ac:dyDescent="0.35">
      <c r="A101" t="s">
        <v>171</v>
      </c>
      <c r="B101">
        <v>23</v>
      </c>
      <c r="C101">
        <v>252</v>
      </c>
      <c r="D101">
        <v>99.6</v>
      </c>
      <c r="E101" t="s">
        <v>172</v>
      </c>
      <c r="F101">
        <v>0</v>
      </c>
      <c r="G101">
        <v>0</v>
      </c>
      <c r="H101" t="s">
        <v>9425</v>
      </c>
      <c r="I101" t="s">
        <v>402</v>
      </c>
      <c r="J101" t="s">
        <v>377</v>
      </c>
    </row>
    <row r="102" spans="1:10" x14ac:dyDescent="0.35">
      <c r="A102" t="s">
        <v>171</v>
      </c>
      <c r="B102">
        <v>23</v>
      </c>
      <c r="C102">
        <v>252</v>
      </c>
      <c r="D102">
        <v>100</v>
      </c>
      <c r="E102" t="s">
        <v>172</v>
      </c>
      <c r="F102">
        <v>0</v>
      </c>
      <c r="G102">
        <v>0</v>
      </c>
      <c r="H102" t="s">
        <v>9425</v>
      </c>
      <c r="I102" t="s">
        <v>404</v>
      </c>
      <c r="J102" t="s">
        <v>377</v>
      </c>
    </row>
    <row r="103" spans="1:10" x14ac:dyDescent="0.35">
      <c r="A103" t="s">
        <v>171</v>
      </c>
      <c r="B103">
        <v>23</v>
      </c>
      <c r="C103">
        <v>252</v>
      </c>
      <c r="D103">
        <v>100</v>
      </c>
      <c r="E103" t="s">
        <v>172</v>
      </c>
      <c r="F103">
        <v>0</v>
      </c>
      <c r="G103">
        <v>0</v>
      </c>
      <c r="H103" t="s">
        <v>9425</v>
      </c>
      <c r="I103" t="s">
        <v>407</v>
      </c>
      <c r="J103" t="s">
        <v>377</v>
      </c>
    </row>
    <row r="104" spans="1:10" x14ac:dyDescent="0.35">
      <c r="A104" t="s">
        <v>171</v>
      </c>
      <c r="B104">
        <v>23</v>
      </c>
      <c r="C104">
        <v>252</v>
      </c>
      <c r="D104">
        <v>100</v>
      </c>
      <c r="E104" t="s">
        <v>172</v>
      </c>
      <c r="F104">
        <v>0</v>
      </c>
      <c r="G104">
        <v>0</v>
      </c>
      <c r="H104" t="s">
        <v>9425</v>
      </c>
      <c r="I104" t="s">
        <v>406</v>
      </c>
      <c r="J104" t="s">
        <v>377</v>
      </c>
    </row>
    <row r="105" spans="1:10" x14ac:dyDescent="0.35">
      <c r="A105" t="s">
        <v>171</v>
      </c>
      <c r="B105">
        <v>23</v>
      </c>
      <c r="C105">
        <v>252</v>
      </c>
      <c r="D105">
        <v>100</v>
      </c>
      <c r="E105" t="s">
        <v>172</v>
      </c>
      <c r="F105">
        <v>0</v>
      </c>
      <c r="G105">
        <v>0</v>
      </c>
      <c r="H105" t="s">
        <v>9425</v>
      </c>
      <c r="I105" t="s">
        <v>405</v>
      </c>
      <c r="J105" t="s">
        <v>377</v>
      </c>
    </row>
    <row r="106" spans="1:10" x14ac:dyDescent="0.35">
      <c r="A106" t="s">
        <v>171</v>
      </c>
      <c r="B106">
        <v>23</v>
      </c>
      <c r="C106">
        <v>252</v>
      </c>
      <c r="D106">
        <v>100</v>
      </c>
      <c r="E106" t="s">
        <v>172</v>
      </c>
      <c r="F106">
        <v>0</v>
      </c>
      <c r="G106">
        <v>0</v>
      </c>
      <c r="H106" t="s">
        <v>9425</v>
      </c>
      <c r="I106" t="s">
        <v>408</v>
      </c>
      <c r="J106" t="s">
        <v>377</v>
      </c>
    </row>
    <row r="107" spans="1:10" x14ac:dyDescent="0.35">
      <c r="A107" t="s">
        <v>171</v>
      </c>
      <c r="B107">
        <v>23</v>
      </c>
      <c r="C107">
        <v>252</v>
      </c>
      <c r="D107">
        <v>100</v>
      </c>
      <c r="E107" t="s">
        <v>172</v>
      </c>
      <c r="F107">
        <v>0</v>
      </c>
      <c r="G107">
        <v>0</v>
      </c>
      <c r="H107" t="s">
        <v>9425</v>
      </c>
      <c r="I107" t="s">
        <v>409</v>
      </c>
      <c r="J107" t="s">
        <v>377</v>
      </c>
    </row>
    <row r="108" spans="1:10" x14ac:dyDescent="0.35">
      <c r="A108" t="s">
        <v>171</v>
      </c>
      <c r="B108">
        <v>23</v>
      </c>
      <c r="C108">
        <v>252</v>
      </c>
      <c r="D108">
        <v>100</v>
      </c>
      <c r="E108" t="s">
        <v>172</v>
      </c>
      <c r="F108">
        <v>0</v>
      </c>
      <c r="G108">
        <v>0</v>
      </c>
      <c r="H108" t="s">
        <v>9425</v>
      </c>
      <c r="I108" t="s">
        <v>411</v>
      </c>
      <c r="J108" t="s">
        <v>377</v>
      </c>
    </row>
    <row r="109" spans="1:10" x14ac:dyDescent="0.35">
      <c r="A109" t="s">
        <v>171</v>
      </c>
      <c r="B109">
        <v>23</v>
      </c>
      <c r="C109">
        <v>252</v>
      </c>
      <c r="D109">
        <v>100</v>
      </c>
      <c r="E109" t="s">
        <v>172</v>
      </c>
      <c r="F109">
        <v>0</v>
      </c>
      <c r="G109">
        <v>0</v>
      </c>
      <c r="H109" t="s">
        <v>9425</v>
      </c>
      <c r="I109" t="s">
        <v>410</v>
      </c>
      <c r="J109" t="s">
        <v>377</v>
      </c>
    </row>
    <row r="110" spans="1:10" x14ac:dyDescent="0.35">
      <c r="A110" t="s">
        <v>171</v>
      </c>
      <c r="B110">
        <v>23</v>
      </c>
      <c r="C110">
        <v>252</v>
      </c>
      <c r="D110">
        <v>100</v>
      </c>
      <c r="E110" t="s">
        <v>172</v>
      </c>
      <c r="F110">
        <v>0</v>
      </c>
      <c r="G110">
        <v>0</v>
      </c>
      <c r="H110" t="s">
        <v>9425</v>
      </c>
      <c r="I110" t="s">
        <v>413</v>
      </c>
      <c r="J110" t="s">
        <v>377</v>
      </c>
    </row>
    <row r="111" spans="1:10" x14ac:dyDescent="0.35">
      <c r="A111" t="s">
        <v>171</v>
      </c>
      <c r="B111">
        <v>23</v>
      </c>
      <c r="C111">
        <v>252</v>
      </c>
      <c r="D111">
        <v>100</v>
      </c>
      <c r="E111" t="s">
        <v>172</v>
      </c>
      <c r="F111">
        <v>0</v>
      </c>
      <c r="G111">
        <v>0</v>
      </c>
      <c r="H111" t="s">
        <v>9425</v>
      </c>
      <c r="I111" t="s">
        <v>416</v>
      </c>
      <c r="J111" t="s">
        <v>377</v>
      </c>
    </row>
    <row r="112" spans="1:10" x14ac:dyDescent="0.35">
      <c r="A112" t="s">
        <v>171</v>
      </c>
      <c r="B112">
        <v>23</v>
      </c>
      <c r="C112">
        <v>252</v>
      </c>
      <c r="D112">
        <v>100</v>
      </c>
      <c r="E112" t="s">
        <v>172</v>
      </c>
      <c r="F112">
        <v>0</v>
      </c>
      <c r="G112">
        <v>0</v>
      </c>
      <c r="H112" t="s">
        <v>9425</v>
      </c>
      <c r="I112" t="s">
        <v>414</v>
      </c>
      <c r="J112" t="s">
        <v>377</v>
      </c>
    </row>
    <row r="113" spans="1:10" x14ac:dyDescent="0.35">
      <c r="A113" t="s">
        <v>171</v>
      </c>
      <c r="B113">
        <v>23</v>
      </c>
      <c r="C113">
        <v>252</v>
      </c>
      <c r="D113">
        <v>100</v>
      </c>
      <c r="E113" t="s">
        <v>172</v>
      </c>
      <c r="F113">
        <v>0</v>
      </c>
      <c r="G113">
        <v>0</v>
      </c>
      <c r="H113" t="s">
        <v>9425</v>
      </c>
      <c r="I113" t="s">
        <v>417</v>
      </c>
      <c r="J113" t="s">
        <v>377</v>
      </c>
    </row>
    <row r="114" spans="1:10" x14ac:dyDescent="0.35">
      <c r="A114" t="s">
        <v>171</v>
      </c>
      <c r="B114">
        <v>23</v>
      </c>
      <c r="C114">
        <v>252</v>
      </c>
      <c r="D114">
        <v>100</v>
      </c>
      <c r="E114" t="s">
        <v>172</v>
      </c>
      <c r="F114">
        <v>0</v>
      </c>
      <c r="G114">
        <v>0</v>
      </c>
      <c r="H114" t="s">
        <v>9425</v>
      </c>
      <c r="I114" t="s">
        <v>418</v>
      </c>
      <c r="J114" t="s">
        <v>377</v>
      </c>
    </row>
    <row r="115" spans="1:10" x14ac:dyDescent="0.35">
      <c r="A115" t="s">
        <v>171</v>
      </c>
      <c r="B115">
        <v>23</v>
      </c>
      <c r="C115">
        <v>252</v>
      </c>
      <c r="D115">
        <v>100</v>
      </c>
      <c r="E115" t="s">
        <v>172</v>
      </c>
      <c r="F115">
        <v>0</v>
      </c>
      <c r="G115">
        <v>0</v>
      </c>
      <c r="H115" t="s">
        <v>9425</v>
      </c>
      <c r="I115" t="s">
        <v>415</v>
      </c>
      <c r="J115" t="s">
        <v>377</v>
      </c>
    </row>
    <row r="116" spans="1:10" x14ac:dyDescent="0.35">
      <c r="A116" t="s">
        <v>171</v>
      </c>
      <c r="B116">
        <v>23</v>
      </c>
      <c r="C116">
        <v>252</v>
      </c>
      <c r="D116">
        <v>100</v>
      </c>
      <c r="E116" t="s">
        <v>172</v>
      </c>
      <c r="F116">
        <v>0</v>
      </c>
      <c r="G116">
        <v>0</v>
      </c>
      <c r="H116" t="s">
        <v>9425</v>
      </c>
      <c r="I116" t="s">
        <v>419</v>
      </c>
      <c r="J116" t="s">
        <v>377</v>
      </c>
    </row>
    <row r="117" spans="1:10" x14ac:dyDescent="0.35">
      <c r="A117" t="s">
        <v>171</v>
      </c>
      <c r="B117">
        <v>23</v>
      </c>
      <c r="C117">
        <v>252</v>
      </c>
      <c r="D117">
        <v>100</v>
      </c>
      <c r="E117" t="s">
        <v>172</v>
      </c>
      <c r="F117">
        <v>0</v>
      </c>
      <c r="G117">
        <v>0</v>
      </c>
      <c r="H117" t="s">
        <v>9425</v>
      </c>
      <c r="I117" t="s">
        <v>420</v>
      </c>
      <c r="J117" t="s">
        <v>377</v>
      </c>
    </row>
    <row r="118" spans="1:10" x14ac:dyDescent="0.35">
      <c r="A118" t="s">
        <v>171</v>
      </c>
      <c r="B118">
        <v>23</v>
      </c>
      <c r="C118">
        <v>252</v>
      </c>
      <c r="D118">
        <v>100</v>
      </c>
      <c r="E118" t="s">
        <v>172</v>
      </c>
      <c r="F118">
        <v>0</v>
      </c>
      <c r="G118">
        <v>0</v>
      </c>
      <c r="H118" t="s">
        <v>9425</v>
      </c>
      <c r="I118" t="s">
        <v>421</v>
      </c>
      <c r="J118" t="s">
        <v>377</v>
      </c>
    </row>
    <row r="119" spans="1:10" x14ac:dyDescent="0.35">
      <c r="A119" t="s">
        <v>171</v>
      </c>
      <c r="B119">
        <v>23</v>
      </c>
      <c r="C119">
        <v>252</v>
      </c>
      <c r="D119">
        <v>100</v>
      </c>
      <c r="E119" t="s">
        <v>172</v>
      </c>
      <c r="F119">
        <v>0</v>
      </c>
      <c r="G119">
        <v>0</v>
      </c>
      <c r="H119" t="s">
        <v>9425</v>
      </c>
      <c r="I119" t="s">
        <v>422</v>
      </c>
      <c r="J119" t="s">
        <v>377</v>
      </c>
    </row>
    <row r="120" spans="1:10" x14ac:dyDescent="0.35">
      <c r="A120" t="s">
        <v>171</v>
      </c>
      <c r="B120">
        <v>23</v>
      </c>
      <c r="C120">
        <v>252</v>
      </c>
      <c r="D120">
        <v>100</v>
      </c>
      <c r="E120" t="s">
        <v>172</v>
      </c>
      <c r="F120">
        <v>0</v>
      </c>
      <c r="G120">
        <v>0</v>
      </c>
      <c r="H120" t="s">
        <v>9425</v>
      </c>
      <c r="I120" t="s">
        <v>412</v>
      </c>
      <c r="J120" t="s">
        <v>377</v>
      </c>
    </row>
    <row r="121" spans="1:10" x14ac:dyDescent="0.35">
      <c r="A121" t="s">
        <v>171</v>
      </c>
      <c r="B121">
        <v>23</v>
      </c>
      <c r="C121">
        <v>252</v>
      </c>
      <c r="D121">
        <v>100</v>
      </c>
      <c r="E121" t="s">
        <v>172</v>
      </c>
      <c r="F121">
        <v>0</v>
      </c>
      <c r="G121">
        <v>0</v>
      </c>
      <c r="H121" t="s">
        <v>9425</v>
      </c>
      <c r="I121" t="s">
        <v>425</v>
      </c>
      <c r="J121" t="s">
        <v>377</v>
      </c>
    </row>
    <row r="122" spans="1:10" x14ac:dyDescent="0.35">
      <c r="A122" t="s">
        <v>171</v>
      </c>
      <c r="B122">
        <v>23</v>
      </c>
      <c r="C122">
        <v>252</v>
      </c>
      <c r="D122">
        <v>100</v>
      </c>
      <c r="E122" t="s">
        <v>172</v>
      </c>
      <c r="F122">
        <v>0</v>
      </c>
      <c r="G122">
        <v>0</v>
      </c>
      <c r="H122" t="s">
        <v>9425</v>
      </c>
      <c r="I122" t="s">
        <v>423</v>
      </c>
      <c r="J122" t="s">
        <v>377</v>
      </c>
    </row>
    <row r="123" spans="1:10" x14ac:dyDescent="0.35">
      <c r="A123" t="s">
        <v>171</v>
      </c>
      <c r="B123">
        <v>23</v>
      </c>
      <c r="C123">
        <v>252</v>
      </c>
      <c r="D123">
        <v>100</v>
      </c>
      <c r="E123" t="s">
        <v>172</v>
      </c>
      <c r="F123">
        <v>0</v>
      </c>
      <c r="G123">
        <v>0</v>
      </c>
      <c r="H123" t="s">
        <v>9425</v>
      </c>
      <c r="I123" t="s">
        <v>424</v>
      </c>
      <c r="J123" t="s">
        <v>377</v>
      </c>
    </row>
    <row r="124" spans="1:10" x14ac:dyDescent="0.35">
      <c r="A124" t="s">
        <v>171</v>
      </c>
      <c r="B124">
        <v>23</v>
      </c>
      <c r="C124">
        <v>252</v>
      </c>
      <c r="D124">
        <v>100</v>
      </c>
      <c r="E124" t="s">
        <v>172</v>
      </c>
      <c r="F124">
        <v>0</v>
      </c>
      <c r="G124">
        <v>0</v>
      </c>
      <c r="H124" t="s">
        <v>9425</v>
      </c>
      <c r="I124" t="s">
        <v>426</v>
      </c>
      <c r="J124" t="s">
        <v>377</v>
      </c>
    </row>
    <row r="125" spans="1:10" x14ac:dyDescent="0.35">
      <c r="A125" t="s">
        <v>171</v>
      </c>
      <c r="B125">
        <v>23</v>
      </c>
      <c r="C125">
        <v>252</v>
      </c>
      <c r="D125">
        <v>100</v>
      </c>
      <c r="E125" t="s">
        <v>172</v>
      </c>
      <c r="F125">
        <v>0</v>
      </c>
      <c r="G125">
        <v>0</v>
      </c>
      <c r="H125" t="s">
        <v>9425</v>
      </c>
      <c r="I125" t="s">
        <v>427</v>
      </c>
      <c r="J125" t="s">
        <v>377</v>
      </c>
    </row>
    <row r="126" spans="1:10" x14ac:dyDescent="0.35">
      <c r="A126" t="s">
        <v>171</v>
      </c>
      <c r="B126">
        <v>23</v>
      </c>
      <c r="C126">
        <v>252</v>
      </c>
      <c r="D126">
        <v>100</v>
      </c>
      <c r="E126" t="s">
        <v>172</v>
      </c>
      <c r="F126">
        <v>0</v>
      </c>
      <c r="G126">
        <v>0</v>
      </c>
      <c r="H126" t="s">
        <v>9425</v>
      </c>
      <c r="I126" t="s">
        <v>428</v>
      </c>
      <c r="J126" t="s">
        <v>377</v>
      </c>
    </row>
    <row r="127" spans="1:10" x14ac:dyDescent="0.35">
      <c r="A127" t="s">
        <v>171</v>
      </c>
      <c r="B127">
        <v>23</v>
      </c>
      <c r="C127">
        <v>252</v>
      </c>
      <c r="D127">
        <v>100</v>
      </c>
      <c r="E127" t="s">
        <v>172</v>
      </c>
      <c r="F127">
        <v>0</v>
      </c>
      <c r="G127">
        <v>0</v>
      </c>
      <c r="H127" t="s">
        <v>9425</v>
      </c>
      <c r="I127" t="s">
        <v>430</v>
      </c>
      <c r="J127" t="s">
        <v>377</v>
      </c>
    </row>
    <row r="128" spans="1:10" x14ac:dyDescent="0.35">
      <c r="A128" t="s">
        <v>171</v>
      </c>
      <c r="B128">
        <v>23</v>
      </c>
      <c r="C128">
        <v>252</v>
      </c>
      <c r="D128">
        <v>100</v>
      </c>
      <c r="E128" t="s">
        <v>172</v>
      </c>
      <c r="F128">
        <v>0</v>
      </c>
      <c r="G128">
        <v>0</v>
      </c>
      <c r="H128" t="s">
        <v>9425</v>
      </c>
      <c r="I128" t="s">
        <v>438</v>
      </c>
      <c r="J128" t="s">
        <v>377</v>
      </c>
    </row>
    <row r="129" spans="1:10" x14ac:dyDescent="0.35">
      <c r="A129" t="s">
        <v>171</v>
      </c>
      <c r="B129">
        <v>23</v>
      </c>
      <c r="C129">
        <v>252</v>
      </c>
      <c r="D129">
        <v>100</v>
      </c>
      <c r="E129" t="s">
        <v>172</v>
      </c>
      <c r="F129">
        <v>0</v>
      </c>
      <c r="G129">
        <v>0</v>
      </c>
      <c r="H129" t="s">
        <v>9425</v>
      </c>
      <c r="I129" t="s">
        <v>429</v>
      </c>
      <c r="J129" t="s">
        <v>377</v>
      </c>
    </row>
    <row r="130" spans="1:10" x14ac:dyDescent="0.35">
      <c r="A130" t="s">
        <v>171</v>
      </c>
      <c r="B130">
        <v>23</v>
      </c>
      <c r="C130">
        <v>252</v>
      </c>
      <c r="D130">
        <v>100</v>
      </c>
      <c r="E130" t="s">
        <v>172</v>
      </c>
      <c r="F130">
        <v>0</v>
      </c>
      <c r="G130">
        <v>0</v>
      </c>
      <c r="H130" t="s">
        <v>9425</v>
      </c>
      <c r="I130" t="s">
        <v>433</v>
      </c>
      <c r="J130" t="s">
        <v>377</v>
      </c>
    </row>
    <row r="131" spans="1:10" x14ac:dyDescent="0.35">
      <c r="A131" t="s">
        <v>171</v>
      </c>
      <c r="B131">
        <v>23</v>
      </c>
      <c r="C131">
        <v>252</v>
      </c>
      <c r="D131">
        <v>100</v>
      </c>
      <c r="E131" t="s">
        <v>172</v>
      </c>
      <c r="F131">
        <v>0</v>
      </c>
      <c r="G131">
        <v>0</v>
      </c>
      <c r="H131" t="s">
        <v>9425</v>
      </c>
      <c r="I131" t="s">
        <v>432</v>
      </c>
      <c r="J131" t="s">
        <v>377</v>
      </c>
    </row>
    <row r="132" spans="1:10" x14ac:dyDescent="0.35">
      <c r="A132" t="s">
        <v>171</v>
      </c>
      <c r="B132">
        <v>23</v>
      </c>
      <c r="C132">
        <v>252</v>
      </c>
      <c r="D132">
        <v>100</v>
      </c>
      <c r="E132" t="s">
        <v>172</v>
      </c>
      <c r="F132">
        <v>0</v>
      </c>
      <c r="G132">
        <v>0</v>
      </c>
      <c r="H132" t="s">
        <v>9425</v>
      </c>
      <c r="I132" t="s">
        <v>434</v>
      </c>
      <c r="J132" t="s">
        <v>377</v>
      </c>
    </row>
    <row r="133" spans="1:10" x14ac:dyDescent="0.35">
      <c r="A133" t="s">
        <v>171</v>
      </c>
      <c r="B133">
        <v>23</v>
      </c>
      <c r="C133">
        <v>252</v>
      </c>
      <c r="D133">
        <v>100</v>
      </c>
      <c r="E133" t="s">
        <v>172</v>
      </c>
      <c r="F133">
        <v>0</v>
      </c>
      <c r="G133">
        <v>0</v>
      </c>
      <c r="H133" t="s">
        <v>9425</v>
      </c>
      <c r="I133" t="s">
        <v>437</v>
      </c>
      <c r="J133" t="s">
        <v>377</v>
      </c>
    </row>
    <row r="134" spans="1:10" x14ac:dyDescent="0.35">
      <c r="A134" t="s">
        <v>171</v>
      </c>
      <c r="B134">
        <v>23</v>
      </c>
      <c r="C134">
        <v>252</v>
      </c>
      <c r="D134">
        <v>100</v>
      </c>
      <c r="E134" t="s">
        <v>172</v>
      </c>
      <c r="F134">
        <v>0</v>
      </c>
      <c r="G134">
        <v>0</v>
      </c>
      <c r="H134" t="s">
        <v>9425</v>
      </c>
      <c r="I134" t="s">
        <v>435</v>
      </c>
      <c r="J134" t="s">
        <v>377</v>
      </c>
    </row>
    <row r="135" spans="1:10" x14ac:dyDescent="0.35">
      <c r="A135" t="s">
        <v>171</v>
      </c>
      <c r="B135">
        <v>23</v>
      </c>
      <c r="C135">
        <v>252</v>
      </c>
      <c r="D135">
        <v>100</v>
      </c>
      <c r="E135" t="s">
        <v>172</v>
      </c>
      <c r="F135">
        <v>0</v>
      </c>
      <c r="G135">
        <v>0</v>
      </c>
      <c r="H135" t="s">
        <v>9425</v>
      </c>
      <c r="I135" t="s">
        <v>436</v>
      </c>
      <c r="J135" t="s">
        <v>377</v>
      </c>
    </row>
    <row r="136" spans="1:10" x14ac:dyDescent="0.35">
      <c r="A136" t="s">
        <v>171</v>
      </c>
      <c r="B136">
        <v>23</v>
      </c>
      <c r="C136">
        <v>252</v>
      </c>
      <c r="D136">
        <v>100</v>
      </c>
      <c r="E136" t="s">
        <v>172</v>
      </c>
      <c r="F136">
        <v>0</v>
      </c>
      <c r="G136">
        <v>0</v>
      </c>
      <c r="H136" t="s">
        <v>9425</v>
      </c>
      <c r="I136" t="s">
        <v>468</v>
      </c>
      <c r="J136" t="s">
        <v>377</v>
      </c>
    </row>
    <row r="137" spans="1:10" x14ac:dyDescent="0.35">
      <c r="A137" t="s">
        <v>171</v>
      </c>
      <c r="B137">
        <v>23</v>
      </c>
      <c r="C137">
        <v>252</v>
      </c>
      <c r="D137">
        <v>100</v>
      </c>
      <c r="E137" t="s">
        <v>172</v>
      </c>
      <c r="F137">
        <v>0</v>
      </c>
      <c r="G137">
        <v>0</v>
      </c>
      <c r="H137" t="s">
        <v>9425</v>
      </c>
      <c r="I137" t="s">
        <v>441</v>
      </c>
      <c r="J137" t="s">
        <v>377</v>
      </c>
    </row>
    <row r="138" spans="1:10" x14ac:dyDescent="0.35">
      <c r="A138" t="s">
        <v>171</v>
      </c>
      <c r="B138">
        <v>23</v>
      </c>
      <c r="C138">
        <v>252</v>
      </c>
      <c r="D138">
        <v>100</v>
      </c>
      <c r="E138" t="s">
        <v>172</v>
      </c>
      <c r="F138">
        <v>0</v>
      </c>
      <c r="G138">
        <v>0</v>
      </c>
      <c r="H138" t="s">
        <v>9425</v>
      </c>
      <c r="I138" t="s">
        <v>439</v>
      </c>
      <c r="J138" t="s">
        <v>377</v>
      </c>
    </row>
    <row r="139" spans="1:10" x14ac:dyDescent="0.35">
      <c r="A139" t="s">
        <v>171</v>
      </c>
      <c r="B139">
        <v>23</v>
      </c>
      <c r="C139">
        <v>252</v>
      </c>
      <c r="D139">
        <v>100</v>
      </c>
      <c r="E139" t="s">
        <v>172</v>
      </c>
      <c r="F139">
        <v>0</v>
      </c>
      <c r="G139">
        <v>0</v>
      </c>
      <c r="H139" t="s">
        <v>9425</v>
      </c>
      <c r="I139" t="s">
        <v>442</v>
      </c>
      <c r="J139" t="s">
        <v>377</v>
      </c>
    </row>
    <row r="140" spans="1:10" x14ac:dyDescent="0.35">
      <c r="A140" t="s">
        <v>171</v>
      </c>
      <c r="B140">
        <v>23</v>
      </c>
      <c r="C140">
        <v>252</v>
      </c>
      <c r="D140">
        <v>100</v>
      </c>
      <c r="E140" t="s">
        <v>172</v>
      </c>
      <c r="F140">
        <v>0</v>
      </c>
      <c r="G140">
        <v>0</v>
      </c>
      <c r="H140" t="s">
        <v>9425</v>
      </c>
      <c r="I140" t="s">
        <v>444</v>
      </c>
      <c r="J140" t="s">
        <v>377</v>
      </c>
    </row>
    <row r="141" spans="1:10" x14ac:dyDescent="0.35">
      <c r="A141" t="s">
        <v>171</v>
      </c>
      <c r="B141">
        <v>23</v>
      </c>
      <c r="C141">
        <v>252</v>
      </c>
      <c r="D141">
        <v>100</v>
      </c>
      <c r="E141" t="s">
        <v>172</v>
      </c>
      <c r="F141">
        <v>0</v>
      </c>
      <c r="G141">
        <v>0</v>
      </c>
      <c r="H141" t="s">
        <v>9425</v>
      </c>
      <c r="I141" t="s">
        <v>443</v>
      </c>
      <c r="J141" t="s">
        <v>377</v>
      </c>
    </row>
    <row r="142" spans="1:10" x14ac:dyDescent="0.35">
      <c r="A142" t="s">
        <v>171</v>
      </c>
      <c r="B142">
        <v>23</v>
      </c>
      <c r="C142">
        <v>252</v>
      </c>
      <c r="D142">
        <v>100</v>
      </c>
      <c r="E142" t="s">
        <v>172</v>
      </c>
      <c r="F142">
        <v>0</v>
      </c>
      <c r="G142">
        <v>0</v>
      </c>
      <c r="H142" t="s">
        <v>9425</v>
      </c>
      <c r="I142" t="s">
        <v>440</v>
      </c>
      <c r="J142" t="s">
        <v>377</v>
      </c>
    </row>
    <row r="143" spans="1:10" x14ac:dyDescent="0.35">
      <c r="A143" t="s">
        <v>171</v>
      </c>
      <c r="B143">
        <v>23</v>
      </c>
      <c r="C143">
        <v>252</v>
      </c>
      <c r="D143">
        <v>100</v>
      </c>
      <c r="E143" t="s">
        <v>172</v>
      </c>
      <c r="F143">
        <v>0</v>
      </c>
      <c r="G143">
        <v>0</v>
      </c>
      <c r="H143" t="s">
        <v>9425</v>
      </c>
      <c r="I143" t="s">
        <v>445</v>
      </c>
      <c r="J143" t="s">
        <v>377</v>
      </c>
    </row>
    <row r="144" spans="1:10" x14ac:dyDescent="0.35">
      <c r="A144" t="s">
        <v>171</v>
      </c>
      <c r="B144">
        <v>23</v>
      </c>
      <c r="C144">
        <v>252</v>
      </c>
      <c r="D144">
        <v>100</v>
      </c>
      <c r="E144" t="s">
        <v>172</v>
      </c>
      <c r="F144">
        <v>0</v>
      </c>
      <c r="G144">
        <v>0</v>
      </c>
      <c r="H144" t="s">
        <v>9425</v>
      </c>
      <c r="I144" t="s">
        <v>446</v>
      </c>
      <c r="J144" t="s">
        <v>377</v>
      </c>
    </row>
    <row r="145" spans="1:10" x14ac:dyDescent="0.35">
      <c r="A145" t="s">
        <v>171</v>
      </c>
      <c r="B145">
        <v>23</v>
      </c>
      <c r="C145">
        <v>252</v>
      </c>
      <c r="D145">
        <v>100</v>
      </c>
      <c r="E145" t="s">
        <v>172</v>
      </c>
      <c r="F145">
        <v>0</v>
      </c>
      <c r="G145">
        <v>0</v>
      </c>
      <c r="H145" t="s">
        <v>9425</v>
      </c>
      <c r="I145" t="s">
        <v>447</v>
      </c>
      <c r="J145" t="s">
        <v>377</v>
      </c>
    </row>
    <row r="146" spans="1:10" x14ac:dyDescent="0.35">
      <c r="A146" t="s">
        <v>171</v>
      </c>
      <c r="B146">
        <v>23</v>
      </c>
      <c r="C146">
        <v>252</v>
      </c>
      <c r="D146">
        <v>100</v>
      </c>
      <c r="E146" t="s">
        <v>172</v>
      </c>
      <c r="F146">
        <v>0</v>
      </c>
      <c r="G146">
        <v>0</v>
      </c>
      <c r="H146" t="s">
        <v>9425</v>
      </c>
      <c r="I146" t="s">
        <v>448</v>
      </c>
      <c r="J146" t="s">
        <v>377</v>
      </c>
    </row>
    <row r="147" spans="1:10" x14ac:dyDescent="0.35">
      <c r="A147" t="s">
        <v>171</v>
      </c>
      <c r="B147">
        <v>23</v>
      </c>
      <c r="C147">
        <v>252</v>
      </c>
      <c r="D147">
        <v>100</v>
      </c>
      <c r="E147" t="s">
        <v>172</v>
      </c>
      <c r="F147">
        <v>0</v>
      </c>
      <c r="G147">
        <v>0</v>
      </c>
      <c r="H147" t="s">
        <v>9425</v>
      </c>
      <c r="I147" t="s">
        <v>449</v>
      </c>
      <c r="J147" t="s">
        <v>377</v>
      </c>
    </row>
    <row r="148" spans="1:10" x14ac:dyDescent="0.35">
      <c r="A148" t="s">
        <v>171</v>
      </c>
      <c r="B148">
        <v>23</v>
      </c>
      <c r="C148">
        <v>252</v>
      </c>
      <c r="D148">
        <v>100</v>
      </c>
      <c r="E148" t="s">
        <v>172</v>
      </c>
      <c r="F148">
        <v>0</v>
      </c>
      <c r="G148">
        <v>0</v>
      </c>
      <c r="H148" t="s">
        <v>9425</v>
      </c>
      <c r="I148" t="s">
        <v>450</v>
      </c>
      <c r="J148" t="s">
        <v>377</v>
      </c>
    </row>
    <row r="149" spans="1:10" x14ac:dyDescent="0.35">
      <c r="A149" t="s">
        <v>171</v>
      </c>
      <c r="B149">
        <v>23</v>
      </c>
      <c r="C149">
        <v>252</v>
      </c>
      <c r="D149">
        <v>100</v>
      </c>
      <c r="E149" t="s">
        <v>172</v>
      </c>
      <c r="F149">
        <v>0</v>
      </c>
      <c r="G149">
        <v>0</v>
      </c>
      <c r="H149" t="s">
        <v>9425</v>
      </c>
      <c r="I149" t="s">
        <v>451</v>
      </c>
      <c r="J149" t="s">
        <v>377</v>
      </c>
    </row>
    <row r="150" spans="1:10" x14ac:dyDescent="0.35">
      <c r="A150" t="s">
        <v>171</v>
      </c>
      <c r="B150">
        <v>23</v>
      </c>
      <c r="C150">
        <v>252</v>
      </c>
      <c r="D150">
        <v>100</v>
      </c>
      <c r="E150" t="s">
        <v>172</v>
      </c>
      <c r="F150">
        <v>0</v>
      </c>
      <c r="G150">
        <v>0</v>
      </c>
      <c r="H150" t="s">
        <v>9425</v>
      </c>
      <c r="I150" t="s">
        <v>452</v>
      </c>
      <c r="J150" t="s">
        <v>377</v>
      </c>
    </row>
    <row r="151" spans="1:10" x14ac:dyDescent="0.35">
      <c r="A151" t="s">
        <v>171</v>
      </c>
      <c r="B151">
        <v>23</v>
      </c>
      <c r="C151">
        <v>252</v>
      </c>
      <c r="D151">
        <v>100</v>
      </c>
      <c r="E151" t="s">
        <v>172</v>
      </c>
      <c r="F151">
        <v>0</v>
      </c>
      <c r="G151">
        <v>0</v>
      </c>
      <c r="H151" t="s">
        <v>9425</v>
      </c>
      <c r="I151" t="s">
        <v>453</v>
      </c>
      <c r="J151" t="s">
        <v>377</v>
      </c>
    </row>
    <row r="152" spans="1:10" x14ac:dyDescent="0.35">
      <c r="A152" t="s">
        <v>171</v>
      </c>
      <c r="B152">
        <v>23</v>
      </c>
      <c r="C152">
        <v>252</v>
      </c>
      <c r="D152">
        <v>100</v>
      </c>
      <c r="E152" t="s">
        <v>172</v>
      </c>
      <c r="F152">
        <v>0</v>
      </c>
      <c r="G152">
        <v>0</v>
      </c>
      <c r="H152" t="s">
        <v>9425</v>
      </c>
      <c r="I152" t="s">
        <v>454</v>
      </c>
      <c r="J152" t="s">
        <v>377</v>
      </c>
    </row>
    <row r="153" spans="1:10" x14ac:dyDescent="0.35">
      <c r="A153" t="s">
        <v>171</v>
      </c>
      <c r="B153">
        <v>23</v>
      </c>
      <c r="C153">
        <v>252</v>
      </c>
      <c r="D153">
        <v>100</v>
      </c>
      <c r="E153" t="s">
        <v>172</v>
      </c>
      <c r="F153">
        <v>0</v>
      </c>
      <c r="G153">
        <v>0</v>
      </c>
      <c r="H153" t="s">
        <v>9425</v>
      </c>
      <c r="I153" t="s">
        <v>455</v>
      </c>
      <c r="J153" t="s">
        <v>377</v>
      </c>
    </row>
    <row r="154" spans="1:10" x14ac:dyDescent="0.35">
      <c r="A154" t="s">
        <v>171</v>
      </c>
      <c r="B154">
        <v>23</v>
      </c>
      <c r="C154">
        <v>252</v>
      </c>
      <c r="D154">
        <v>100</v>
      </c>
      <c r="E154" t="s">
        <v>172</v>
      </c>
      <c r="F154">
        <v>0</v>
      </c>
      <c r="G154">
        <v>0</v>
      </c>
      <c r="H154" t="s">
        <v>9425</v>
      </c>
      <c r="I154" t="s">
        <v>456</v>
      </c>
      <c r="J154" t="s">
        <v>377</v>
      </c>
    </row>
    <row r="155" spans="1:10" x14ac:dyDescent="0.35">
      <c r="A155" t="s">
        <v>171</v>
      </c>
      <c r="B155">
        <v>23</v>
      </c>
      <c r="C155">
        <v>252</v>
      </c>
      <c r="D155">
        <v>100</v>
      </c>
      <c r="E155" t="s">
        <v>172</v>
      </c>
      <c r="F155">
        <v>0</v>
      </c>
      <c r="G155">
        <v>0</v>
      </c>
      <c r="H155" t="s">
        <v>9425</v>
      </c>
      <c r="I155" t="s">
        <v>457</v>
      </c>
      <c r="J155" t="s">
        <v>377</v>
      </c>
    </row>
    <row r="156" spans="1:10" x14ac:dyDescent="0.35">
      <c r="A156" t="s">
        <v>171</v>
      </c>
      <c r="B156">
        <v>23</v>
      </c>
      <c r="C156">
        <v>252</v>
      </c>
      <c r="D156">
        <v>100</v>
      </c>
      <c r="E156" t="s">
        <v>172</v>
      </c>
      <c r="F156">
        <v>0</v>
      </c>
      <c r="G156">
        <v>0</v>
      </c>
      <c r="H156" t="s">
        <v>9425</v>
      </c>
      <c r="I156" t="s">
        <v>458</v>
      </c>
      <c r="J156" t="s">
        <v>377</v>
      </c>
    </row>
    <row r="157" spans="1:10" x14ac:dyDescent="0.35">
      <c r="A157" t="s">
        <v>171</v>
      </c>
      <c r="B157">
        <v>23</v>
      </c>
      <c r="C157">
        <v>252</v>
      </c>
      <c r="D157">
        <v>100</v>
      </c>
      <c r="E157" t="s">
        <v>172</v>
      </c>
      <c r="F157">
        <v>0</v>
      </c>
      <c r="G157">
        <v>0</v>
      </c>
      <c r="H157" t="s">
        <v>9425</v>
      </c>
      <c r="I157" t="s">
        <v>459</v>
      </c>
      <c r="J157" t="s">
        <v>377</v>
      </c>
    </row>
    <row r="158" spans="1:10" x14ac:dyDescent="0.35">
      <c r="A158" t="s">
        <v>171</v>
      </c>
      <c r="B158">
        <v>23</v>
      </c>
      <c r="C158">
        <v>252</v>
      </c>
      <c r="D158">
        <v>100</v>
      </c>
      <c r="E158" t="s">
        <v>172</v>
      </c>
      <c r="F158">
        <v>0</v>
      </c>
      <c r="G158">
        <v>0</v>
      </c>
      <c r="H158" t="s">
        <v>9425</v>
      </c>
      <c r="I158" t="s">
        <v>460</v>
      </c>
      <c r="J158" t="s">
        <v>377</v>
      </c>
    </row>
    <row r="159" spans="1:10" x14ac:dyDescent="0.35">
      <c r="A159" t="s">
        <v>171</v>
      </c>
      <c r="B159">
        <v>23</v>
      </c>
      <c r="C159">
        <v>252</v>
      </c>
      <c r="D159">
        <v>100</v>
      </c>
      <c r="E159" t="s">
        <v>172</v>
      </c>
      <c r="F159">
        <v>0</v>
      </c>
      <c r="G159">
        <v>0</v>
      </c>
      <c r="H159" t="s">
        <v>9425</v>
      </c>
      <c r="I159" t="s">
        <v>461</v>
      </c>
      <c r="J159" t="s">
        <v>377</v>
      </c>
    </row>
    <row r="160" spans="1:10" x14ac:dyDescent="0.35">
      <c r="A160" t="s">
        <v>171</v>
      </c>
      <c r="B160">
        <v>23</v>
      </c>
      <c r="C160">
        <v>252</v>
      </c>
      <c r="D160">
        <v>100</v>
      </c>
      <c r="E160" t="s">
        <v>172</v>
      </c>
      <c r="F160">
        <v>0</v>
      </c>
      <c r="G160">
        <v>0</v>
      </c>
      <c r="H160" t="s">
        <v>9425</v>
      </c>
      <c r="I160" t="s">
        <v>462</v>
      </c>
      <c r="J160" t="s">
        <v>377</v>
      </c>
    </row>
    <row r="161" spans="1:10" x14ac:dyDescent="0.35">
      <c r="A161" t="s">
        <v>171</v>
      </c>
      <c r="B161">
        <v>23</v>
      </c>
      <c r="C161">
        <v>252</v>
      </c>
      <c r="D161">
        <v>100</v>
      </c>
      <c r="E161" t="s">
        <v>172</v>
      </c>
      <c r="F161">
        <v>0</v>
      </c>
      <c r="G161">
        <v>0</v>
      </c>
      <c r="H161" t="s">
        <v>9425</v>
      </c>
      <c r="I161" t="s">
        <v>464</v>
      </c>
      <c r="J161" t="s">
        <v>377</v>
      </c>
    </row>
    <row r="162" spans="1:10" x14ac:dyDescent="0.35">
      <c r="A162" t="s">
        <v>171</v>
      </c>
      <c r="B162">
        <v>23</v>
      </c>
      <c r="C162">
        <v>252</v>
      </c>
      <c r="D162">
        <v>100</v>
      </c>
      <c r="E162" t="s">
        <v>172</v>
      </c>
      <c r="F162">
        <v>0</v>
      </c>
      <c r="G162">
        <v>0</v>
      </c>
      <c r="H162" t="s">
        <v>9425</v>
      </c>
      <c r="I162" t="s">
        <v>463</v>
      </c>
      <c r="J162" t="s">
        <v>377</v>
      </c>
    </row>
    <row r="163" spans="1:10" x14ac:dyDescent="0.35">
      <c r="A163" t="s">
        <v>171</v>
      </c>
      <c r="B163">
        <v>23</v>
      </c>
      <c r="C163">
        <v>252</v>
      </c>
      <c r="D163">
        <v>100</v>
      </c>
      <c r="E163" t="s">
        <v>172</v>
      </c>
      <c r="F163">
        <v>0</v>
      </c>
      <c r="G163">
        <v>0</v>
      </c>
      <c r="H163" t="s">
        <v>9425</v>
      </c>
      <c r="I163" t="s">
        <v>465</v>
      </c>
      <c r="J163" t="s">
        <v>377</v>
      </c>
    </row>
    <row r="164" spans="1:10" x14ac:dyDescent="0.35">
      <c r="A164" t="s">
        <v>171</v>
      </c>
      <c r="B164">
        <v>23</v>
      </c>
      <c r="C164">
        <v>252</v>
      </c>
      <c r="D164">
        <v>100</v>
      </c>
      <c r="E164" t="s">
        <v>172</v>
      </c>
      <c r="F164">
        <v>0</v>
      </c>
      <c r="G164">
        <v>0</v>
      </c>
      <c r="H164" t="s">
        <v>9425</v>
      </c>
      <c r="I164" t="s">
        <v>466</v>
      </c>
      <c r="J164" t="s">
        <v>377</v>
      </c>
    </row>
    <row r="165" spans="1:10" x14ac:dyDescent="0.35">
      <c r="A165" t="s">
        <v>171</v>
      </c>
      <c r="B165">
        <v>23</v>
      </c>
      <c r="C165">
        <v>252</v>
      </c>
      <c r="D165">
        <v>100</v>
      </c>
      <c r="E165" t="s">
        <v>172</v>
      </c>
      <c r="F165">
        <v>0</v>
      </c>
      <c r="G165">
        <v>0</v>
      </c>
      <c r="H165" t="s">
        <v>9425</v>
      </c>
      <c r="I165" t="s">
        <v>467</v>
      </c>
      <c r="J165" t="s">
        <v>377</v>
      </c>
    </row>
    <row r="166" spans="1:10" x14ac:dyDescent="0.35">
      <c r="A166" t="s">
        <v>171</v>
      </c>
      <c r="B166">
        <v>23</v>
      </c>
      <c r="C166">
        <v>252</v>
      </c>
      <c r="D166">
        <v>100</v>
      </c>
      <c r="E166" t="s">
        <v>172</v>
      </c>
      <c r="F166">
        <v>0</v>
      </c>
      <c r="G166">
        <v>0</v>
      </c>
      <c r="H166" t="s">
        <v>9425</v>
      </c>
      <c r="I166" t="s">
        <v>474</v>
      </c>
      <c r="J166" t="s">
        <v>377</v>
      </c>
    </row>
    <row r="167" spans="1:10" x14ac:dyDescent="0.35">
      <c r="A167" t="s">
        <v>171</v>
      </c>
      <c r="B167">
        <v>23</v>
      </c>
      <c r="C167">
        <v>252</v>
      </c>
      <c r="D167">
        <v>100</v>
      </c>
      <c r="E167" t="s">
        <v>172</v>
      </c>
      <c r="F167">
        <v>0</v>
      </c>
      <c r="G167">
        <v>0</v>
      </c>
      <c r="H167" t="s">
        <v>9425</v>
      </c>
      <c r="I167" t="s">
        <v>469</v>
      </c>
      <c r="J167" t="s">
        <v>377</v>
      </c>
    </row>
    <row r="168" spans="1:10" x14ac:dyDescent="0.35">
      <c r="A168" t="s">
        <v>171</v>
      </c>
      <c r="B168">
        <v>23</v>
      </c>
      <c r="C168">
        <v>252</v>
      </c>
      <c r="D168">
        <v>100</v>
      </c>
      <c r="E168" t="s">
        <v>172</v>
      </c>
      <c r="F168">
        <v>0</v>
      </c>
      <c r="G168">
        <v>0</v>
      </c>
      <c r="H168" t="s">
        <v>9425</v>
      </c>
      <c r="I168" t="s">
        <v>471</v>
      </c>
      <c r="J168" t="s">
        <v>377</v>
      </c>
    </row>
    <row r="169" spans="1:10" x14ac:dyDescent="0.35">
      <c r="A169" t="s">
        <v>171</v>
      </c>
      <c r="B169">
        <v>23</v>
      </c>
      <c r="C169">
        <v>252</v>
      </c>
      <c r="D169">
        <v>100</v>
      </c>
      <c r="E169" t="s">
        <v>172</v>
      </c>
      <c r="F169">
        <v>0</v>
      </c>
      <c r="G169">
        <v>0</v>
      </c>
      <c r="H169" t="s">
        <v>9425</v>
      </c>
      <c r="I169" t="s">
        <v>472</v>
      </c>
      <c r="J169" t="s">
        <v>377</v>
      </c>
    </row>
    <row r="170" spans="1:10" x14ac:dyDescent="0.35">
      <c r="A170" t="s">
        <v>171</v>
      </c>
      <c r="B170">
        <v>23</v>
      </c>
      <c r="C170">
        <v>252</v>
      </c>
      <c r="D170">
        <v>100</v>
      </c>
      <c r="E170" t="s">
        <v>172</v>
      </c>
      <c r="F170">
        <v>0</v>
      </c>
      <c r="G170">
        <v>0</v>
      </c>
      <c r="H170" t="s">
        <v>9425</v>
      </c>
      <c r="I170" t="s">
        <v>470</v>
      </c>
      <c r="J170" t="s">
        <v>377</v>
      </c>
    </row>
    <row r="171" spans="1:10" x14ac:dyDescent="0.35">
      <c r="A171" t="s">
        <v>171</v>
      </c>
      <c r="B171">
        <v>23</v>
      </c>
      <c r="C171">
        <v>252</v>
      </c>
      <c r="D171">
        <v>100</v>
      </c>
      <c r="E171" t="s">
        <v>172</v>
      </c>
      <c r="F171">
        <v>0</v>
      </c>
      <c r="G171">
        <v>0</v>
      </c>
      <c r="H171" t="s">
        <v>9425</v>
      </c>
      <c r="I171" t="s">
        <v>473</v>
      </c>
      <c r="J171" t="s">
        <v>377</v>
      </c>
    </row>
    <row r="172" spans="1:10" x14ac:dyDescent="0.35">
      <c r="A172" t="s">
        <v>171</v>
      </c>
      <c r="B172">
        <v>23</v>
      </c>
      <c r="C172">
        <v>252</v>
      </c>
      <c r="D172">
        <v>100</v>
      </c>
      <c r="E172" t="s">
        <v>172</v>
      </c>
      <c r="F172">
        <v>0</v>
      </c>
      <c r="G172">
        <v>0</v>
      </c>
      <c r="H172" t="s">
        <v>9425</v>
      </c>
      <c r="I172" t="s">
        <v>478</v>
      </c>
      <c r="J172" t="s">
        <v>377</v>
      </c>
    </row>
    <row r="173" spans="1:10" x14ac:dyDescent="0.35">
      <c r="A173" t="s">
        <v>171</v>
      </c>
      <c r="B173">
        <v>23</v>
      </c>
      <c r="C173">
        <v>252</v>
      </c>
      <c r="D173">
        <v>100</v>
      </c>
      <c r="E173" t="s">
        <v>172</v>
      </c>
      <c r="F173">
        <v>0</v>
      </c>
      <c r="G173">
        <v>0</v>
      </c>
      <c r="H173" t="s">
        <v>9425</v>
      </c>
      <c r="I173" t="s">
        <v>481</v>
      </c>
      <c r="J173" t="s">
        <v>377</v>
      </c>
    </row>
    <row r="174" spans="1:10" x14ac:dyDescent="0.35">
      <c r="A174" t="s">
        <v>171</v>
      </c>
      <c r="B174">
        <v>23</v>
      </c>
      <c r="C174">
        <v>252</v>
      </c>
      <c r="D174">
        <v>100</v>
      </c>
      <c r="E174" t="s">
        <v>172</v>
      </c>
      <c r="F174">
        <v>0</v>
      </c>
      <c r="G174">
        <v>0</v>
      </c>
      <c r="H174" t="s">
        <v>9425</v>
      </c>
      <c r="I174" t="s">
        <v>475</v>
      </c>
      <c r="J174" t="s">
        <v>377</v>
      </c>
    </row>
    <row r="175" spans="1:10" x14ac:dyDescent="0.35">
      <c r="A175" t="s">
        <v>171</v>
      </c>
      <c r="B175">
        <v>23</v>
      </c>
      <c r="C175">
        <v>252</v>
      </c>
      <c r="D175">
        <v>100</v>
      </c>
      <c r="E175" t="s">
        <v>172</v>
      </c>
      <c r="F175">
        <v>0</v>
      </c>
      <c r="G175">
        <v>0</v>
      </c>
      <c r="H175" t="s">
        <v>9425</v>
      </c>
      <c r="I175" t="s">
        <v>476</v>
      </c>
      <c r="J175" t="s">
        <v>377</v>
      </c>
    </row>
    <row r="176" spans="1:10" x14ac:dyDescent="0.35">
      <c r="A176" t="s">
        <v>171</v>
      </c>
      <c r="B176">
        <v>23</v>
      </c>
      <c r="C176">
        <v>252</v>
      </c>
      <c r="D176">
        <v>100</v>
      </c>
      <c r="E176" t="s">
        <v>172</v>
      </c>
      <c r="F176">
        <v>0</v>
      </c>
      <c r="G176">
        <v>0</v>
      </c>
      <c r="H176" t="s">
        <v>9425</v>
      </c>
      <c r="I176" t="s">
        <v>477</v>
      </c>
      <c r="J176" t="s">
        <v>377</v>
      </c>
    </row>
    <row r="177" spans="1:10" x14ac:dyDescent="0.35">
      <c r="A177" t="s">
        <v>171</v>
      </c>
      <c r="B177">
        <v>23</v>
      </c>
      <c r="C177">
        <v>252</v>
      </c>
      <c r="D177">
        <v>100</v>
      </c>
      <c r="E177" t="s">
        <v>172</v>
      </c>
      <c r="F177">
        <v>0</v>
      </c>
      <c r="G177">
        <v>0</v>
      </c>
      <c r="H177" t="s">
        <v>9425</v>
      </c>
      <c r="I177" t="s">
        <v>480</v>
      </c>
      <c r="J177" t="s">
        <v>377</v>
      </c>
    </row>
    <row r="178" spans="1:10" x14ac:dyDescent="0.35">
      <c r="A178" t="s">
        <v>171</v>
      </c>
      <c r="B178">
        <v>23</v>
      </c>
      <c r="C178">
        <v>252</v>
      </c>
      <c r="D178">
        <v>100</v>
      </c>
      <c r="E178" t="s">
        <v>172</v>
      </c>
      <c r="F178">
        <v>0</v>
      </c>
      <c r="G178">
        <v>0</v>
      </c>
      <c r="H178" t="s">
        <v>9425</v>
      </c>
      <c r="I178" t="s">
        <v>479</v>
      </c>
      <c r="J178" t="s">
        <v>377</v>
      </c>
    </row>
    <row r="179" spans="1:10" x14ac:dyDescent="0.35">
      <c r="A179" t="s">
        <v>171</v>
      </c>
      <c r="B179">
        <v>23</v>
      </c>
      <c r="C179">
        <v>252</v>
      </c>
      <c r="D179">
        <v>100</v>
      </c>
      <c r="E179" t="s">
        <v>172</v>
      </c>
      <c r="F179">
        <v>0</v>
      </c>
      <c r="G179">
        <v>0</v>
      </c>
      <c r="H179" t="s">
        <v>9425</v>
      </c>
      <c r="I179" t="s">
        <v>482</v>
      </c>
      <c r="J179" t="s">
        <v>377</v>
      </c>
    </row>
    <row r="180" spans="1:10" x14ac:dyDescent="0.35">
      <c r="A180" t="s">
        <v>171</v>
      </c>
      <c r="B180">
        <v>23</v>
      </c>
      <c r="C180">
        <v>252</v>
      </c>
      <c r="D180">
        <v>100</v>
      </c>
      <c r="E180" t="s">
        <v>172</v>
      </c>
      <c r="F180">
        <v>0</v>
      </c>
      <c r="G180">
        <v>0</v>
      </c>
      <c r="H180" t="s">
        <v>9425</v>
      </c>
      <c r="I180" t="s">
        <v>483</v>
      </c>
      <c r="J180" t="s">
        <v>377</v>
      </c>
    </row>
    <row r="181" spans="1:10" x14ac:dyDescent="0.35">
      <c r="A181" t="s">
        <v>171</v>
      </c>
      <c r="B181">
        <v>23</v>
      </c>
      <c r="C181">
        <v>252</v>
      </c>
      <c r="D181">
        <v>100</v>
      </c>
      <c r="E181" t="s">
        <v>172</v>
      </c>
      <c r="F181">
        <v>0</v>
      </c>
      <c r="G181">
        <v>0</v>
      </c>
      <c r="H181" t="s">
        <v>9425</v>
      </c>
      <c r="I181" t="s">
        <v>485</v>
      </c>
      <c r="J181" t="s">
        <v>377</v>
      </c>
    </row>
    <row r="182" spans="1:10" x14ac:dyDescent="0.35">
      <c r="A182" t="s">
        <v>171</v>
      </c>
      <c r="B182">
        <v>23</v>
      </c>
      <c r="C182">
        <v>252</v>
      </c>
      <c r="D182">
        <v>100</v>
      </c>
      <c r="E182" t="s">
        <v>172</v>
      </c>
      <c r="F182">
        <v>0</v>
      </c>
      <c r="G182">
        <v>0</v>
      </c>
      <c r="H182" t="s">
        <v>9425</v>
      </c>
      <c r="I182" t="s">
        <v>484</v>
      </c>
      <c r="J182" t="s">
        <v>377</v>
      </c>
    </row>
    <row r="183" spans="1:10" x14ac:dyDescent="0.35">
      <c r="A183" t="s">
        <v>171</v>
      </c>
      <c r="B183">
        <v>23</v>
      </c>
      <c r="C183">
        <v>252</v>
      </c>
      <c r="D183">
        <v>100</v>
      </c>
      <c r="E183" t="s">
        <v>172</v>
      </c>
      <c r="F183">
        <v>0</v>
      </c>
      <c r="G183">
        <v>0</v>
      </c>
      <c r="H183" t="s">
        <v>9425</v>
      </c>
      <c r="I183" t="s">
        <v>486</v>
      </c>
      <c r="J183" t="s">
        <v>377</v>
      </c>
    </row>
    <row r="184" spans="1:10" x14ac:dyDescent="0.35">
      <c r="A184" t="s">
        <v>171</v>
      </c>
      <c r="B184">
        <v>23</v>
      </c>
      <c r="C184">
        <v>252</v>
      </c>
      <c r="D184">
        <v>100</v>
      </c>
      <c r="E184" t="s">
        <v>172</v>
      </c>
      <c r="F184">
        <v>0</v>
      </c>
      <c r="G184">
        <v>0</v>
      </c>
      <c r="H184" t="s">
        <v>9425</v>
      </c>
      <c r="I184" t="s">
        <v>487</v>
      </c>
      <c r="J184" t="s">
        <v>377</v>
      </c>
    </row>
    <row r="185" spans="1:10" x14ac:dyDescent="0.35">
      <c r="A185" t="s">
        <v>171</v>
      </c>
      <c r="B185">
        <v>23</v>
      </c>
      <c r="C185">
        <v>252</v>
      </c>
      <c r="D185">
        <v>100</v>
      </c>
      <c r="E185" t="s">
        <v>172</v>
      </c>
      <c r="F185">
        <v>0</v>
      </c>
      <c r="G185">
        <v>0</v>
      </c>
      <c r="H185" t="s">
        <v>9425</v>
      </c>
      <c r="I185" t="s">
        <v>488</v>
      </c>
      <c r="J185" t="s">
        <v>377</v>
      </c>
    </row>
    <row r="186" spans="1:10" x14ac:dyDescent="0.35">
      <c r="A186" t="s">
        <v>171</v>
      </c>
      <c r="B186">
        <v>23</v>
      </c>
      <c r="C186">
        <v>252</v>
      </c>
      <c r="D186">
        <v>100</v>
      </c>
      <c r="E186" t="s">
        <v>172</v>
      </c>
      <c r="F186">
        <v>0</v>
      </c>
      <c r="G186">
        <v>0</v>
      </c>
      <c r="H186" t="s">
        <v>9425</v>
      </c>
      <c r="I186" t="s">
        <v>489</v>
      </c>
      <c r="J186" t="s">
        <v>377</v>
      </c>
    </row>
    <row r="187" spans="1:10" x14ac:dyDescent="0.35">
      <c r="A187" t="s">
        <v>171</v>
      </c>
      <c r="B187">
        <v>23</v>
      </c>
      <c r="C187">
        <v>252</v>
      </c>
      <c r="D187">
        <v>100</v>
      </c>
      <c r="E187" t="s">
        <v>172</v>
      </c>
      <c r="F187">
        <v>0</v>
      </c>
      <c r="G187">
        <v>0</v>
      </c>
      <c r="H187" t="s">
        <v>9425</v>
      </c>
      <c r="I187" t="s">
        <v>490</v>
      </c>
      <c r="J187" t="s">
        <v>377</v>
      </c>
    </row>
    <row r="188" spans="1:10" x14ac:dyDescent="0.35">
      <c r="A188" t="s">
        <v>171</v>
      </c>
      <c r="B188">
        <v>23</v>
      </c>
      <c r="C188">
        <v>252</v>
      </c>
      <c r="D188">
        <v>100</v>
      </c>
      <c r="E188" t="s">
        <v>172</v>
      </c>
      <c r="F188">
        <v>0</v>
      </c>
      <c r="G188">
        <v>0</v>
      </c>
      <c r="H188" t="s">
        <v>9425</v>
      </c>
      <c r="I188" t="s">
        <v>491</v>
      </c>
      <c r="J188" t="s">
        <v>377</v>
      </c>
    </row>
    <row r="189" spans="1:10" x14ac:dyDescent="0.35">
      <c r="A189" t="s">
        <v>171</v>
      </c>
      <c r="B189">
        <v>23</v>
      </c>
      <c r="C189">
        <v>252</v>
      </c>
      <c r="D189">
        <v>100</v>
      </c>
      <c r="E189" t="s">
        <v>172</v>
      </c>
      <c r="F189">
        <v>0</v>
      </c>
      <c r="G189">
        <v>0</v>
      </c>
      <c r="H189" t="s">
        <v>9425</v>
      </c>
      <c r="I189" t="s">
        <v>495</v>
      </c>
      <c r="J189" t="s">
        <v>377</v>
      </c>
    </row>
    <row r="190" spans="1:10" x14ac:dyDescent="0.35">
      <c r="A190" t="s">
        <v>171</v>
      </c>
      <c r="B190">
        <v>23</v>
      </c>
      <c r="C190">
        <v>252</v>
      </c>
      <c r="D190">
        <v>100</v>
      </c>
      <c r="E190" t="s">
        <v>172</v>
      </c>
      <c r="F190">
        <v>0</v>
      </c>
      <c r="G190">
        <v>0</v>
      </c>
      <c r="H190" t="s">
        <v>9425</v>
      </c>
      <c r="I190" t="s">
        <v>493</v>
      </c>
      <c r="J190" t="s">
        <v>377</v>
      </c>
    </row>
    <row r="191" spans="1:10" x14ac:dyDescent="0.35">
      <c r="A191" t="s">
        <v>171</v>
      </c>
      <c r="B191">
        <v>23</v>
      </c>
      <c r="C191">
        <v>252</v>
      </c>
      <c r="D191">
        <v>100</v>
      </c>
      <c r="E191" t="s">
        <v>172</v>
      </c>
      <c r="F191">
        <v>0</v>
      </c>
      <c r="G191">
        <v>0</v>
      </c>
      <c r="H191" t="s">
        <v>9425</v>
      </c>
      <c r="I191" t="s">
        <v>492</v>
      </c>
      <c r="J191" t="s">
        <v>377</v>
      </c>
    </row>
    <row r="192" spans="1:10" x14ac:dyDescent="0.35">
      <c r="A192" t="s">
        <v>171</v>
      </c>
      <c r="B192">
        <v>23</v>
      </c>
      <c r="C192">
        <v>252</v>
      </c>
      <c r="D192">
        <v>100</v>
      </c>
      <c r="E192" t="s">
        <v>172</v>
      </c>
      <c r="F192">
        <v>0</v>
      </c>
      <c r="G192">
        <v>0</v>
      </c>
      <c r="H192" t="s">
        <v>9425</v>
      </c>
      <c r="I192" t="s">
        <v>494</v>
      </c>
      <c r="J192" t="s">
        <v>377</v>
      </c>
    </row>
    <row r="193" spans="1:10" x14ac:dyDescent="0.35">
      <c r="A193" t="s">
        <v>171</v>
      </c>
      <c r="B193">
        <v>23</v>
      </c>
      <c r="C193">
        <v>252</v>
      </c>
      <c r="D193">
        <v>100</v>
      </c>
      <c r="E193" t="s">
        <v>172</v>
      </c>
      <c r="F193">
        <v>0</v>
      </c>
      <c r="G193">
        <v>0</v>
      </c>
      <c r="H193" t="s">
        <v>9425</v>
      </c>
      <c r="I193" t="s">
        <v>496</v>
      </c>
      <c r="J193" t="s">
        <v>377</v>
      </c>
    </row>
    <row r="194" spans="1:10" x14ac:dyDescent="0.35">
      <c r="A194" t="s">
        <v>171</v>
      </c>
      <c r="B194">
        <v>23</v>
      </c>
      <c r="C194">
        <v>252</v>
      </c>
      <c r="D194">
        <v>100</v>
      </c>
      <c r="E194" t="s">
        <v>172</v>
      </c>
      <c r="F194">
        <v>0</v>
      </c>
      <c r="G194">
        <v>0</v>
      </c>
      <c r="H194" t="s">
        <v>9425</v>
      </c>
      <c r="I194" t="s">
        <v>498</v>
      </c>
      <c r="J194" t="s">
        <v>377</v>
      </c>
    </row>
    <row r="195" spans="1:10" x14ac:dyDescent="0.35">
      <c r="A195" t="s">
        <v>171</v>
      </c>
      <c r="B195">
        <v>23</v>
      </c>
      <c r="C195">
        <v>252</v>
      </c>
      <c r="D195">
        <v>100</v>
      </c>
      <c r="E195" t="s">
        <v>172</v>
      </c>
      <c r="F195">
        <v>0</v>
      </c>
      <c r="G195">
        <v>0</v>
      </c>
      <c r="H195" t="s">
        <v>9425</v>
      </c>
      <c r="I195" t="s">
        <v>497</v>
      </c>
      <c r="J195" t="s">
        <v>377</v>
      </c>
    </row>
    <row r="196" spans="1:10" x14ac:dyDescent="0.35">
      <c r="A196" t="s">
        <v>171</v>
      </c>
      <c r="B196">
        <v>23</v>
      </c>
      <c r="C196">
        <v>252</v>
      </c>
      <c r="D196">
        <v>100</v>
      </c>
      <c r="E196" t="s">
        <v>172</v>
      </c>
      <c r="F196">
        <v>0</v>
      </c>
      <c r="G196">
        <v>0</v>
      </c>
      <c r="H196" t="s">
        <v>9425</v>
      </c>
      <c r="I196" t="s">
        <v>499</v>
      </c>
      <c r="J196" t="s">
        <v>377</v>
      </c>
    </row>
    <row r="197" spans="1:10" x14ac:dyDescent="0.35">
      <c r="A197" t="s">
        <v>171</v>
      </c>
      <c r="B197">
        <v>23</v>
      </c>
      <c r="C197">
        <v>252</v>
      </c>
      <c r="D197">
        <v>100</v>
      </c>
      <c r="E197" t="s">
        <v>172</v>
      </c>
      <c r="F197">
        <v>0</v>
      </c>
      <c r="G197">
        <v>0</v>
      </c>
      <c r="H197" t="s">
        <v>9425</v>
      </c>
      <c r="I197" t="s">
        <v>500</v>
      </c>
      <c r="J197" t="s">
        <v>377</v>
      </c>
    </row>
    <row r="198" spans="1:10" x14ac:dyDescent="0.35">
      <c r="A198" t="s">
        <v>171</v>
      </c>
      <c r="B198">
        <v>23</v>
      </c>
      <c r="C198">
        <v>252</v>
      </c>
      <c r="D198">
        <v>100</v>
      </c>
      <c r="E198" t="s">
        <v>172</v>
      </c>
      <c r="F198">
        <v>0</v>
      </c>
      <c r="G198">
        <v>0</v>
      </c>
      <c r="H198" t="s">
        <v>9425</v>
      </c>
      <c r="I198" t="s">
        <v>501</v>
      </c>
      <c r="J198" t="s">
        <v>377</v>
      </c>
    </row>
    <row r="199" spans="1:10" x14ac:dyDescent="0.35">
      <c r="A199" t="s">
        <v>171</v>
      </c>
      <c r="B199">
        <v>23</v>
      </c>
      <c r="C199">
        <v>252</v>
      </c>
      <c r="D199">
        <v>100</v>
      </c>
      <c r="E199" t="s">
        <v>172</v>
      </c>
      <c r="F199">
        <v>0</v>
      </c>
      <c r="G199">
        <v>0</v>
      </c>
      <c r="H199" t="s">
        <v>9425</v>
      </c>
      <c r="I199" t="s">
        <v>502</v>
      </c>
      <c r="J199" t="s">
        <v>377</v>
      </c>
    </row>
    <row r="200" spans="1:10" x14ac:dyDescent="0.35">
      <c r="A200" t="s">
        <v>171</v>
      </c>
      <c r="B200">
        <v>23</v>
      </c>
      <c r="C200">
        <v>252</v>
      </c>
      <c r="D200">
        <v>100</v>
      </c>
      <c r="E200" t="s">
        <v>172</v>
      </c>
      <c r="F200">
        <v>0</v>
      </c>
      <c r="G200">
        <v>0</v>
      </c>
      <c r="H200" t="s">
        <v>9425</v>
      </c>
      <c r="I200" t="s">
        <v>503</v>
      </c>
      <c r="J200" t="s">
        <v>377</v>
      </c>
    </row>
    <row r="201" spans="1:10" x14ac:dyDescent="0.35">
      <c r="A201" t="s">
        <v>171</v>
      </c>
      <c r="B201">
        <v>23</v>
      </c>
      <c r="C201">
        <v>252</v>
      </c>
      <c r="D201">
        <v>100</v>
      </c>
      <c r="E201" t="s">
        <v>172</v>
      </c>
      <c r="F201">
        <v>0</v>
      </c>
      <c r="G201">
        <v>0</v>
      </c>
      <c r="H201" t="s">
        <v>9425</v>
      </c>
      <c r="I201" t="s">
        <v>506</v>
      </c>
      <c r="J201" t="s">
        <v>377</v>
      </c>
    </row>
    <row r="202" spans="1:10" x14ac:dyDescent="0.35">
      <c r="A202" t="s">
        <v>171</v>
      </c>
      <c r="B202">
        <v>23</v>
      </c>
      <c r="C202">
        <v>252</v>
      </c>
      <c r="D202">
        <v>100</v>
      </c>
      <c r="E202" t="s">
        <v>172</v>
      </c>
      <c r="F202">
        <v>0</v>
      </c>
      <c r="G202">
        <v>0</v>
      </c>
      <c r="H202" t="s">
        <v>9425</v>
      </c>
      <c r="I202" t="s">
        <v>505</v>
      </c>
      <c r="J202" t="s">
        <v>377</v>
      </c>
    </row>
    <row r="203" spans="1:10" x14ac:dyDescent="0.35">
      <c r="A203" t="s">
        <v>171</v>
      </c>
      <c r="B203">
        <v>23</v>
      </c>
      <c r="C203">
        <v>252</v>
      </c>
      <c r="D203">
        <v>100</v>
      </c>
      <c r="E203" t="s">
        <v>172</v>
      </c>
      <c r="F203">
        <v>0</v>
      </c>
      <c r="G203">
        <v>0</v>
      </c>
      <c r="H203" t="s">
        <v>9425</v>
      </c>
      <c r="I203" t="s">
        <v>504</v>
      </c>
      <c r="J203" t="s">
        <v>377</v>
      </c>
    </row>
    <row r="204" spans="1:10" x14ac:dyDescent="0.35">
      <c r="A204" t="s">
        <v>171</v>
      </c>
      <c r="B204">
        <v>23</v>
      </c>
      <c r="C204">
        <v>252</v>
      </c>
      <c r="D204">
        <v>100</v>
      </c>
      <c r="E204" t="s">
        <v>172</v>
      </c>
      <c r="F204">
        <v>0</v>
      </c>
      <c r="G204">
        <v>0</v>
      </c>
      <c r="H204" t="s">
        <v>9425</v>
      </c>
      <c r="I204" t="s">
        <v>507</v>
      </c>
      <c r="J204" t="s">
        <v>377</v>
      </c>
    </row>
    <row r="205" spans="1:10" x14ac:dyDescent="0.35">
      <c r="A205" t="s">
        <v>171</v>
      </c>
      <c r="B205">
        <v>23</v>
      </c>
      <c r="C205">
        <v>252</v>
      </c>
      <c r="D205">
        <v>100</v>
      </c>
      <c r="E205" t="s">
        <v>172</v>
      </c>
      <c r="F205">
        <v>0</v>
      </c>
      <c r="G205">
        <v>0</v>
      </c>
      <c r="H205" t="s">
        <v>9425</v>
      </c>
      <c r="I205" t="s">
        <v>509</v>
      </c>
      <c r="J205" t="s">
        <v>377</v>
      </c>
    </row>
    <row r="206" spans="1:10" x14ac:dyDescent="0.35">
      <c r="A206" t="s">
        <v>171</v>
      </c>
      <c r="B206">
        <v>23</v>
      </c>
      <c r="C206">
        <v>252</v>
      </c>
      <c r="D206">
        <v>100</v>
      </c>
      <c r="E206" t="s">
        <v>172</v>
      </c>
      <c r="F206">
        <v>0</v>
      </c>
      <c r="G206">
        <v>0</v>
      </c>
      <c r="H206" t="s">
        <v>9425</v>
      </c>
      <c r="I206" t="s">
        <v>514</v>
      </c>
      <c r="J206" t="s">
        <v>377</v>
      </c>
    </row>
    <row r="207" spans="1:10" x14ac:dyDescent="0.35">
      <c r="A207" t="s">
        <v>171</v>
      </c>
      <c r="B207">
        <v>23</v>
      </c>
      <c r="C207">
        <v>252</v>
      </c>
      <c r="D207">
        <v>100</v>
      </c>
      <c r="E207" t="s">
        <v>172</v>
      </c>
      <c r="F207">
        <v>0</v>
      </c>
      <c r="G207">
        <v>0</v>
      </c>
      <c r="H207" t="s">
        <v>9425</v>
      </c>
      <c r="I207" t="s">
        <v>510</v>
      </c>
      <c r="J207" t="s">
        <v>377</v>
      </c>
    </row>
    <row r="208" spans="1:10" x14ac:dyDescent="0.35">
      <c r="A208" t="s">
        <v>171</v>
      </c>
      <c r="B208">
        <v>23</v>
      </c>
      <c r="C208">
        <v>252</v>
      </c>
      <c r="D208">
        <v>100</v>
      </c>
      <c r="E208" t="s">
        <v>172</v>
      </c>
      <c r="F208">
        <v>0</v>
      </c>
      <c r="G208">
        <v>0</v>
      </c>
      <c r="H208" t="s">
        <v>9425</v>
      </c>
      <c r="I208" t="s">
        <v>511</v>
      </c>
      <c r="J208" t="s">
        <v>377</v>
      </c>
    </row>
    <row r="209" spans="1:10" x14ac:dyDescent="0.35">
      <c r="A209" t="s">
        <v>171</v>
      </c>
      <c r="B209">
        <v>23</v>
      </c>
      <c r="C209">
        <v>252</v>
      </c>
      <c r="D209">
        <v>100</v>
      </c>
      <c r="E209" t="s">
        <v>172</v>
      </c>
      <c r="F209">
        <v>0</v>
      </c>
      <c r="G209">
        <v>0</v>
      </c>
      <c r="H209" t="s">
        <v>9425</v>
      </c>
      <c r="I209" t="s">
        <v>512</v>
      </c>
      <c r="J209" t="s">
        <v>377</v>
      </c>
    </row>
    <row r="210" spans="1:10" x14ac:dyDescent="0.35">
      <c r="A210" t="s">
        <v>171</v>
      </c>
      <c r="B210">
        <v>23</v>
      </c>
      <c r="C210">
        <v>252</v>
      </c>
      <c r="D210">
        <v>100</v>
      </c>
      <c r="E210" t="s">
        <v>172</v>
      </c>
      <c r="F210">
        <v>0</v>
      </c>
      <c r="G210">
        <v>0</v>
      </c>
      <c r="H210" t="s">
        <v>9425</v>
      </c>
      <c r="I210" t="s">
        <v>513</v>
      </c>
      <c r="J210" t="s">
        <v>377</v>
      </c>
    </row>
    <row r="211" spans="1:10" x14ac:dyDescent="0.35">
      <c r="A211" t="s">
        <v>171</v>
      </c>
      <c r="B211">
        <v>23</v>
      </c>
      <c r="C211">
        <v>252</v>
      </c>
      <c r="D211">
        <v>100</v>
      </c>
      <c r="E211" t="s">
        <v>172</v>
      </c>
      <c r="F211">
        <v>0</v>
      </c>
      <c r="G211">
        <v>0</v>
      </c>
      <c r="H211" t="s">
        <v>9425</v>
      </c>
      <c r="I211" t="s">
        <v>519</v>
      </c>
      <c r="J211" t="s">
        <v>377</v>
      </c>
    </row>
    <row r="212" spans="1:10" x14ac:dyDescent="0.35">
      <c r="A212" t="s">
        <v>171</v>
      </c>
      <c r="B212">
        <v>23</v>
      </c>
      <c r="C212">
        <v>252</v>
      </c>
      <c r="D212">
        <v>100</v>
      </c>
      <c r="E212" t="s">
        <v>172</v>
      </c>
      <c r="F212">
        <v>0</v>
      </c>
      <c r="G212">
        <v>0</v>
      </c>
      <c r="H212" t="s">
        <v>9425</v>
      </c>
      <c r="I212" t="s">
        <v>515</v>
      </c>
      <c r="J212" t="s">
        <v>377</v>
      </c>
    </row>
    <row r="213" spans="1:10" x14ac:dyDescent="0.35">
      <c r="A213" t="s">
        <v>171</v>
      </c>
      <c r="B213">
        <v>23</v>
      </c>
      <c r="C213">
        <v>252</v>
      </c>
      <c r="D213">
        <v>100</v>
      </c>
      <c r="E213" t="s">
        <v>172</v>
      </c>
      <c r="F213">
        <v>0</v>
      </c>
      <c r="G213">
        <v>0</v>
      </c>
      <c r="H213" t="s">
        <v>9425</v>
      </c>
      <c r="I213" t="s">
        <v>516</v>
      </c>
      <c r="J213" t="s">
        <v>377</v>
      </c>
    </row>
    <row r="214" spans="1:10" x14ac:dyDescent="0.35">
      <c r="A214" t="s">
        <v>171</v>
      </c>
      <c r="B214">
        <v>23</v>
      </c>
      <c r="C214">
        <v>252</v>
      </c>
      <c r="D214">
        <v>100</v>
      </c>
      <c r="E214" t="s">
        <v>172</v>
      </c>
      <c r="F214">
        <v>0</v>
      </c>
      <c r="G214">
        <v>0</v>
      </c>
      <c r="H214" t="s">
        <v>9425</v>
      </c>
      <c r="I214" t="s">
        <v>518</v>
      </c>
      <c r="J214" t="s">
        <v>377</v>
      </c>
    </row>
    <row r="215" spans="1:10" x14ac:dyDescent="0.35">
      <c r="A215" t="s">
        <v>171</v>
      </c>
      <c r="B215">
        <v>23</v>
      </c>
      <c r="C215">
        <v>252</v>
      </c>
      <c r="D215">
        <v>100</v>
      </c>
      <c r="E215" t="s">
        <v>172</v>
      </c>
      <c r="F215">
        <v>0</v>
      </c>
      <c r="G215">
        <v>0</v>
      </c>
      <c r="H215" t="s">
        <v>9425</v>
      </c>
      <c r="I215" t="s">
        <v>517</v>
      </c>
      <c r="J215" t="s">
        <v>377</v>
      </c>
    </row>
    <row r="216" spans="1:10" x14ac:dyDescent="0.35">
      <c r="A216" t="s">
        <v>171</v>
      </c>
      <c r="B216">
        <v>23</v>
      </c>
      <c r="C216">
        <v>252</v>
      </c>
      <c r="D216">
        <v>100</v>
      </c>
      <c r="E216" t="s">
        <v>172</v>
      </c>
      <c r="F216">
        <v>0</v>
      </c>
      <c r="G216">
        <v>0</v>
      </c>
      <c r="H216" t="s">
        <v>9425</v>
      </c>
      <c r="I216" t="s">
        <v>521</v>
      </c>
      <c r="J216" t="s">
        <v>377</v>
      </c>
    </row>
    <row r="217" spans="1:10" x14ac:dyDescent="0.35">
      <c r="A217" t="s">
        <v>171</v>
      </c>
      <c r="B217">
        <v>23</v>
      </c>
      <c r="C217">
        <v>252</v>
      </c>
      <c r="D217">
        <v>100</v>
      </c>
      <c r="E217" t="s">
        <v>172</v>
      </c>
      <c r="F217">
        <v>0</v>
      </c>
      <c r="G217">
        <v>0</v>
      </c>
      <c r="H217" t="s">
        <v>9425</v>
      </c>
      <c r="I217" t="s">
        <v>520</v>
      </c>
      <c r="J217" t="s">
        <v>377</v>
      </c>
    </row>
    <row r="218" spans="1:10" x14ac:dyDescent="0.35">
      <c r="A218" t="s">
        <v>171</v>
      </c>
      <c r="B218">
        <v>23</v>
      </c>
      <c r="C218">
        <v>252</v>
      </c>
      <c r="D218">
        <v>100</v>
      </c>
      <c r="E218" t="s">
        <v>172</v>
      </c>
      <c r="F218">
        <v>0</v>
      </c>
      <c r="G218">
        <v>0</v>
      </c>
      <c r="H218" t="s">
        <v>9425</v>
      </c>
      <c r="I218" t="s">
        <v>549</v>
      </c>
      <c r="J218" t="s">
        <v>377</v>
      </c>
    </row>
    <row r="219" spans="1:10" x14ac:dyDescent="0.35">
      <c r="A219" t="s">
        <v>171</v>
      </c>
      <c r="B219">
        <v>23</v>
      </c>
      <c r="C219">
        <v>252</v>
      </c>
      <c r="D219">
        <v>100</v>
      </c>
      <c r="E219" t="s">
        <v>172</v>
      </c>
      <c r="F219">
        <v>0</v>
      </c>
      <c r="G219">
        <v>0</v>
      </c>
      <c r="H219" t="s">
        <v>9425</v>
      </c>
      <c r="I219" t="s">
        <v>522</v>
      </c>
      <c r="J219" t="s">
        <v>377</v>
      </c>
    </row>
    <row r="220" spans="1:10" x14ac:dyDescent="0.35">
      <c r="A220" t="s">
        <v>171</v>
      </c>
      <c r="B220">
        <v>23</v>
      </c>
      <c r="C220">
        <v>252</v>
      </c>
      <c r="D220">
        <v>100</v>
      </c>
      <c r="E220" t="s">
        <v>172</v>
      </c>
      <c r="F220">
        <v>0</v>
      </c>
      <c r="G220">
        <v>0</v>
      </c>
      <c r="H220" t="s">
        <v>9425</v>
      </c>
      <c r="I220" t="s">
        <v>523</v>
      </c>
      <c r="J220" t="s">
        <v>377</v>
      </c>
    </row>
    <row r="221" spans="1:10" x14ac:dyDescent="0.35">
      <c r="A221" t="s">
        <v>171</v>
      </c>
      <c r="B221">
        <v>23</v>
      </c>
      <c r="C221">
        <v>252</v>
      </c>
      <c r="D221">
        <v>100</v>
      </c>
      <c r="E221" t="s">
        <v>172</v>
      </c>
      <c r="F221">
        <v>0</v>
      </c>
      <c r="G221">
        <v>0</v>
      </c>
      <c r="H221" t="s">
        <v>9425</v>
      </c>
      <c r="I221" t="s">
        <v>524</v>
      </c>
      <c r="J221" t="s">
        <v>377</v>
      </c>
    </row>
    <row r="222" spans="1:10" x14ac:dyDescent="0.35">
      <c r="A222" t="s">
        <v>171</v>
      </c>
      <c r="B222">
        <v>23</v>
      </c>
      <c r="C222">
        <v>252</v>
      </c>
      <c r="D222">
        <v>100</v>
      </c>
      <c r="E222" t="s">
        <v>172</v>
      </c>
      <c r="F222">
        <v>0</v>
      </c>
      <c r="G222">
        <v>0</v>
      </c>
      <c r="H222" t="s">
        <v>9425</v>
      </c>
      <c r="I222" t="s">
        <v>525</v>
      </c>
      <c r="J222" t="s">
        <v>377</v>
      </c>
    </row>
    <row r="223" spans="1:10" x14ac:dyDescent="0.35">
      <c r="A223" t="s">
        <v>171</v>
      </c>
      <c r="B223">
        <v>23</v>
      </c>
      <c r="C223">
        <v>252</v>
      </c>
      <c r="D223">
        <v>100</v>
      </c>
      <c r="E223" t="s">
        <v>172</v>
      </c>
      <c r="F223">
        <v>0</v>
      </c>
      <c r="G223">
        <v>0</v>
      </c>
      <c r="H223" t="s">
        <v>9425</v>
      </c>
      <c r="I223" t="s">
        <v>526</v>
      </c>
      <c r="J223" t="s">
        <v>377</v>
      </c>
    </row>
    <row r="224" spans="1:10" x14ac:dyDescent="0.35">
      <c r="A224" t="s">
        <v>171</v>
      </c>
      <c r="B224">
        <v>23</v>
      </c>
      <c r="C224">
        <v>252</v>
      </c>
      <c r="D224">
        <v>100</v>
      </c>
      <c r="E224" t="s">
        <v>172</v>
      </c>
      <c r="F224">
        <v>0</v>
      </c>
      <c r="G224">
        <v>0</v>
      </c>
      <c r="H224" t="s">
        <v>9425</v>
      </c>
      <c r="I224" t="s">
        <v>527</v>
      </c>
      <c r="J224" t="s">
        <v>377</v>
      </c>
    </row>
    <row r="225" spans="1:10" x14ac:dyDescent="0.35">
      <c r="A225" t="s">
        <v>171</v>
      </c>
      <c r="B225">
        <v>23</v>
      </c>
      <c r="C225">
        <v>252</v>
      </c>
      <c r="D225">
        <v>100</v>
      </c>
      <c r="E225" t="s">
        <v>172</v>
      </c>
      <c r="F225">
        <v>0</v>
      </c>
      <c r="G225">
        <v>0</v>
      </c>
      <c r="H225" t="s">
        <v>9425</v>
      </c>
      <c r="I225" t="s">
        <v>528</v>
      </c>
      <c r="J225" t="s">
        <v>377</v>
      </c>
    </row>
    <row r="226" spans="1:10" x14ac:dyDescent="0.35">
      <c r="A226" t="s">
        <v>171</v>
      </c>
      <c r="B226">
        <v>23</v>
      </c>
      <c r="C226">
        <v>252</v>
      </c>
      <c r="D226">
        <v>100</v>
      </c>
      <c r="E226" t="s">
        <v>172</v>
      </c>
      <c r="F226">
        <v>0</v>
      </c>
      <c r="G226">
        <v>0</v>
      </c>
      <c r="H226" t="s">
        <v>9425</v>
      </c>
      <c r="I226" t="s">
        <v>530</v>
      </c>
      <c r="J226" t="s">
        <v>377</v>
      </c>
    </row>
    <row r="227" spans="1:10" x14ac:dyDescent="0.35">
      <c r="A227" t="s">
        <v>171</v>
      </c>
      <c r="B227">
        <v>23</v>
      </c>
      <c r="C227">
        <v>252</v>
      </c>
      <c r="D227">
        <v>100</v>
      </c>
      <c r="E227" t="s">
        <v>172</v>
      </c>
      <c r="F227">
        <v>0</v>
      </c>
      <c r="G227">
        <v>0</v>
      </c>
      <c r="H227" t="s">
        <v>9425</v>
      </c>
      <c r="I227" t="s">
        <v>529</v>
      </c>
      <c r="J227" t="s">
        <v>377</v>
      </c>
    </row>
    <row r="228" spans="1:10" x14ac:dyDescent="0.35">
      <c r="A228" t="s">
        <v>171</v>
      </c>
      <c r="B228">
        <v>23</v>
      </c>
      <c r="C228">
        <v>252</v>
      </c>
      <c r="D228">
        <v>100</v>
      </c>
      <c r="E228" t="s">
        <v>172</v>
      </c>
      <c r="F228">
        <v>0</v>
      </c>
      <c r="G228">
        <v>0</v>
      </c>
      <c r="H228" t="s">
        <v>9425</v>
      </c>
      <c r="I228" t="s">
        <v>531</v>
      </c>
      <c r="J228" t="s">
        <v>377</v>
      </c>
    </row>
    <row r="229" spans="1:10" x14ac:dyDescent="0.35">
      <c r="A229" t="s">
        <v>171</v>
      </c>
      <c r="B229">
        <v>23</v>
      </c>
      <c r="C229">
        <v>252</v>
      </c>
      <c r="D229">
        <v>100</v>
      </c>
      <c r="E229" t="s">
        <v>172</v>
      </c>
      <c r="F229">
        <v>0</v>
      </c>
      <c r="G229">
        <v>0</v>
      </c>
      <c r="H229" t="s">
        <v>9425</v>
      </c>
      <c r="I229" t="s">
        <v>533</v>
      </c>
      <c r="J229" t="s">
        <v>377</v>
      </c>
    </row>
    <row r="230" spans="1:10" x14ac:dyDescent="0.35">
      <c r="A230" t="s">
        <v>171</v>
      </c>
      <c r="B230">
        <v>23</v>
      </c>
      <c r="C230">
        <v>252</v>
      </c>
      <c r="D230">
        <v>100</v>
      </c>
      <c r="E230" t="s">
        <v>172</v>
      </c>
      <c r="F230">
        <v>0</v>
      </c>
      <c r="G230">
        <v>0</v>
      </c>
      <c r="H230" t="s">
        <v>9425</v>
      </c>
      <c r="I230" t="s">
        <v>532</v>
      </c>
      <c r="J230" t="s">
        <v>377</v>
      </c>
    </row>
    <row r="231" spans="1:10" x14ac:dyDescent="0.35">
      <c r="A231" t="s">
        <v>171</v>
      </c>
      <c r="B231">
        <v>23</v>
      </c>
      <c r="C231">
        <v>252</v>
      </c>
      <c r="D231">
        <v>100</v>
      </c>
      <c r="E231" t="s">
        <v>172</v>
      </c>
      <c r="F231">
        <v>0</v>
      </c>
      <c r="G231">
        <v>0</v>
      </c>
      <c r="H231" t="s">
        <v>9425</v>
      </c>
      <c r="I231" t="s">
        <v>534</v>
      </c>
      <c r="J231" t="s">
        <v>377</v>
      </c>
    </row>
    <row r="232" spans="1:10" x14ac:dyDescent="0.35">
      <c r="A232" t="s">
        <v>171</v>
      </c>
      <c r="B232">
        <v>23</v>
      </c>
      <c r="C232">
        <v>252</v>
      </c>
      <c r="D232">
        <v>100</v>
      </c>
      <c r="E232" t="s">
        <v>172</v>
      </c>
      <c r="F232">
        <v>0</v>
      </c>
      <c r="G232">
        <v>0</v>
      </c>
      <c r="H232" t="s">
        <v>9425</v>
      </c>
      <c r="I232" t="s">
        <v>537</v>
      </c>
      <c r="J232" t="s">
        <v>377</v>
      </c>
    </row>
    <row r="233" spans="1:10" x14ac:dyDescent="0.35">
      <c r="A233" t="s">
        <v>171</v>
      </c>
      <c r="B233">
        <v>23</v>
      </c>
      <c r="C233">
        <v>252</v>
      </c>
      <c r="D233">
        <v>100</v>
      </c>
      <c r="E233" t="s">
        <v>172</v>
      </c>
      <c r="F233">
        <v>0</v>
      </c>
      <c r="G233">
        <v>0</v>
      </c>
      <c r="H233" t="s">
        <v>9425</v>
      </c>
      <c r="I233" t="s">
        <v>535</v>
      </c>
      <c r="J233" t="s">
        <v>377</v>
      </c>
    </row>
    <row r="234" spans="1:10" x14ac:dyDescent="0.35">
      <c r="A234" t="s">
        <v>171</v>
      </c>
      <c r="B234">
        <v>23</v>
      </c>
      <c r="C234">
        <v>252</v>
      </c>
      <c r="D234">
        <v>100</v>
      </c>
      <c r="E234" t="s">
        <v>172</v>
      </c>
      <c r="F234">
        <v>0</v>
      </c>
      <c r="G234">
        <v>0</v>
      </c>
      <c r="H234" t="s">
        <v>9425</v>
      </c>
      <c r="I234" t="s">
        <v>536</v>
      </c>
      <c r="J234" t="s">
        <v>377</v>
      </c>
    </row>
    <row r="235" spans="1:10" x14ac:dyDescent="0.35">
      <c r="A235" t="s">
        <v>171</v>
      </c>
      <c r="B235">
        <v>23</v>
      </c>
      <c r="C235">
        <v>252</v>
      </c>
      <c r="D235">
        <v>100</v>
      </c>
      <c r="E235" t="s">
        <v>172</v>
      </c>
      <c r="F235">
        <v>0</v>
      </c>
      <c r="G235">
        <v>0</v>
      </c>
      <c r="H235" t="s">
        <v>9425</v>
      </c>
      <c r="I235" t="s">
        <v>539</v>
      </c>
      <c r="J235" t="s">
        <v>377</v>
      </c>
    </row>
    <row r="236" spans="1:10" x14ac:dyDescent="0.35">
      <c r="A236" t="s">
        <v>171</v>
      </c>
      <c r="B236">
        <v>23</v>
      </c>
      <c r="C236">
        <v>252</v>
      </c>
      <c r="D236">
        <v>100</v>
      </c>
      <c r="E236" t="s">
        <v>172</v>
      </c>
      <c r="F236">
        <v>0</v>
      </c>
      <c r="G236">
        <v>0</v>
      </c>
      <c r="H236" t="s">
        <v>9425</v>
      </c>
      <c r="I236" t="s">
        <v>538</v>
      </c>
      <c r="J236" t="s">
        <v>377</v>
      </c>
    </row>
    <row r="237" spans="1:10" x14ac:dyDescent="0.35">
      <c r="A237" t="s">
        <v>171</v>
      </c>
      <c r="B237">
        <v>23</v>
      </c>
      <c r="C237">
        <v>252</v>
      </c>
      <c r="D237">
        <v>100</v>
      </c>
      <c r="E237" t="s">
        <v>172</v>
      </c>
      <c r="F237">
        <v>0</v>
      </c>
      <c r="G237">
        <v>0</v>
      </c>
      <c r="H237" t="s">
        <v>9425</v>
      </c>
      <c r="I237" t="s">
        <v>540</v>
      </c>
      <c r="J237" t="s">
        <v>377</v>
      </c>
    </row>
    <row r="238" spans="1:10" x14ac:dyDescent="0.35">
      <c r="A238" t="s">
        <v>171</v>
      </c>
      <c r="B238">
        <v>23</v>
      </c>
      <c r="C238">
        <v>252</v>
      </c>
      <c r="D238">
        <v>100</v>
      </c>
      <c r="E238" t="s">
        <v>172</v>
      </c>
      <c r="F238">
        <v>0</v>
      </c>
      <c r="G238">
        <v>0</v>
      </c>
      <c r="H238" t="s">
        <v>9425</v>
      </c>
      <c r="I238" t="s">
        <v>543</v>
      </c>
      <c r="J238" t="s">
        <v>377</v>
      </c>
    </row>
    <row r="239" spans="1:10" x14ac:dyDescent="0.35">
      <c r="A239" t="s">
        <v>171</v>
      </c>
      <c r="B239">
        <v>23</v>
      </c>
      <c r="C239">
        <v>252</v>
      </c>
      <c r="D239">
        <v>100</v>
      </c>
      <c r="E239" t="s">
        <v>172</v>
      </c>
      <c r="F239">
        <v>0</v>
      </c>
      <c r="G239">
        <v>0</v>
      </c>
      <c r="H239" t="s">
        <v>9425</v>
      </c>
      <c r="I239" t="s">
        <v>541</v>
      </c>
      <c r="J239" t="s">
        <v>377</v>
      </c>
    </row>
    <row r="240" spans="1:10" x14ac:dyDescent="0.35">
      <c r="A240" t="s">
        <v>171</v>
      </c>
      <c r="B240">
        <v>23</v>
      </c>
      <c r="C240">
        <v>252</v>
      </c>
      <c r="D240">
        <v>100</v>
      </c>
      <c r="E240" t="s">
        <v>172</v>
      </c>
      <c r="F240">
        <v>0</v>
      </c>
      <c r="G240">
        <v>0</v>
      </c>
      <c r="H240" t="s">
        <v>9425</v>
      </c>
      <c r="I240" t="s">
        <v>542</v>
      </c>
      <c r="J240" t="s">
        <v>377</v>
      </c>
    </row>
    <row r="241" spans="1:10" x14ac:dyDescent="0.35">
      <c r="A241" t="s">
        <v>171</v>
      </c>
      <c r="B241">
        <v>23</v>
      </c>
      <c r="C241">
        <v>252</v>
      </c>
      <c r="D241">
        <v>100</v>
      </c>
      <c r="E241" t="s">
        <v>172</v>
      </c>
      <c r="F241">
        <v>0</v>
      </c>
      <c r="G241">
        <v>0</v>
      </c>
      <c r="H241" t="s">
        <v>9425</v>
      </c>
      <c r="I241" t="s">
        <v>544</v>
      </c>
      <c r="J241" t="s">
        <v>377</v>
      </c>
    </row>
    <row r="242" spans="1:10" x14ac:dyDescent="0.35">
      <c r="A242" t="s">
        <v>171</v>
      </c>
      <c r="B242">
        <v>23</v>
      </c>
      <c r="C242">
        <v>252</v>
      </c>
      <c r="D242">
        <v>100</v>
      </c>
      <c r="E242" t="s">
        <v>172</v>
      </c>
      <c r="F242">
        <v>0</v>
      </c>
      <c r="G242">
        <v>0</v>
      </c>
      <c r="H242" t="s">
        <v>9425</v>
      </c>
      <c r="I242" t="s">
        <v>545</v>
      </c>
      <c r="J242" t="s">
        <v>377</v>
      </c>
    </row>
    <row r="243" spans="1:10" x14ac:dyDescent="0.35">
      <c r="A243" t="s">
        <v>171</v>
      </c>
      <c r="B243">
        <v>23</v>
      </c>
      <c r="C243">
        <v>252</v>
      </c>
      <c r="D243">
        <v>100</v>
      </c>
      <c r="E243" t="s">
        <v>172</v>
      </c>
      <c r="F243">
        <v>0</v>
      </c>
      <c r="G243">
        <v>0</v>
      </c>
      <c r="H243" t="s">
        <v>9425</v>
      </c>
      <c r="I243" t="s">
        <v>546</v>
      </c>
      <c r="J243" t="s">
        <v>377</v>
      </c>
    </row>
    <row r="244" spans="1:10" x14ac:dyDescent="0.35">
      <c r="A244" t="s">
        <v>171</v>
      </c>
      <c r="B244">
        <v>23</v>
      </c>
      <c r="C244">
        <v>252</v>
      </c>
      <c r="D244">
        <v>100</v>
      </c>
      <c r="E244" t="s">
        <v>172</v>
      </c>
      <c r="F244">
        <v>0</v>
      </c>
      <c r="G244">
        <v>0</v>
      </c>
      <c r="H244" t="s">
        <v>9425</v>
      </c>
      <c r="I244" t="s">
        <v>552</v>
      </c>
      <c r="J244" t="s">
        <v>377</v>
      </c>
    </row>
    <row r="245" spans="1:10" x14ac:dyDescent="0.35">
      <c r="A245" t="s">
        <v>171</v>
      </c>
      <c r="B245">
        <v>23</v>
      </c>
      <c r="C245">
        <v>252</v>
      </c>
      <c r="D245">
        <v>100</v>
      </c>
      <c r="E245" t="s">
        <v>172</v>
      </c>
      <c r="F245">
        <v>0</v>
      </c>
      <c r="G245">
        <v>0</v>
      </c>
      <c r="H245" t="s">
        <v>9425</v>
      </c>
      <c r="I245" t="s">
        <v>547</v>
      </c>
      <c r="J245" t="s">
        <v>377</v>
      </c>
    </row>
    <row r="246" spans="1:10" x14ac:dyDescent="0.35">
      <c r="A246" t="s">
        <v>171</v>
      </c>
      <c r="B246">
        <v>23</v>
      </c>
      <c r="C246">
        <v>252</v>
      </c>
      <c r="D246">
        <v>100</v>
      </c>
      <c r="E246" t="s">
        <v>172</v>
      </c>
      <c r="F246">
        <v>0</v>
      </c>
      <c r="G246">
        <v>0</v>
      </c>
      <c r="H246" t="s">
        <v>9425</v>
      </c>
      <c r="I246" t="s">
        <v>548</v>
      </c>
      <c r="J246" t="s">
        <v>377</v>
      </c>
    </row>
    <row r="247" spans="1:10" x14ac:dyDescent="0.35">
      <c r="A247" t="s">
        <v>171</v>
      </c>
      <c r="B247">
        <v>23</v>
      </c>
      <c r="C247">
        <v>252</v>
      </c>
      <c r="D247">
        <v>100</v>
      </c>
      <c r="E247" t="s">
        <v>172</v>
      </c>
      <c r="F247">
        <v>0</v>
      </c>
      <c r="G247">
        <v>0</v>
      </c>
      <c r="H247" t="s">
        <v>9425</v>
      </c>
      <c r="I247" t="s">
        <v>551</v>
      </c>
      <c r="J247" t="s">
        <v>377</v>
      </c>
    </row>
    <row r="248" spans="1:10" x14ac:dyDescent="0.35">
      <c r="A248" t="s">
        <v>171</v>
      </c>
      <c r="B248">
        <v>23</v>
      </c>
      <c r="C248">
        <v>252</v>
      </c>
      <c r="D248">
        <v>100</v>
      </c>
      <c r="E248" t="s">
        <v>172</v>
      </c>
      <c r="F248">
        <v>0</v>
      </c>
      <c r="G248">
        <v>0</v>
      </c>
      <c r="H248" t="s">
        <v>9425</v>
      </c>
      <c r="I248" t="s">
        <v>550</v>
      </c>
      <c r="J248" t="s">
        <v>377</v>
      </c>
    </row>
    <row r="249" spans="1:10" x14ac:dyDescent="0.35">
      <c r="A249" t="s">
        <v>171</v>
      </c>
      <c r="B249">
        <v>23</v>
      </c>
      <c r="C249">
        <v>252</v>
      </c>
      <c r="D249">
        <v>100</v>
      </c>
      <c r="E249" t="s">
        <v>172</v>
      </c>
      <c r="F249">
        <v>0</v>
      </c>
      <c r="G249">
        <v>0</v>
      </c>
      <c r="H249" t="s">
        <v>9425</v>
      </c>
      <c r="I249" t="s">
        <v>553</v>
      </c>
      <c r="J249" t="s">
        <v>377</v>
      </c>
    </row>
    <row r="250" spans="1:10" x14ac:dyDescent="0.35">
      <c r="A250" t="s">
        <v>171</v>
      </c>
      <c r="B250">
        <v>23</v>
      </c>
      <c r="C250">
        <v>252</v>
      </c>
      <c r="D250">
        <v>100</v>
      </c>
      <c r="E250" t="s">
        <v>172</v>
      </c>
      <c r="F250">
        <v>0</v>
      </c>
      <c r="G250">
        <v>0</v>
      </c>
      <c r="H250" t="s">
        <v>9425</v>
      </c>
      <c r="I250" t="s">
        <v>554</v>
      </c>
      <c r="J250" t="s">
        <v>377</v>
      </c>
    </row>
    <row r="251" spans="1:10" x14ac:dyDescent="0.35">
      <c r="A251" t="s">
        <v>171</v>
      </c>
      <c r="B251">
        <v>23</v>
      </c>
      <c r="C251">
        <v>252</v>
      </c>
      <c r="D251">
        <v>100</v>
      </c>
      <c r="E251" t="s">
        <v>172</v>
      </c>
      <c r="F251">
        <v>0</v>
      </c>
      <c r="G251">
        <v>0</v>
      </c>
      <c r="H251" t="s">
        <v>9425</v>
      </c>
      <c r="I251" t="s">
        <v>558</v>
      </c>
      <c r="J251" t="s">
        <v>377</v>
      </c>
    </row>
    <row r="252" spans="1:10" x14ac:dyDescent="0.35">
      <c r="A252" t="s">
        <v>171</v>
      </c>
      <c r="B252">
        <v>23</v>
      </c>
      <c r="C252">
        <v>252</v>
      </c>
      <c r="D252">
        <v>100</v>
      </c>
      <c r="E252" t="s">
        <v>172</v>
      </c>
      <c r="F252">
        <v>0</v>
      </c>
      <c r="G252">
        <v>0</v>
      </c>
      <c r="H252" t="s">
        <v>9425</v>
      </c>
      <c r="I252" t="s">
        <v>555</v>
      </c>
      <c r="J252" t="s">
        <v>377</v>
      </c>
    </row>
    <row r="253" spans="1:10" x14ac:dyDescent="0.35">
      <c r="A253" t="s">
        <v>171</v>
      </c>
      <c r="B253">
        <v>23</v>
      </c>
      <c r="C253">
        <v>252</v>
      </c>
      <c r="D253">
        <v>100</v>
      </c>
      <c r="E253" t="s">
        <v>172</v>
      </c>
      <c r="F253">
        <v>0</v>
      </c>
      <c r="G253">
        <v>0</v>
      </c>
      <c r="H253" t="s">
        <v>9425</v>
      </c>
      <c r="I253" t="s">
        <v>556</v>
      </c>
      <c r="J253" t="s">
        <v>377</v>
      </c>
    </row>
    <row r="254" spans="1:10" x14ac:dyDescent="0.35">
      <c r="A254" t="s">
        <v>171</v>
      </c>
      <c r="B254">
        <v>23</v>
      </c>
      <c r="C254">
        <v>252</v>
      </c>
      <c r="D254">
        <v>100</v>
      </c>
      <c r="E254" t="s">
        <v>172</v>
      </c>
      <c r="F254">
        <v>0</v>
      </c>
      <c r="G254">
        <v>0</v>
      </c>
      <c r="H254" t="s">
        <v>9425</v>
      </c>
      <c r="I254" t="s">
        <v>557</v>
      </c>
      <c r="J254" t="s">
        <v>377</v>
      </c>
    </row>
    <row r="255" spans="1:10" x14ac:dyDescent="0.35">
      <c r="A255" t="s">
        <v>171</v>
      </c>
      <c r="B255">
        <v>23</v>
      </c>
      <c r="C255">
        <v>252</v>
      </c>
      <c r="D255">
        <v>100</v>
      </c>
      <c r="E255" t="s">
        <v>172</v>
      </c>
      <c r="F255">
        <v>0</v>
      </c>
      <c r="G255">
        <v>0</v>
      </c>
      <c r="H255" t="s">
        <v>9425</v>
      </c>
      <c r="I255" t="s">
        <v>559</v>
      </c>
      <c r="J255" t="s">
        <v>377</v>
      </c>
    </row>
    <row r="256" spans="1:10" x14ac:dyDescent="0.35">
      <c r="A256" t="s">
        <v>171</v>
      </c>
      <c r="B256">
        <v>23</v>
      </c>
      <c r="C256">
        <v>252</v>
      </c>
      <c r="D256">
        <v>100</v>
      </c>
      <c r="E256" t="s">
        <v>172</v>
      </c>
      <c r="F256">
        <v>0</v>
      </c>
      <c r="G256">
        <v>0</v>
      </c>
      <c r="H256" t="s">
        <v>9425</v>
      </c>
      <c r="I256" t="s">
        <v>561</v>
      </c>
      <c r="J256" t="s">
        <v>377</v>
      </c>
    </row>
    <row r="257" spans="1:10" x14ac:dyDescent="0.35">
      <c r="A257" t="s">
        <v>171</v>
      </c>
      <c r="B257">
        <v>23</v>
      </c>
      <c r="C257">
        <v>252</v>
      </c>
      <c r="D257">
        <v>100</v>
      </c>
      <c r="E257" t="s">
        <v>172</v>
      </c>
      <c r="F257">
        <v>0</v>
      </c>
      <c r="G257">
        <v>0</v>
      </c>
      <c r="H257" t="s">
        <v>9425</v>
      </c>
      <c r="I257" t="s">
        <v>560</v>
      </c>
      <c r="J257" t="s">
        <v>377</v>
      </c>
    </row>
    <row r="258" spans="1:10" x14ac:dyDescent="0.35">
      <c r="A258" t="s">
        <v>171</v>
      </c>
      <c r="B258">
        <v>23</v>
      </c>
      <c r="C258">
        <v>252</v>
      </c>
      <c r="D258">
        <v>100</v>
      </c>
      <c r="E258" t="s">
        <v>172</v>
      </c>
      <c r="F258">
        <v>0</v>
      </c>
      <c r="G258">
        <v>0</v>
      </c>
      <c r="H258" t="s">
        <v>9425</v>
      </c>
      <c r="I258" t="s">
        <v>562</v>
      </c>
      <c r="J258" t="s">
        <v>377</v>
      </c>
    </row>
    <row r="259" spans="1:10" x14ac:dyDescent="0.35">
      <c r="A259" t="s">
        <v>171</v>
      </c>
      <c r="B259">
        <v>23</v>
      </c>
      <c r="C259">
        <v>252</v>
      </c>
      <c r="D259">
        <v>100</v>
      </c>
      <c r="E259" t="s">
        <v>172</v>
      </c>
      <c r="F259">
        <v>0</v>
      </c>
      <c r="G259">
        <v>0</v>
      </c>
      <c r="H259" t="s">
        <v>9425</v>
      </c>
      <c r="I259" t="s">
        <v>563</v>
      </c>
      <c r="J259" t="s">
        <v>377</v>
      </c>
    </row>
    <row r="260" spans="1:10" x14ac:dyDescent="0.35">
      <c r="A260" t="s">
        <v>171</v>
      </c>
      <c r="B260">
        <v>23</v>
      </c>
      <c r="C260">
        <v>252</v>
      </c>
      <c r="D260">
        <v>100</v>
      </c>
      <c r="E260" t="s">
        <v>172</v>
      </c>
      <c r="F260">
        <v>0</v>
      </c>
      <c r="G260">
        <v>0</v>
      </c>
      <c r="H260" t="s">
        <v>9425</v>
      </c>
      <c r="I260" t="s">
        <v>564</v>
      </c>
      <c r="J260" t="s">
        <v>377</v>
      </c>
    </row>
    <row r="261" spans="1:10" x14ac:dyDescent="0.35">
      <c r="A261" t="s">
        <v>171</v>
      </c>
      <c r="B261">
        <v>23</v>
      </c>
      <c r="C261">
        <v>252</v>
      </c>
      <c r="D261">
        <v>100</v>
      </c>
      <c r="E261" t="s">
        <v>172</v>
      </c>
      <c r="F261">
        <v>0</v>
      </c>
      <c r="G261">
        <v>0</v>
      </c>
      <c r="H261" t="s">
        <v>9425</v>
      </c>
      <c r="I261" t="s">
        <v>565</v>
      </c>
      <c r="J261" t="s">
        <v>377</v>
      </c>
    </row>
    <row r="262" spans="1:10" x14ac:dyDescent="0.35">
      <c r="A262" t="s">
        <v>171</v>
      </c>
      <c r="B262">
        <v>23</v>
      </c>
      <c r="C262">
        <v>252</v>
      </c>
      <c r="D262">
        <v>100</v>
      </c>
      <c r="E262" t="s">
        <v>172</v>
      </c>
      <c r="F262">
        <v>0</v>
      </c>
      <c r="G262">
        <v>0</v>
      </c>
      <c r="H262" t="s">
        <v>9425</v>
      </c>
      <c r="I262" t="s">
        <v>566</v>
      </c>
      <c r="J262" t="s">
        <v>377</v>
      </c>
    </row>
    <row r="263" spans="1:10" x14ac:dyDescent="0.35">
      <c r="A263" t="s">
        <v>171</v>
      </c>
      <c r="B263">
        <v>23</v>
      </c>
      <c r="C263">
        <v>252</v>
      </c>
      <c r="D263">
        <v>100</v>
      </c>
      <c r="E263" t="s">
        <v>172</v>
      </c>
      <c r="F263">
        <v>0</v>
      </c>
      <c r="G263">
        <v>0</v>
      </c>
      <c r="H263" t="s">
        <v>9425</v>
      </c>
      <c r="I263" t="s">
        <v>567</v>
      </c>
      <c r="J263" t="s">
        <v>377</v>
      </c>
    </row>
    <row r="264" spans="1:10" x14ac:dyDescent="0.35">
      <c r="A264" t="s">
        <v>171</v>
      </c>
      <c r="B264">
        <v>23</v>
      </c>
      <c r="C264">
        <v>252</v>
      </c>
      <c r="D264">
        <v>100</v>
      </c>
      <c r="E264" t="s">
        <v>172</v>
      </c>
      <c r="F264">
        <v>0</v>
      </c>
      <c r="G264">
        <v>0</v>
      </c>
      <c r="H264" t="s">
        <v>9425</v>
      </c>
      <c r="I264" t="s">
        <v>568</v>
      </c>
      <c r="J264" t="s">
        <v>377</v>
      </c>
    </row>
    <row r="265" spans="1:10" x14ac:dyDescent="0.35">
      <c r="A265" t="s">
        <v>171</v>
      </c>
      <c r="B265">
        <v>23</v>
      </c>
      <c r="C265">
        <v>252</v>
      </c>
      <c r="D265">
        <v>100</v>
      </c>
      <c r="E265" t="s">
        <v>172</v>
      </c>
      <c r="F265">
        <v>0</v>
      </c>
      <c r="G265">
        <v>0</v>
      </c>
      <c r="H265" t="s">
        <v>9425</v>
      </c>
      <c r="I265" t="s">
        <v>572</v>
      </c>
      <c r="J265" t="s">
        <v>377</v>
      </c>
    </row>
    <row r="266" spans="1:10" x14ac:dyDescent="0.35">
      <c r="A266" t="s">
        <v>171</v>
      </c>
      <c r="B266">
        <v>23</v>
      </c>
      <c r="C266">
        <v>252</v>
      </c>
      <c r="D266">
        <v>100</v>
      </c>
      <c r="E266" t="s">
        <v>172</v>
      </c>
      <c r="F266">
        <v>0</v>
      </c>
      <c r="G266">
        <v>0</v>
      </c>
      <c r="H266" t="s">
        <v>9425</v>
      </c>
      <c r="I266" t="s">
        <v>569</v>
      </c>
      <c r="J266" t="s">
        <v>377</v>
      </c>
    </row>
    <row r="267" spans="1:10" x14ac:dyDescent="0.35">
      <c r="A267" t="s">
        <v>171</v>
      </c>
      <c r="B267">
        <v>23</v>
      </c>
      <c r="C267">
        <v>252</v>
      </c>
      <c r="D267">
        <v>100</v>
      </c>
      <c r="E267" t="s">
        <v>172</v>
      </c>
      <c r="F267">
        <v>0</v>
      </c>
      <c r="G267">
        <v>0</v>
      </c>
      <c r="H267" t="s">
        <v>9425</v>
      </c>
      <c r="I267" t="s">
        <v>570</v>
      </c>
      <c r="J267" t="s">
        <v>377</v>
      </c>
    </row>
    <row r="268" spans="1:10" x14ac:dyDescent="0.35">
      <c r="A268" t="s">
        <v>171</v>
      </c>
      <c r="B268">
        <v>23</v>
      </c>
      <c r="C268">
        <v>252</v>
      </c>
      <c r="D268">
        <v>100</v>
      </c>
      <c r="E268" t="s">
        <v>172</v>
      </c>
      <c r="F268">
        <v>0</v>
      </c>
      <c r="G268">
        <v>0</v>
      </c>
      <c r="H268" t="s">
        <v>9425</v>
      </c>
      <c r="I268" t="s">
        <v>573</v>
      </c>
      <c r="J268" t="s">
        <v>377</v>
      </c>
    </row>
    <row r="269" spans="1:10" x14ac:dyDescent="0.35">
      <c r="A269" t="s">
        <v>171</v>
      </c>
      <c r="B269">
        <v>23</v>
      </c>
      <c r="C269">
        <v>252</v>
      </c>
      <c r="D269">
        <v>100</v>
      </c>
      <c r="E269" t="s">
        <v>172</v>
      </c>
      <c r="F269">
        <v>0</v>
      </c>
      <c r="G269">
        <v>0</v>
      </c>
      <c r="H269" t="s">
        <v>9425</v>
      </c>
      <c r="I269" t="s">
        <v>571</v>
      </c>
      <c r="J269" t="s">
        <v>377</v>
      </c>
    </row>
    <row r="270" spans="1:10" x14ac:dyDescent="0.35">
      <c r="A270" t="s">
        <v>171</v>
      </c>
      <c r="B270">
        <v>23</v>
      </c>
      <c r="C270">
        <v>252</v>
      </c>
      <c r="D270">
        <v>100</v>
      </c>
      <c r="E270" t="s">
        <v>172</v>
      </c>
      <c r="F270">
        <v>0</v>
      </c>
      <c r="G270">
        <v>0</v>
      </c>
      <c r="H270" t="s">
        <v>9425</v>
      </c>
      <c r="I270" t="s">
        <v>574</v>
      </c>
      <c r="J270" t="s">
        <v>377</v>
      </c>
    </row>
    <row r="271" spans="1:10" x14ac:dyDescent="0.35">
      <c r="A271" t="s">
        <v>171</v>
      </c>
      <c r="B271">
        <v>23</v>
      </c>
      <c r="C271">
        <v>252</v>
      </c>
      <c r="D271">
        <v>100</v>
      </c>
      <c r="E271" t="s">
        <v>172</v>
      </c>
      <c r="F271">
        <v>0</v>
      </c>
      <c r="G271">
        <v>0</v>
      </c>
      <c r="H271" t="s">
        <v>9425</v>
      </c>
      <c r="I271" t="s">
        <v>577</v>
      </c>
      <c r="J271" t="s">
        <v>377</v>
      </c>
    </row>
    <row r="272" spans="1:10" x14ac:dyDescent="0.35">
      <c r="A272" t="s">
        <v>171</v>
      </c>
      <c r="B272">
        <v>23</v>
      </c>
      <c r="C272">
        <v>252</v>
      </c>
      <c r="D272">
        <v>100</v>
      </c>
      <c r="E272" t="s">
        <v>172</v>
      </c>
      <c r="F272">
        <v>0</v>
      </c>
      <c r="G272">
        <v>0</v>
      </c>
      <c r="H272" t="s">
        <v>9425</v>
      </c>
      <c r="I272" t="s">
        <v>575</v>
      </c>
      <c r="J272" t="s">
        <v>377</v>
      </c>
    </row>
    <row r="273" spans="1:10" x14ac:dyDescent="0.35">
      <c r="A273" t="s">
        <v>171</v>
      </c>
      <c r="B273">
        <v>23</v>
      </c>
      <c r="C273">
        <v>252</v>
      </c>
      <c r="D273">
        <v>100</v>
      </c>
      <c r="E273" t="s">
        <v>172</v>
      </c>
      <c r="F273">
        <v>0</v>
      </c>
      <c r="G273">
        <v>0</v>
      </c>
      <c r="H273" t="s">
        <v>9425</v>
      </c>
      <c r="I273" t="s">
        <v>576</v>
      </c>
      <c r="J273" t="s">
        <v>377</v>
      </c>
    </row>
    <row r="274" spans="1:10" x14ac:dyDescent="0.35">
      <c r="A274" t="s">
        <v>171</v>
      </c>
      <c r="B274">
        <v>23</v>
      </c>
      <c r="C274">
        <v>252</v>
      </c>
      <c r="D274">
        <v>100</v>
      </c>
      <c r="E274" t="s">
        <v>172</v>
      </c>
      <c r="F274">
        <v>0</v>
      </c>
      <c r="G274">
        <v>0</v>
      </c>
      <c r="H274" t="s">
        <v>9425</v>
      </c>
      <c r="I274" t="s">
        <v>580</v>
      </c>
      <c r="J274" t="s">
        <v>377</v>
      </c>
    </row>
    <row r="275" spans="1:10" x14ac:dyDescent="0.35">
      <c r="A275" t="s">
        <v>171</v>
      </c>
      <c r="B275">
        <v>23</v>
      </c>
      <c r="C275">
        <v>252</v>
      </c>
      <c r="D275">
        <v>100</v>
      </c>
      <c r="E275" t="s">
        <v>172</v>
      </c>
      <c r="F275">
        <v>0</v>
      </c>
      <c r="G275">
        <v>0</v>
      </c>
      <c r="H275" t="s">
        <v>9425</v>
      </c>
      <c r="I275" t="s">
        <v>578</v>
      </c>
      <c r="J275" t="s">
        <v>377</v>
      </c>
    </row>
    <row r="276" spans="1:10" x14ac:dyDescent="0.35">
      <c r="A276" t="s">
        <v>171</v>
      </c>
      <c r="B276">
        <v>23</v>
      </c>
      <c r="C276">
        <v>252</v>
      </c>
      <c r="D276">
        <v>100</v>
      </c>
      <c r="E276" t="s">
        <v>172</v>
      </c>
      <c r="F276">
        <v>0</v>
      </c>
      <c r="G276">
        <v>0</v>
      </c>
      <c r="H276" t="s">
        <v>9425</v>
      </c>
      <c r="I276" t="s">
        <v>582</v>
      </c>
      <c r="J276" t="s">
        <v>377</v>
      </c>
    </row>
    <row r="277" spans="1:10" x14ac:dyDescent="0.35">
      <c r="A277" t="s">
        <v>171</v>
      </c>
      <c r="B277">
        <v>23</v>
      </c>
      <c r="C277">
        <v>252</v>
      </c>
      <c r="D277">
        <v>100</v>
      </c>
      <c r="E277" t="s">
        <v>172</v>
      </c>
      <c r="F277">
        <v>0</v>
      </c>
      <c r="G277">
        <v>0</v>
      </c>
      <c r="H277" t="s">
        <v>9425</v>
      </c>
      <c r="I277" t="s">
        <v>581</v>
      </c>
      <c r="J277" t="s">
        <v>377</v>
      </c>
    </row>
    <row r="278" spans="1:10" x14ac:dyDescent="0.35">
      <c r="A278" t="s">
        <v>171</v>
      </c>
      <c r="B278">
        <v>23</v>
      </c>
      <c r="C278">
        <v>252</v>
      </c>
      <c r="D278">
        <v>100</v>
      </c>
      <c r="E278" t="s">
        <v>172</v>
      </c>
      <c r="F278">
        <v>0</v>
      </c>
      <c r="G278">
        <v>0</v>
      </c>
      <c r="H278" t="s">
        <v>9425</v>
      </c>
      <c r="I278" t="s">
        <v>579</v>
      </c>
      <c r="J278" t="s">
        <v>377</v>
      </c>
    </row>
    <row r="279" spans="1:10" x14ac:dyDescent="0.35">
      <c r="A279" t="s">
        <v>171</v>
      </c>
      <c r="B279">
        <v>23</v>
      </c>
      <c r="C279">
        <v>252</v>
      </c>
      <c r="D279">
        <v>100</v>
      </c>
      <c r="E279" t="s">
        <v>172</v>
      </c>
      <c r="F279">
        <v>0</v>
      </c>
      <c r="G279">
        <v>0</v>
      </c>
      <c r="H279" t="s">
        <v>9425</v>
      </c>
      <c r="I279" t="s">
        <v>586</v>
      </c>
      <c r="J279" t="s">
        <v>377</v>
      </c>
    </row>
    <row r="280" spans="1:10" x14ac:dyDescent="0.35">
      <c r="A280" t="s">
        <v>171</v>
      </c>
      <c r="B280">
        <v>23</v>
      </c>
      <c r="C280">
        <v>252</v>
      </c>
      <c r="D280">
        <v>100</v>
      </c>
      <c r="E280" t="s">
        <v>172</v>
      </c>
      <c r="F280">
        <v>0</v>
      </c>
      <c r="G280">
        <v>0</v>
      </c>
      <c r="H280" t="s">
        <v>9425</v>
      </c>
      <c r="I280" t="s">
        <v>584</v>
      </c>
      <c r="J280" t="s">
        <v>377</v>
      </c>
    </row>
    <row r="281" spans="1:10" x14ac:dyDescent="0.35">
      <c r="A281" t="s">
        <v>171</v>
      </c>
      <c r="B281">
        <v>23</v>
      </c>
      <c r="C281">
        <v>252</v>
      </c>
      <c r="D281">
        <v>100</v>
      </c>
      <c r="E281" t="s">
        <v>172</v>
      </c>
      <c r="F281">
        <v>0</v>
      </c>
      <c r="G281">
        <v>0</v>
      </c>
      <c r="H281" t="s">
        <v>9425</v>
      </c>
      <c r="I281" t="s">
        <v>583</v>
      </c>
      <c r="J281" t="s">
        <v>377</v>
      </c>
    </row>
    <row r="282" spans="1:10" x14ac:dyDescent="0.35">
      <c r="A282" t="s">
        <v>171</v>
      </c>
      <c r="B282">
        <v>23</v>
      </c>
      <c r="C282">
        <v>252</v>
      </c>
      <c r="D282">
        <v>100</v>
      </c>
      <c r="E282" t="s">
        <v>172</v>
      </c>
      <c r="F282">
        <v>0</v>
      </c>
      <c r="G282">
        <v>0</v>
      </c>
      <c r="H282" t="s">
        <v>9425</v>
      </c>
      <c r="I282" t="s">
        <v>585</v>
      </c>
      <c r="J282" t="s">
        <v>377</v>
      </c>
    </row>
    <row r="283" spans="1:10" x14ac:dyDescent="0.35">
      <c r="A283" t="s">
        <v>171</v>
      </c>
      <c r="B283">
        <v>23</v>
      </c>
      <c r="C283">
        <v>252</v>
      </c>
      <c r="D283">
        <v>100</v>
      </c>
      <c r="E283" t="s">
        <v>172</v>
      </c>
      <c r="F283">
        <v>0</v>
      </c>
      <c r="G283">
        <v>0</v>
      </c>
      <c r="H283" t="s">
        <v>9425</v>
      </c>
      <c r="I283" t="s">
        <v>588</v>
      </c>
      <c r="J283" t="s">
        <v>377</v>
      </c>
    </row>
    <row r="284" spans="1:10" x14ac:dyDescent="0.35">
      <c r="A284" t="s">
        <v>171</v>
      </c>
      <c r="B284">
        <v>23</v>
      </c>
      <c r="C284">
        <v>252</v>
      </c>
      <c r="D284">
        <v>100</v>
      </c>
      <c r="E284" t="s">
        <v>172</v>
      </c>
      <c r="F284">
        <v>0</v>
      </c>
      <c r="G284">
        <v>0</v>
      </c>
      <c r="H284" t="s">
        <v>9425</v>
      </c>
      <c r="I284" t="s">
        <v>587</v>
      </c>
      <c r="J284" t="s">
        <v>377</v>
      </c>
    </row>
    <row r="285" spans="1:10" x14ac:dyDescent="0.35">
      <c r="A285" t="s">
        <v>171</v>
      </c>
      <c r="B285">
        <v>23</v>
      </c>
      <c r="C285">
        <v>252</v>
      </c>
      <c r="D285">
        <v>100</v>
      </c>
      <c r="E285" t="s">
        <v>172</v>
      </c>
      <c r="F285">
        <v>0</v>
      </c>
      <c r="G285">
        <v>0</v>
      </c>
      <c r="H285" t="s">
        <v>9425</v>
      </c>
      <c r="I285" t="s">
        <v>589</v>
      </c>
      <c r="J285" t="s">
        <v>377</v>
      </c>
    </row>
    <row r="286" spans="1:10" x14ac:dyDescent="0.35">
      <c r="A286" t="s">
        <v>171</v>
      </c>
      <c r="B286">
        <v>23</v>
      </c>
      <c r="C286">
        <v>252</v>
      </c>
      <c r="D286">
        <v>100</v>
      </c>
      <c r="E286" t="s">
        <v>172</v>
      </c>
      <c r="F286">
        <v>0</v>
      </c>
      <c r="G286">
        <v>0</v>
      </c>
      <c r="H286" t="s">
        <v>9425</v>
      </c>
      <c r="I286" t="s">
        <v>592</v>
      </c>
      <c r="J286" t="s">
        <v>377</v>
      </c>
    </row>
    <row r="287" spans="1:10" x14ac:dyDescent="0.35">
      <c r="A287" t="s">
        <v>171</v>
      </c>
      <c r="B287">
        <v>23</v>
      </c>
      <c r="C287">
        <v>252</v>
      </c>
      <c r="D287">
        <v>100</v>
      </c>
      <c r="E287" t="s">
        <v>172</v>
      </c>
      <c r="F287">
        <v>0</v>
      </c>
      <c r="G287">
        <v>0</v>
      </c>
      <c r="H287" t="s">
        <v>9425</v>
      </c>
      <c r="I287" t="s">
        <v>590</v>
      </c>
      <c r="J287" t="s">
        <v>377</v>
      </c>
    </row>
    <row r="288" spans="1:10" x14ac:dyDescent="0.35">
      <c r="A288" t="s">
        <v>171</v>
      </c>
      <c r="B288">
        <v>23</v>
      </c>
      <c r="C288">
        <v>252</v>
      </c>
      <c r="D288">
        <v>100</v>
      </c>
      <c r="E288" t="s">
        <v>172</v>
      </c>
      <c r="F288">
        <v>0</v>
      </c>
      <c r="G288">
        <v>0</v>
      </c>
      <c r="H288" t="s">
        <v>9425</v>
      </c>
      <c r="I288" t="s">
        <v>591</v>
      </c>
      <c r="J288" t="s">
        <v>377</v>
      </c>
    </row>
    <row r="289" spans="1:10" x14ac:dyDescent="0.35">
      <c r="A289" t="s">
        <v>171</v>
      </c>
      <c r="B289">
        <v>23</v>
      </c>
      <c r="C289">
        <v>252</v>
      </c>
      <c r="D289">
        <v>100</v>
      </c>
      <c r="E289" t="s">
        <v>172</v>
      </c>
      <c r="F289">
        <v>0</v>
      </c>
      <c r="G289">
        <v>0</v>
      </c>
      <c r="H289" t="s">
        <v>9425</v>
      </c>
      <c r="I289" t="s">
        <v>594</v>
      </c>
      <c r="J289" t="s">
        <v>377</v>
      </c>
    </row>
    <row r="290" spans="1:10" x14ac:dyDescent="0.35">
      <c r="A290" t="s">
        <v>171</v>
      </c>
      <c r="B290">
        <v>23</v>
      </c>
      <c r="C290">
        <v>252</v>
      </c>
      <c r="D290">
        <v>100</v>
      </c>
      <c r="E290" t="s">
        <v>172</v>
      </c>
      <c r="F290">
        <v>0</v>
      </c>
      <c r="G290">
        <v>0</v>
      </c>
      <c r="H290" t="s">
        <v>9425</v>
      </c>
      <c r="I290" t="s">
        <v>593</v>
      </c>
      <c r="J290" t="s">
        <v>377</v>
      </c>
    </row>
    <row r="291" spans="1:10" x14ac:dyDescent="0.35">
      <c r="A291" t="s">
        <v>171</v>
      </c>
      <c r="B291">
        <v>23</v>
      </c>
      <c r="C291">
        <v>252</v>
      </c>
      <c r="D291">
        <v>100</v>
      </c>
      <c r="E291" t="s">
        <v>172</v>
      </c>
      <c r="F291">
        <v>0</v>
      </c>
      <c r="G291">
        <v>0</v>
      </c>
      <c r="H291" t="s">
        <v>9425</v>
      </c>
      <c r="I291" t="s">
        <v>595</v>
      </c>
      <c r="J291" t="s">
        <v>377</v>
      </c>
    </row>
    <row r="292" spans="1:10" x14ac:dyDescent="0.35">
      <c r="A292" t="s">
        <v>171</v>
      </c>
      <c r="B292">
        <v>23</v>
      </c>
      <c r="C292">
        <v>252</v>
      </c>
      <c r="D292">
        <v>100</v>
      </c>
      <c r="E292" t="s">
        <v>172</v>
      </c>
      <c r="F292">
        <v>0</v>
      </c>
      <c r="G292">
        <v>0</v>
      </c>
      <c r="H292" t="s">
        <v>9425</v>
      </c>
      <c r="I292" t="s">
        <v>597</v>
      </c>
      <c r="J292" t="s">
        <v>377</v>
      </c>
    </row>
    <row r="293" spans="1:10" x14ac:dyDescent="0.35">
      <c r="A293" t="s">
        <v>171</v>
      </c>
      <c r="B293">
        <v>23</v>
      </c>
      <c r="C293">
        <v>252</v>
      </c>
      <c r="D293">
        <v>100</v>
      </c>
      <c r="E293" t="s">
        <v>172</v>
      </c>
      <c r="F293">
        <v>0</v>
      </c>
      <c r="G293">
        <v>0</v>
      </c>
      <c r="H293" t="s">
        <v>9425</v>
      </c>
      <c r="I293" t="s">
        <v>598</v>
      </c>
      <c r="J293" t="s">
        <v>377</v>
      </c>
    </row>
    <row r="294" spans="1:10" x14ac:dyDescent="0.35">
      <c r="A294" t="s">
        <v>171</v>
      </c>
      <c r="B294">
        <v>23</v>
      </c>
      <c r="C294">
        <v>252</v>
      </c>
      <c r="D294">
        <v>100</v>
      </c>
      <c r="E294" t="s">
        <v>172</v>
      </c>
      <c r="F294">
        <v>0</v>
      </c>
      <c r="G294">
        <v>0</v>
      </c>
      <c r="H294" t="s">
        <v>9425</v>
      </c>
      <c r="I294" t="s">
        <v>596</v>
      </c>
      <c r="J294" t="s">
        <v>377</v>
      </c>
    </row>
    <row r="295" spans="1:10" x14ac:dyDescent="0.35">
      <c r="A295" t="s">
        <v>171</v>
      </c>
      <c r="B295">
        <v>23</v>
      </c>
      <c r="C295">
        <v>252</v>
      </c>
      <c r="D295">
        <v>100</v>
      </c>
      <c r="E295" t="s">
        <v>172</v>
      </c>
      <c r="F295">
        <v>0</v>
      </c>
      <c r="G295">
        <v>0</v>
      </c>
      <c r="H295" t="s">
        <v>9425</v>
      </c>
      <c r="I295" t="s">
        <v>599</v>
      </c>
      <c r="J295" t="s">
        <v>377</v>
      </c>
    </row>
    <row r="296" spans="1:10" x14ac:dyDescent="0.35">
      <c r="A296" t="s">
        <v>171</v>
      </c>
      <c r="B296">
        <v>23</v>
      </c>
      <c r="C296">
        <v>252</v>
      </c>
      <c r="D296">
        <v>100</v>
      </c>
      <c r="E296" t="s">
        <v>172</v>
      </c>
      <c r="F296">
        <v>0</v>
      </c>
      <c r="G296">
        <v>0</v>
      </c>
      <c r="H296" t="s">
        <v>9425</v>
      </c>
      <c r="I296" t="s">
        <v>602</v>
      </c>
      <c r="J296" t="s">
        <v>377</v>
      </c>
    </row>
    <row r="297" spans="1:10" x14ac:dyDescent="0.35">
      <c r="A297" t="s">
        <v>171</v>
      </c>
      <c r="B297">
        <v>23</v>
      </c>
      <c r="C297">
        <v>252</v>
      </c>
      <c r="D297">
        <v>100</v>
      </c>
      <c r="E297" t="s">
        <v>172</v>
      </c>
      <c r="F297">
        <v>0</v>
      </c>
      <c r="G297">
        <v>0</v>
      </c>
      <c r="H297" t="s">
        <v>9425</v>
      </c>
      <c r="I297" t="s">
        <v>600</v>
      </c>
      <c r="J297" t="s">
        <v>377</v>
      </c>
    </row>
    <row r="298" spans="1:10" x14ac:dyDescent="0.35">
      <c r="A298" t="s">
        <v>171</v>
      </c>
      <c r="B298">
        <v>23</v>
      </c>
      <c r="C298">
        <v>252</v>
      </c>
      <c r="D298">
        <v>100</v>
      </c>
      <c r="E298" t="s">
        <v>172</v>
      </c>
      <c r="F298">
        <v>0</v>
      </c>
      <c r="G298">
        <v>0</v>
      </c>
      <c r="H298" t="s">
        <v>9425</v>
      </c>
      <c r="I298" t="s">
        <v>626</v>
      </c>
      <c r="J298" t="s">
        <v>377</v>
      </c>
    </row>
    <row r="299" spans="1:10" x14ac:dyDescent="0.35">
      <c r="A299" t="s">
        <v>171</v>
      </c>
      <c r="B299">
        <v>23</v>
      </c>
      <c r="C299">
        <v>252</v>
      </c>
      <c r="D299">
        <v>100</v>
      </c>
      <c r="E299" t="s">
        <v>172</v>
      </c>
      <c r="F299">
        <v>0</v>
      </c>
      <c r="G299">
        <v>0</v>
      </c>
      <c r="H299" t="s">
        <v>9425</v>
      </c>
      <c r="I299" t="s">
        <v>601</v>
      </c>
      <c r="J299" t="s">
        <v>377</v>
      </c>
    </row>
    <row r="300" spans="1:10" x14ac:dyDescent="0.35">
      <c r="A300" t="s">
        <v>171</v>
      </c>
      <c r="B300">
        <v>23</v>
      </c>
      <c r="C300">
        <v>252</v>
      </c>
      <c r="D300">
        <v>100</v>
      </c>
      <c r="E300" t="s">
        <v>172</v>
      </c>
      <c r="F300">
        <v>0</v>
      </c>
      <c r="G300">
        <v>0</v>
      </c>
      <c r="H300" t="s">
        <v>9425</v>
      </c>
      <c r="I300" t="s">
        <v>603</v>
      </c>
      <c r="J300" t="s">
        <v>377</v>
      </c>
    </row>
    <row r="301" spans="1:10" x14ac:dyDescent="0.35">
      <c r="A301" t="s">
        <v>171</v>
      </c>
      <c r="B301">
        <v>23</v>
      </c>
      <c r="C301">
        <v>252</v>
      </c>
      <c r="D301">
        <v>100</v>
      </c>
      <c r="E301" t="s">
        <v>172</v>
      </c>
      <c r="F301">
        <v>0</v>
      </c>
      <c r="G301">
        <v>0</v>
      </c>
      <c r="H301" t="s">
        <v>9425</v>
      </c>
      <c r="I301" t="s">
        <v>604</v>
      </c>
      <c r="J301" t="s">
        <v>377</v>
      </c>
    </row>
    <row r="302" spans="1:10" x14ac:dyDescent="0.35">
      <c r="A302" t="s">
        <v>171</v>
      </c>
      <c r="B302">
        <v>23</v>
      </c>
      <c r="C302">
        <v>252</v>
      </c>
      <c r="D302">
        <v>100</v>
      </c>
      <c r="E302" t="s">
        <v>172</v>
      </c>
      <c r="F302">
        <v>0</v>
      </c>
      <c r="G302">
        <v>0</v>
      </c>
      <c r="H302" t="s">
        <v>9425</v>
      </c>
      <c r="I302" t="s">
        <v>605</v>
      </c>
      <c r="J302" t="s">
        <v>377</v>
      </c>
    </row>
    <row r="303" spans="1:10" x14ac:dyDescent="0.35">
      <c r="A303" t="s">
        <v>171</v>
      </c>
      <c r="B303">
        <v>23</v>
      </c>
      <c r="C303">
        <v>252</v>
      </c>
      <c r="D303">
        <v>100</v>
      </c>
      <c r="E303" t="s">
        <v>172</v>
      </c>
      <c r="F303">
        <v>0</v>
      </c>
      <c r="G303">
        <v>0</v>
      </c>
      <c r="H303" t="s">
        <v>9425</v>
      </c>
      <c r="I303" t="s">
        <v>607</v>
      </c>
      <c r="J303" t="s">
        <v>377</v>
      </c>
    </row>
    <row r="304" spans="1:10" x14ac:dyDescent="0.35">
      <c r="A304" t="s">
        <v>171</v>
      </c>
      <c r="B304">
        <v>23</v>
      </c>
      <c r="C304">
        <v>252</v>
      </c>
      <c r="D304">
        <v>100</v>
      </c>
      <c r="E304" t="s">
        <v>172</v>
      </c>
      <c r="F304">
        <v>0</v>
      </c>
      <c r="G304">
        <v>0</v>
      </c>
      <c r="H304" t="s">
        <v>9425</v>
      </c>
      <c r="I304" t="s">
        <v>606</v>
      </c>
      <c r="J304" t="s">
        <v>377</v>
      </c>
    </row>
    <row r="305" spans="1:10" x14ac:dyDescent="0.35">
      <c r="A305" t="s">
        <v>171</v>
      </c>
      <c r="B305">
        <v>23</v>
      </c>
      <c r="C305">
        <v>252</v>
      </c>
      <c r="D305">
        <v>100</v>
      </c>
      <c r="E305" t="s">
        <v>172</v>
      </c>
      <c r="F305">
        <v>0</v>
      </c>
      <c r="G305">
        <v>0</v>
      </c>
      <c r="H305" t="s">
        <v>9425</v>
      </c>
      <c r="I305" t="s">
        <v>608</v>
      </c>
      <c r="J305" t="s">
        <v>377</v>
      </c>
    </row>
    <row r="306" spans="1:10" x14ac:dyDescent="0.35">
      <c r="A306" t="s">
        <v>171</v>
      </c>
      <c r="B306">
        <v>23</v>
      </c>
      <c r="C306">
        <v>252</v>
      </c>
      <c r="D306">
        <v>100</v>
      </c>
      <c r="E306" t="s">
        <v>172</v>
      </c>
      <c r="F306">
        <v>0</v>
      </c>
      <c r="G306">
        <v>0</v>
      </c>
      <c r="H306" t="s">
        <v>9425</v>
      </c>
      <c r="I306" t="s">
        <v>609</v>
      </c>
      <c r="J306" t="s">
        <v>377</v>
      </c>
    </row>
    <row r="307" spans="1:10" x14ac:dyDescent="0.35">
      <c r="A307" t="s">
        <v>171</v>
      </c>
      <c r="B307">
        <v>23</v>
      </c>
      <c r="C307">
        <v>252</v>
      </c>
      <c r="D307">
        <v>100</v>
      </c>
      <c r="E307" t="s">
        <v>172</v>
      </c>
      <c r="F307">
        <v>0</v>
      </c>
      <c r="G307">
        <v>0</v>
      </c>
      <c r="H307" t="s">
        <v>9425</v>
      </c>
      <c r="I307" t="s">
        <v>611</v>
      </c>
      <c r="J307" t="s">
        <v>377</v>
      </c>
    </row>
    <row r="308" spans="1:10" x14ac:dyDescent="0.35">
      <c r="A308" t="s">
        <v>171</v>
      </c>
      <c r="B308">
        <v>23</v>
      </c>
      <c r="C308">
        <v>252</v>
      </c>
      <c r="D308">
        <v>100</v>
      </c>
      <c r="E308" t="s">
        <v>172</v>
      </c>
      <c r="F308">
        <v>0</v>
      </c>
      <c r="G308">
        <v>0</v>
      </c>
      <c r="H308" t="s">
        <v>9425</v>
      </c>
      <c r="I308" t="s">
        <v>610</v>
      </c>
      <c r="J308" t="s">
        <v>377</v>
      </c>
    </row>
    <row r="309" spans="1:10" x14ac:dyDescent="0.35">
      <c r="A309" t="s">
        <v>171</v>
      </c>
      <c r="B309">
        <v>23</v>
      </c>
      <c r="C309">
        <v>252</v>
      </c>
      <c r="D309">
        <v>100</v>
      </c>
      <c r="E309" t="s">
        <v>172</v>
      </c>
      <c r="F309">
        <v>0</v>
      </c>
      <c r="G309">
        <v>0</v>
      </c>
      <c r="H309" t="s">
        <v>9425</v>
      </c>
      <c r="I309" t="s">
        <v>612</v>
      </c>
      <c r="J309" t="s">
        <v>377</v>
      </c>
    </row>
    <row r="310" spans="1:10" x14ac:dyDescent="0.35">
      <c r="A310" t="s">
        <v>171</v>
      </c>
      <c r="B310">
        <v>23</v>
      </c>
      <c r="C310">
        <v>252</v>
      </c>
      <c r="D310">
        <v>100</v>
      </c>
      <c r="E310" t="s">
        <v>172</v>
      </c>
      <c r="F310">
        <v>0</v>
      </c>
      <c r="G310">
        <v>0</v>
      </c>
      <c r="H310" t="s">
        <v>9425</v>
      </c>
      <c r="I310" t="s">
        <v>614</v>
      </c>
      <c r="J310" t="s">
        <v>377</v>
      </c>
    </row>
    <row r="311" spans="1:10" x14ac:dyDescent="0.35">
      <c r="A311" t="s">
        <v>171</v>
      </c>
      <c r="B311">
        <v>23</v>
      </c>
      <c r="C311">
        <v>252</v>
      </c>
      <c r="D311">
        <v>100</v>
      </c>
      <c r="E311" t="s">
        <v>172</v>
      </c>
      <c r="F311">
        <v>0</v>
      </c>
      <c r="G311">
        <v>0</v>
      </c>
      <c r="H311" t="s">
        <v>9425</v>
      </c>
      <c r="I311" t="s">
        <v>613</v>
      </c>
      <c r="J311" t="s">
        <v>377</v>
      </c>
    </row>
    <row r="312" spans="1:10" x14ac:dyDescent="0.35">
      <c r="A312" t="s">
        <v>171</v>
      </c>
      <c r="B312">
        <v>23</v>
      </c>
      <c r="C312">
        <v>252</v>
      </c>
      <c r="D312">
        <v>100</v>
      </c>
      <c r="E312" t="s">
        <v>172</v>
      </c>
      <c r="F312">
        <v>0</v>
      </c>
      <c r="G312">
        <v>0</v>
      </c>
      <c r="H312" t="s">
        <v>9425</v>
      </c>
      <c r="I312" t="s">
        <v>615</v>
      </c>
      <c r="J312" t="s">
        <v>377</v>
      </c>
    </row>
    <row r="313" spans="1:10" x14ac:dyDescent="0.35">
      <c r="A313" t="s">
        <v>171</v>
      </c>
      <c r="B313">
        <v>23</v>
      </c>
      <c r="C313">
        <v>252</v>
      </c>
      <c r="D313">
        <v>100</v>
      </c>
      <c r="E313" t="s">
        <v>172</v>
      </c>
      <c r="F313">
        <v>0</v>
      </c>
      <c r="G313">
        <v>0</v>
      </c>
      <c r="H313" t="s">
        <v>9425</v>
      </c>
      <c r="I313" t="s">
        <v>616</v>
      </c>
      <c r="J313" t="s">
        <v>377</v>
      </c>
    </row>
    <row r="314" spans="1:10" x14ac:dyDescent="0.35">
      <c r="A314" t="s">
        <v>171</v>
      </c>
      <c r="B314">
        <v>23</v>
      </c>
      <c r="C314">
        <v>252</v>
      </c>
      <c r="D314">
        <v>100</v>
      </c>
      <c r="E314" t="s">
        <v>172</v>
      </c>
      <c r="F314">
        <v>0</v>
      </c>
      <c r="G314">
        <v>0</v>
      </c>
      <c r="H314" t="s">
        <v>9425</v>
      </c>
      <c r="I314" t="s">
        <v>617</v>
      </c>
      <c r="J314" t="s">
        <v>377</v>
      </c>
    </row>
    <row r="315" spans="1:10" x14ac:dyDescent="0.35">
      <c r="A315" t="s">
        <v>171</v>
      </c>
      <c r="B315">
        <v>23</v>
      </c>
      <c r="C315">
        <v>252</v>
      </c>
      <c r="D315">
        <v>100</v>
      </c>
      <c r="E315" t="s">
        <v>172</v>
      </c>
      <c r="F315">
        <v>0</v>
      </c>
      <c r="G315">
        <v>0</v>
      </c>
      <c r="H315" t="s">
        <v>9425</v>
      </c>
      <c r="I315" t="s">
        <v>618</v>
      </c>
      <c r="J315" t="s">
        <v>377</v>
      </c>
    </row>
    <row r="316" spans="1:10" x14ac:dyDescent="0.35">
      <c r="A316" t="s">
        <v>171</v>
      </c>
      <c r="B316">
        <v>23</v>
      </c>
      <c r="C316">
        <v>252</v>
      </c>
      <c r="D316">
        <v>100</v>
      </c>
      <c r="E316" t="s">
        <v>172</v>
      </c>
      <c r="F316">
        <v>0</v>
      </c>
      <c r="G316">
        <v>0</v>
      </c>
      <c r="H316" t="s">
        <v>9425</v>
      </c>
      <c r="I316" t="s">
        <v>620</v>
      </c>
      <c r="J316" t="s">
        <v>377</v>
      </c>
    </row>
    <row r="317" spans="1:10" x14ac:dyDescent="0.35">
      <c r="A317" t="s">
        <v>171</v>
      </c>
      <c r="B317">
        <v>23</v>
      </c>
      <c r="C317">
        <v>252</v>
      </c>
      <c r="D317">
        <v>100</v>
      </c>
      <c r="E317" t="s">
        <v>172</v>
      </c>
      <c r="F317">
        <v>0</v>
      </c>
      <c r="G317">
        <v>0</v>
      </c>
      <c r="H317" t="s">
        <v>9425</v>
      </c>
      <c r="I317" t="s">
        <v>508</v>
      </c>
      <c r="J317" t="s">
        <v>377</v>
      </c>
    </row>
    <row r="318" spans="1:10" x14ac:dyDescent="0.35">
      <c r="A318" t="s">
        <v>171</v>
      </c>
      <c r="B318">
        <v>23</v>
      </c>
      <c r="C318">
        <v>252</v>
      </c>
      <c r="D318">
        <v>100</v>
      </c>
      <c r="E318" t="s">
        <v>172</v>
      </c>
      <c r="F318">
        <v>0</v>
      </c>
      <c r="G318">
        <v>0</v>
      </c>
      <c r="H318" t="s">
        <v>9425</v>
      </c>
      <c r="I318" t="s">
        <v>619</v>
      </c>
      <c r="J318" t="s">
        <v>377</v>
      </c>
    </row>
    <row r="319" spans="1:10" x14ac:dyDescent="0.35">
      <c r="A319" t="s">
        <v>171</v>
      </c>
      <c r="B319">
        <v>23</v>
      </c>
      <c r="C319">
        <v>252</v>
      </c>
      <c r="D319">
        <v>100</v>
      </c>
      <c r="E319" t="s">
        <v>172</v>
      </c>
      <c r="F319">
        <v>0</v>
      </c>
      <c r="G319">
        <v>0</v>
      </c>
      <c r="H319" t="s">
        <v>9425</v>
      </c>
      <c r="I319" t="s">
        <v>621</v>
      </c>
      <c r="J319" t="s">
        <v>377</v>
      </c>
    </row>
    <row r="320" spans="1:10" x14ac:dyDescent="0.35">
      <c r="A320" t="s">
        <v>171</v>
      </c>
      <c r="B320">
        <v>23</v>
      </c>
      <c r="C320">
        <v>252</v>
      </c>
      <c r="D320">
        <v>100</v>
      </c>
      <c r="E320" t="s">
        <v>172</v>
      </c>
      <c r="F320">
        <v>0</v>
      </c>
      <c r="G320">
        <v>0</v>
      </c>
      <c r="H320" t="s">
        <v>9425</v>
      </c>
      <c r="I320" t="s">
        <v>622</v>
      </c>
      <c r="J320" t="s">
        <v>377</v>
      </c>
    </row>
    <row r="321" spans="1:10" x14ac:dyDescent="0.35">
      <c r="A321" t="s">
        <v>171</v>
      </c>
      <c r="B321">
        <v>23</v>
      </c>
      <c r="C321">
        <v>252</v>
      </c>
      <c r="D321">
        <v>100</v>
      </c>
      <c r="E321" t="s">
        <v>172</v>
      </c>
      <c r="F321">
        <v>0</v>
      </c>
      <c r="G321">
        <v>0</v>
      </c>
      <c r="H321" t="s">
        <v>9425</v>
      </c>
      <c r="I321" t="s">
        <v>624</v>
      </c>
      <c r="J321" t="s">
        <v>377</v>
      </c>
    </row>
    <row r="322" spans="1:10" x14ac:dyDescent="0.35">
      <c r="A322" t="s">
        <v>171</v>
      </c>
      <c r="B322">
        <v>23</v>
      </c>
      <c r="C322">
        <v>252</v>
      </c>
      <c r="D322">
        <v>100</v>
      </c>
      <c r="E322" t="s">
        <v>172</v>
      </c>
      <c r="F322">
        <v>0</v>
      </c>
      <c r="G322">
        <v>0</v>
      </c>
      <c r="H322" t="s">
        <v>9425</v>
      </c>
      <c r="I322" t="s">
        <v>623</v>
      </c>
      <c r="J322" t="s">
        <v>377</v>
      </c>
    </row>
    <row r="323" spans="1:10" x14ac:dyDescent="0.35">
      <c r="A323" t="s">
        <v>171</v>
      </c>
      <c r="B323">
        <v>23</v>
      </c>
      <c r="C323">
        <v>252</v>
      </c>
      <c r="D323">
        <v>100</v>
      </c>
      <c r="E323" t="s">
        <v>172</v>
      </c>
      <c r="F323">
        <v>0</v>
      </c>
      <c r="G323">
        <v>0</v>
      </c>
      <c r="H323" t="s">
        <v>9425</v>
      </c>
      <c r="I323" t="s">
        <v>625</v>
      </c>
      <c r="J323" t="s">
        <v>377</v>
      </c>
    </row>
    <row r="324" spans="1:10" x14ac:dyDescent="0.35">
      <c r="A324" t="s">
        <v>171</v>
      </c>
      <c r="B324">
        <v>23</v>
      </c>
      <c r="C324">
        <v>252</v>
      </c>
      <c r="D324">
        <v>100</v>
      </c>
      <c r="E324" t="s">
        <v>172</v>
      </c>
      <c r="F324">
        <v>0</v>
      </c>
      <c r="G324">
        <v>0</v>
      </c>
      <c r="H324" t="s">
        <v>9425</v>
      </c>
      <c r="I324" t="s">
        <v>627</v>
      </c>
      <c r="J324" t="s">
        <v>377</v>
      </c>
    </row>
    <row r="325" spans="1:10" x14ac:dyDescent="0.35">
      <c r="A325" t="s">
        <v>171</v>
      </c>
      <c r="B325">
        <v>23</v>
      </c>
      <c r="C325">
        <v>252</v>
      </c>
      <c r="D325">
        <v>100</v>
      </c>
      <c r="E325" t="s">
        <v>172</v>
      </c>
      <c r="F325">
        <v>0</v>
      </c>
      <c r="G325">
        <v>0</v>
      </c>
      <c r="H325" t="s">
        <v>9425</v>
      </c>
      <c r="I325" t="s">
        <v>629</v>
      </c>
      <c r="J325" t="s">
        <v>377</v>
      </c>
    </row>
    <row r="326" spans="1:10" x14ac:dyDescent="0.35">
      <c r="A326" t="s">
        <v>171</v>
      </c>
      <c r="B326">
        <v>23</v>
      </c>
      <c r="C326">
        <v>252</v>
      </c>
      <c r="D326">
        <v>100</v>
      </c>
      <c r="E326" t="s">
        <v>172</v>
      </c>
      <c r="F326">
        <v>0</v>
      </c>
      <c r="G326">
        <v>0</v>
      </c>
      <c r="H326" t="s">
        <v>9425</v>
      </c>
      <c r="I326" t="s">
        <v>628</v>
      </c>
      <c r="J326" t="s">
        <v>377</v>
      </c>
    </row>
    <row r="327" spans="1:10" x14ac:dyDescent="0.35">
      <c r="A327" t="s">
        <v>171</v>
      </c>
      <c r="B327">
        <v>23</v>
      </c>
      <c r="C327">
        <v>252</v>
      </c>
      <c r="D327">
        <v>100</v>
      </c>
      <c r="E327" t="s">
        <v>172</v>
      </c>
      <c r="F327">
        <v>0</v>
      </c>
      <c r="G327">
        <v>0</v>
      </c>
      <c r="H327" t="s">
        <v>9425</v>
      </c>
      <c r="I327" t="s">
        <v>630</v>
      </c>
      <c r="J327" t="s">
        <v>377</v>
      </c>
    </row>
    <row r="328" spans="1:10" x14ac:dyDescent="0.35">
      <c r="A328" t="s">
        <v>171</v>
      </c>
      <c r="B328">
        <v>23</v>
      </c>
      <c r="C328">
        <v>252</v>
      </c>
      <c r="D328">
        <v>100</v>
      </c>
      <c r="E328" t="s">
        <v>172</v>
      </c>
      <c r="F328">
        <v>0</v>
      </c>
      <c r="G328">
        <v>0</v>
      </c>
      <c r="H328" t="s">
        <v>9425</v>
      </c>
      <c r="I328" t="s">
        <v>631</v>
      </c>
      <c r="J328" t="s">
        <v>377</v>
      </c>
    </row>
    <row r="329" spans="1:10" x14ac:dyDescent="0.35">
      <c r="A329" t="s">
        <v>171</v>
      </c>
      <c r="B329">
        <v>23</v>
      </c>
      <c r="C329">
        <v>252</v>
      </c>
      <c r="D329">
        <v>100</v>
      </c>
      <c r="E329" t="s">
        <v>172</v>
      </c>
      <c r="F329">
        <v>0</v>
      </c>
      <c r="G329">
        <v>0</v>
      </c>
      <c r="H329" t="s">
        <v>9425</v>
      </c>
      <c r="I329" t="s">
        <v>633</v>
      </c>
      <c r="J329" t="s">
        <v>377</v>
      </c>
    </row>
    <row r="330" spans="1:10" x14ac:dyDescent="0.35">
      <c r="A330" t="s">
        <v>171</v>
      </c>
      <c r="B330">
        <v>23</v>
      </c>
      <c r="C330">
        <v>252</v>
      </c>
      <c r="D330">
        <v>100</v>
      </c>
      <c r="E330" t="s">
        <v>172</v>
      </c>
      <c r="F330">
        <v>0</v>
      </c>
      <c r="G330">
        <v>0</v>
      </c>
      <c r="H330" t="s">
        <v>9425</v>
      </c>
      <c r="I330" t="s">
        <v>634</v>
      </c>
      <c r="J330" t="s">
        <v>377</v>
      </c>
    </row>
    <row r="331" spans="1:10" x14ac:dyDescent="0.35">
      <c r="A331" t="s">
        <v>171</v>
      </c>
      <c r="B331">
        <v>23</v>
      </c>
      <c r="C331">
        <v>252</v>
      </c>
      <c r="D331">
        <v>100</v>
      </c>
      <c r="E331" t="s">
        <v>172</v>
      </c>
      <c r="F331">
        <v>0</v>
      </c>
      <c r="G331">
        <v>0</v>
      </c>
      <c r="H331" t="s">
        <v>9425</v>
      </c>
      <c r="I331" t="s">
        <v>632</v>
      </c>
      <c r="J331" t="s">
        <v>377</v>
      </c>
    </row>
    <row r="332" spans="1:10" x14ac:dyDescent="0.35">
      <c r="A332" t="s">
        <v>171</v>
      </c>
      <c r="B332">
        <v>23</v>
      </c>
      <c r="C332">
        <v>252</v>
      </c>
      <c r="D332">
        <v>100</v>
      </c>
      <c r="E332" t="s">
        <v>172</v>
      </c>
      <c r="F332">
        <v>0</v>
      </c>
      <c r="G332">
        <v>0</v>
      </c>
      <c r="H332" t="s">
        <v>9425</v>
      </c>
      <c r="I332" t="s">
        <v>635</v>
      </c>
      <c r="J332" t="s">
        <v>377</v>
      </c>
    </row>
    <row r="333" spans="1:10" x14ac:dyDescent="0.35">
      <c r="A333" t="s">
        <v>171</v>
      </c>
      <c r="B333">
        <v>23</v>
      </c>
      <c r="C333">
        <v>252</v>
      </c>
      <c r="D333">
        <v>100</v>
      </c>
      <c r="E333" t="s">
        <v>172</v>
      </c>
      <c r="F333">
        <v>0</v>
      </c>
      <c r="G333">
        <v>0</v>
      </c>
      <c r="H333" t="s">
        <v>9425</v>
      </c>
      <c r="I333" t="s">
        <v>636</v>
      </c>
      <c r="J333" t="s">
        <v>377</v>
      </c>
    </row>
    <row r="334" spans="1:10" x14ac:dyDescent="0.35">
      <c r="A334" t="s">
        <v>171</v>
      </c>
      <c r="B334">
        <v>23</v>
      </c>
      <c r="C334">
        <v>252</v>
      </c>
      <c r="D334">
        <v>100</v>
      </c>
      <c r="E334" t="s">
        <v>172</v>
      </c>
      <c r="F334">
        <v>0</v>
      </c>
      <c r="G334">
        <v>0</v>
      </c>
      <c r="H334" t="s">
        <v>9425</v>
      </c>
      <c r="I334" t="s">
        <v>637</v>
      </c>
      <c r="J334" t="s">
        <v>377</v>
      </c>
    </row>
    <row r="335" spans="1:10" x14ac:dyDescent="0.35">
      <c r="A335" t="s">
        <v>171</v>
      </c>
      <c r="B335">
        <v>23</v>
      </c>
      <c r="C335">
        <v>252</v>
      </c>
      <c r="D335">
        <v>100</v>
      </c>
      <c r="E335" t="s">
        <v>172</v>
      </c>
      <c r="F335">
        <v>0</v>
      </c>
      <c r="G335">
        <v>0</v>
      </c>
      <c r="H335" t="s">
        <v>9425</v>
      </c>
      <c r="I335" t="s">
        <v>664</v>
      </c>
      <c r="J335" t="s">
        <v>377</v>
      </c>
    </row>
    <row r="336" spans="1:10" x14ac:dyDescent="0.35">
      <c r="A336" t="s">
        <v>171</v>
      </c>
      <c r="B336">
        <v>23</v>
      </c>
      <c r="C336">
        <v>252</v>
      </c>
      <c r="D336">
        <v>100</v>
      </c>
      <c r="E336" t="s">
        <v>172</v>
      </c>
      <c r="F336">
        <v>0</v>
      </c>
      <c r="G336">
        <v>0</v>
      </c>
      <c r="H336" t="s">
        <v>9425</v>
      </c>
      <c r="I336" t="s">
        <v>638</v>
      </c>
      <c r="J336" t="s">
        <v>377</v>
      </c>
    </row>
    <row r="337" spans="1:10" x14ac:dyDescent="0.35">
      <c r="A337" t="s">
        <v>171</v>
      </c>
      <c r="B337">
        <v>23</v>
      </c>
      <c r="C337">
        <v>252</v>
      </c>
      <c r="D337">
        <v>100</v>
      </c>
      <c r="E337" t="s">
        <v>172</v>
      </c>
      <c r="F337">
        <v>0</v>
      </c>
      <c r="G337">
        <v>0</v>
      </c>
      <c r="H337" t="s">
        <v>9425</v>
      </c>
      <c r="I337" t="s">
        <v>639</v>
      </c>
      <c r="J337" t="s">
        <v>377</v>
      </c>
    </row>
    <row r="338" spans="1:10" x14ac:dyDescent="0.35">
      <c r="A338" t="s">
        <v>171</v>
      </c>
      <c r="B338">
        <v>23</v>
      </c>
      <c r="C338">
        <v>252</v>
      </c>
      <c r="D338">
        <v>100</v>
      </c>
      <c r="E338" t="s">
        <v>172</v>
      </c>
      <c r="F338">
        <v>0</v>
      </c>
      <c r="G338">
        <v>0</v>
      </c>
      <c r="H338" t="s">
        <v>9425</v>
      </c>
      <c r="I338" t="s">
        <v>640</v>
      </c>
      <c r="J338" t="s">
        <v>377</v>
      </c>
    </row>
    <row r="339" spans="1:10" x14ac:dyDescent="0.35">
      <c r="A339" t="s">
        <v>171</v>
      </c>
      <c r="B339">
        <v>23</v>
      </c>
      <c r="C339">
        <v>252</v>
      </c>
      <c r="D339">
        <v>100</v>
      </c>
      <c r="E339" t="s">
        <v>172</v>
      </c>
      <c r="F339">
        <v>0</v>
      </c>
      <c r="G339">
        <v>0</v>
      </c>
      <c r="H339" t="s">
        <v>9425</v>
      </c>
      <c r="I339" t="s">
        <v>642</v>
      </c>
      <c r="J339" t="s">
        <v>377</v>
      </c>
    </row>
    <row r="340" spans="1:10" x14ac:dyDescent="0.35">
      <c r="A340" t="s">
        <v>171</v>
      </c>
      <c r="B340">
        <v>23</v>
      </c>
      <c r="C340">
        <v>252</v>
      </c>
      <c r="D340">
        <v>100</v>
      </c>
      <c r="E340" t="s">
        <v>172</v>
      </c>
      <c r="F340">
        <v>0</v>
      </c>
      <c r="G340">
        <v>0</v>
      </c>
      <c r="H340" t="s">
        <v>9425</v>
      </c>
      <c r="I340" t="s">
        <v>641</v>
      </c>
      <c r="J340" t="s">
        <v>377</v>
      </c>
    </row>
    <row r="341" spans="1:10" x14ac:dyDescent="0.35">
      <c r="A341" t="s">
        <v>171</v>
      </c>
      <c r="B341">
        <v>23</v>
      </c>
      <c r="C341">
        <v>252</v>
      </c>
      <c r="D341">
        <v>100</v>
      </c>
      <c r="E341" t="s">
        <v>172</v>
      </c>
      <c r="F341">
        <v>0</v>
      </c>
      <c r="G341">
        <v>0</v>
      </c>
      <c r="H341" t="s">
        <v>9425</v>
      </c>
      <c r="I341" t="s">
        <v>643</v>
      </c>
      <c r="J341" t="s">
        <v>377</v>
      </c>
    </row>
    <row r="342" spans="1:10" x14ac:dyDescent="0.35">
      <c r="A342" t="s">
        <v>171</v>
      </c>
      <c r="B342">
        <v>23</v>
      </c>
      <c r="C342">
        <v>252</v>
      </c>
      <c r="D342">
        <v>100</v>
      </c>
      <c r="E342" t="s">
        <v>172</v>
      </c>
      <c r="F342">
        <v>0</v>
      </c>
      <c r="G342">
        <v>0</v>
      </c>
      <c r="H342" t="s">
        <v>9425</v>
      </c>
      <c r="I342" t="s">
        <v>644</v>
      </c>
      <c r="J342" t="s">
        <v>377</v>
      </c>
    </row>
    <row r="343" spans="1:10" x14ac:dyDescent="0.35">
      <c r="A343" t="s">
        <v>171</v>
      </c>
      <c r="B343">
        <v>23</v>
      </c>
      <c r="C343">
        <v>252</v>
      </c>
      <c r="D343">
        <v>100</v>
      </c>
      <c r="E343" t="s">
        <v>172</v>
      </c>
      <c r="F343">
        <v>0</v>
      </c>
      <c r="G343">
        <v>0</v>
      </c>
      <c r="H343" t="s">
        <v>9425</v>
      </c>
      <c r="I343" t="s">
        <v>645</v>
      </c>
      <c r="J343" t="s">
        <v>377</v>
      </c>
    </row>
    <row r="344" spans="1:10" x14ac:dyDescent="0.35">
      <c r="A344" t="s">
        <v>171</v>
      </c>
      <c r="B344">
        <v>23</v>
      </c>
      <c r="C344">
        <v>252</v>
      </c>
      <c r="D344">
        <v>100</v>
      </c>
      <c r="E344" t="s">
        <v>172</v>
      </c>
      <c r="F344">
        <v>0</v>
      </c>
      <c r="G344">
        <v>0</v>
      </c>
      <c r="H344" t="s">
        <v>9425</v>
      </c>
      <c r="I344" t="s">
        <v>646</v>
      </c>
      <c r="J344" t="s">
        <v>377</v>
      </c>
    </row>
    <row r="345" spans="1:10" x14ac:dyDescent="0.35">
      <c r="A345" t="s">
        <v>171</v>
      </c>
      <c r="B345">
        <v>23</v>
      </c>
      <c r="C345">
        <v>252</v>
      </c>
      <c r="D345">
        <v>100</v>
      </c>
      <c r="E345" t="s">
        <v>172</v>
      </c>
      <c r="F345">
        <v>0</v>
      </c>
      <c r="G345">
        <v>0</v>
      </c>
      <c r="H345" t="s">
        <v>9425</v>
      </c>
      <c r="I345" t="s">
        <v>648</v>
      </c>
      <c r="J345" t="s">
        <v>377</v>
      </c>
    </row>
    <row r="346" spans="1:10" x14ac:dyDescent="0.35">
      <c r="A346" t="s">
        <v>171</v>
      </c>
      <c r="B346">
        <v>23</v>
      </c>
      <c r="C346">
        <v>252</v>
      </c>
      <c r="D346">
        <v>100</v>
      </c>
      <c r="E346" t="s">
        <v>172</v>
      </c>
      <c r="F346">
        <v>0</v>
      </c>
      <c r="G346">
        <v>0</v>
      </c>
      <c r="H346" t="s">
        <v>9425</v>
      </c>
      <c r="I346" t="s">
        <v>647</v>
      </c>
      <c r="J346" t="s">
        <v>377</v>
      </c>
    </row>
    <row r="347" spans="1:10" x14ac:dyDescent="0.35">
      <c r="A347" t="s">
        <v>171</v>
      </c>
      <c r="B347">
        <v>23</v>
      </c>
      <c r="C347">
        <v>252</v>
      </c>
      <c r="D347">
        <v>100</v>
      </c>
      <c r="E347" t="s">
        <v>172</v>
      </c>
      <c r="F347">
        <v>0</v>
      </c>
      <c r="G347">
        <v>0</v>
      </c>
      <c r="H347" t="s">
        <v>9425</v>
      </c>
      <c r="I347" t="s">
        <v>649</v>
      </c>
      <c r="J347" t="s">
        <v>377</v>
      </c>
    </row>
    <row r="348" spans="1:10" x14ac:dyDescent="0.35">
      <c r="A348" t="s">
        <v>171</v>
      </c>
      <c r="B348">
        <v>23</v>
      </c>
      <c r="C348">
        <v>252</v>
      </c>
      <c r="D348">
        <v>100</v>
      </c>
      <c r="E348" t="s">
        <v>172</v>
      </c>
      <c r="F348">
        <v>0</v>
      </c>
      <c r="G348">
        <v>0</v>
      </c>
      <c r="H348" t="s">
        <v>9425</v>
      </c>
      <c r="I348" t="s">
        <v>650</v>
      </c>
      <c r="J348" t="s">
        <v>377</v>
      </c>
    </row>
    <row r="349" spans="1:10" x14ac:dyDescent="0.35">
      <c r="A349" t="s">
        <v>171</v>
      </c>
      <c r="B349">
        <v>23</v>
      </c>
      <c r="C349">
        <v>252</v>
      </c>
      <c r="D349">
        <v>100</v>
      </c>
      <c r="E349" t="s">
        <v>172</v>
      </c>
      <c r="F349">
        <v>0</v>
      </c>
      <c r="G349">
        <v>0</v>
      </c>
      <c r="H349" t="s">
        <v>9425</v>
      </c>
      <c r="I349" t="s">
        <v>651</v>
      </c>
      <c r="J349" t="s">
        <v>377</v>
      </c>
    </row>
    <row r="350" spans="1:10" x14ac:dyDescent="0.35">
      <c r="A350" t="s">
        <v>171</v>
      </c>
      <c r="B350">
        <v>23</v>
      </c>
      <c r="C350">
        <v>252</v>
      </c>
      <c r="D350">
        <v>100</v>
      </c>
      <c r="E350" t="s">
        <v>172</v>
      </c>
      <c r="F350">
        <v>0</v>
      </c>
      <c r="G350">
        <v>0</v>
      </c>
      <c r="H350" t="s">
        <v>9425</v>
      </c>
      <c r="I350" t="s">
        <v>652</v>
      </c>
      <c r="J350" t="s">
        <v>377</v>
      </c>
    </row>
    <row r="351" spans="1:10" x14ac:dyDescent="0.35">
      <c r="A351" t="s">
        <v>171</v>
      </c>
      <c r="B351">
        <v>23</v>
      </c>
      <c r="C351">
        <v>252</v>
      </c>
      <c r="D351">
        <v>100</v>
      </c>
      <c r="E351" t="s">
        <v>172</v>
      </c>
      <c r="F351">
        <v>0</v>
      </c>
      <c r="G351">
        <v>0</v>
      </c>
      <c r="H351" t="s">
        <v>9425</v>
      </c>
      <c r="I351" t="s">
        <v>653</v>
      </c>
      <c r="J351" t="s">
        <v>377</v>
      </c>
    </row>
    <row r="352" spans="1:10" x14ac:dyDescent="0.35">
      <c r="A352" t="s">
        <v>171</v>
      </c>
      <c r="B352">
        <v>23</v>
      </c>
      <c r="C352">
        <v>252</v>
      </c>
      <c r="D352">
        <v>100</v>
      </c>
      <c r="E352" t="s">
        <v>172</v>
      </c>
      <c r="F352">
        <v>0</v>
      </c>
      <c r="G352">
        <v>0</v>
      </c>
      <c r="H352" t="s">
        <v>9425</v>
      </c>
      <c r="I352" t="s">
        <v>654</v>
      </c>
      <c r="J352" t="s">
        <v>377</v>
      </c>
    </row>
    <row r="353" spans="1:10" x14ac:dyDescent="0.35">
      <c r="A353" t="s">
        <v>171</v>
      </c>
      <c r="B353">
        <v>23</v>
      </c>
      <c r="C353">
        <v>252</v>
      </c>
      <c r="D353">
        <v>100</v>
      </c>
      <c r="E353" t="s">
        <v>172</v>
      </c>
      <c r="F353">
        <v>0</v>
      </c>
      <c r="G353">
        <v>0</v>
      </c>
      <c r="H353" t="s">
        <v>9425</v>
      </c>
      <c r="I353" t="s">
        <v>656</v>
      </c>
      <c r="J353" t="s">
        <v>377</v>
      </c>
    </row>
    <row r="354" spans="1:10" x14ac:dyDescent="0.35">
      <c r="A354" t="s">
        <v>171</v>
      </c>
      <c r="B354">
        <v>23</v>
      </c>
      <c r="C354">
        <v>252</v>
      </c>
      <c r="D354">
        <v>100</v>
      </c>
      <c r="E354" t="s">
        <v>172</v>
      </c>
      <c r="F354">
        <v>0</v>
      </c>
      <c r="G354">
        <v>0</v>
      </c>
      <c r="H354" t="s">
        <v>9425</v>
      </c>
      <c r="I354" t="s">
        <v>655</v>
      </c>
      <c r="J354" t="s">
        <v>377</v>
      </c>
    </row>
    <row r="355" spans="1:10" x14ac:dyDescent="0.35">
      <c r="A355" t="s">
        <v>171</v>
      </c>
      <c r="B355">
        <v>23</v>
      </c>
      <c r="C355">
        <v>252</v>
      </c>
      <c r="D355">
        <v>100</v>
      </c>
      <c r="E355" t="s">
        <v>172</v>
      </c>
      <c r="F355">
        <v>0</v>
      </c>
      <c r="G355">
        <v>0</v>
      </c>
      <c r="H355" t="s">
        <v>9425</v>
      </c>
      <c r="I355" t="s">
        <v>657</v>
      </c>
      <c r="J355" t="s">
        <v>377</v>
      </c>
    </row>
    <row r="356" spans="1:10" x14ac:dyDescent="0.35">
      <c r="A356" t="s">
        <v>171</v>
      </c>
      <c r="B356">
        <v>23</v>
      </c>
      <c r="C356">
        <v>252</v>
      </c>
      <c r="D356">
        <v>100</v>
      </c>
      <c r="E356" t="s">
        <v>172</v>
      </c>
      <c r="F356">
        <v>0</v>
      </c>
      <c r="G356">
        <v>0</v>
      </c>
      <c r="H356" t="s">
        <v>9425</v>
      </c>
      <c r="I356" t="s">
        <v>658</v>
      </c>
      <c r="J356" t="s">
        <v>377</v>
      </c>
    </row>
    <row r="357" spans="1:10" x14ac:dyDescent="0.35">
      <c r="A357" t="s">
        <v>171</v>
      </c>
      <c r="B357">
        <v>23</v>
      </c>
      <c r="C357">
        <v>252</v>
      </c>
      <c r="D357">
        <v>100</v>
      </c>
      <c r="E357" t="s">
        <v>172</v>
      </c>
      <c r="F357">
        <v>0</v>
      </c>
      <c r="G357">
        <v>0</v>
      </c>
      <c r="H357" t="s">
        <v>9425</v>
      </c>
      <c r="I357" t="s">
        <v>659</v>
      </c>
      <c r="J357" t="s">
        <v>377</v>
      </c>
    </row>
    <row r="358" spans="1:10" x14ac:dyDescent="0.35">
      <c r="A358" t="s">
        <v>171</v>
      </c>
      <c r="B358">
        <v>23</v>
      </c>
      <c r="C358">
        <v>252</v>
      </c>
      <c r="D358">
        <v>100</v>
      </c>
      <c r="E358" t="s">
        <v>172</v>
      </c>
      <c r="F358">
        <v>0</v>
      </c>
      <c r="G358">
        <v>0</v>
      </c>
      <c r="H358" t="s">
        <v>9425</v>
      </c>
      <c r="I358" t="s">
        <v>660</v>
      </c>
      <c r="J358" t="s">
        <v>377</v>
      </c>
    </row>
    <row r="359" spans="1:10" x14ac:dyDescent="0.35">
      <c r="A359" t="s">
        <v>171</v>
      </c>
      <c r="B359">
        <v>23</v>
      </c>
      <c r="C359">
        <v>252</v>
      </c>
      <c r="D359">
        <v>100</v>
      </c>
      <c r="E359" t="s">
        <v>172</v>
      </c>
      <c r="F359">
        <v>0</v>
      </c>
      <c r="G359">
        <v>0</v>
      </c>
      <c r="H359" t="s">
        <v>9425</v>
      </c>
      <c r="I359" t="s">
        <v>661</v>
      </c>
      <c r="J359" t="s">
        <v>377</v>
      </c>
    </row>
    <row r="360" spans="1:10" x14ac:dyDescent="0.35">
      <c r="A360" t="s">
        <v>171</v>
      </c>
      <c r="B360">
        <v>23</v>
      </c>
      <c r="C360">
        <v>252</v>
      </c>
      <c r="D360">
        <v>100</v>
      </c>
      <c r="E360" t="s">
        <v>172</v>
      </c>
      <c r="F360">
        <v>0</v>
      </c>
      <c r="G360">
        <v>0</v>
      </c>
      <c r="H360" t="s">
        <v>9425</v>
      </c>
      <c r="I360" t="s">
        <v>662</v>
      </c>
      <c r="J360" t="s">
        <v>377</v>
      </c>
    </row>
    <row r="361" spans="1:10" x14ac:dyDescent="0.35">
      <c r="A361" t="s">
        <v>171</v>
      </c>
      <c r="B361">
        <v>23</v>
      </c>
      <c r="C361">
        <v>252</v>
      </c>
      <c r="D361">
        <v>100</v>
      </c>
      <c r="E361" t="s">
        <v>172</v>
      </c>
      <c r="F361">
        <v>0</v>
      </c>
      <c r="G361">
        <v>0</v>
      </c>
      <c r="H361" t="s">
        <v>9425</v>
      </c>
      <c r="I361" t="s">
        <v>669</v>
      </c>
      <c r="J361" t="s">
        <v>377</v>
      </c>
    </row>
    <row r="362" spans="1:10" x14ac:dyDescent="0.35">
      <c r="A362" t="s">
        <v>171</v>
      </c>
      <c r="B362">
        <v>23</v>
      </c>
      <c r="C362">
        <v>252</v>
      </c>
      <c r="D362">
        <v>100</v>
      </c>
      <c r="E362" t="s">
        <v>172</v>
      </c>
      <c r="F362">
        <v>0</v>
      </c>
      <c r="G362">
        <v>0</v>
      </c>
      <c r="H362" t="s">
        <v>9425</v>
      </c>
      <c r="I362" t="s">
        <v>663</v>
      </c>
      <c r="J362" t="s">
        <v>377</v>
      </c>
    </row>
    <row r="363" spans="1:10" x14ac:dyDescent="0.35">
      <c r="A363" t="s">
        <v>171</v>
      </c>
      <c r="B363">
        <v>23</v>
      </c>
      <c r="C363">
        <v>252</v>
      </c>
      <c r="D363">
        <v>100</v>
      </c>
      <c r="E363" t="s">
        <v>172</v>
      </c>
      <c r="F363">
        <v>0</v>
      </c>
      <c r="G363">
        <v>0</v>
      </c>
      <c r="H363" t="s">
        <v>9425</v>
      </c>
      <c r="I363" t="s">
        <v>666</v>
      </c>
      <c r="J363" t="s">
        <v>377</v>
      </c>
    </row>
    <row r="364" spans="1:10" x14ac:dyDescent="0.35">
      <c r="A364" t="s">
        <v>171</v>
      </c>
      <c r="B364">
        <v>23</v>
      </c>
      <c r="C364">
        <v>252</v>
      </c>
      <c r="D364">
        <v>100</v>
      </c>
      <c r="E364" t="s">
        <v>172</v>
      </c>
      <c r="F364">
        <v>0</v>
      </c>
      <c r="G364">
        <v>0</v>
      </c>
      <c r="H364" t="s">
        <v>9425</v>
      </c>
      <c r="I364" t="s">
        <v>665</v>
      </c>
      <c r="J364" t="s">
        <v>377</v>
      </c>
    </row>
    <row r="365" spans="1:10" x14ac:dyDescent="0.35">
      <c r="A365" t="s">
        <v>171</v>
      </c>
      <c r="B365">
        <v>23</v>
      </c>
      <c r="C365">
        <v>252</v>
      </c>
      <c r="D365">
        <v>100</v>
      </c>
      <c r="E365" t="s">
        <v>172</v>
      </c>
      <c r="F365">
        <v>0</v>
      </c>
      <c r="G365">
        <v>0</v>
      </c>
      <c r="H365" t="s">
        <v>9425</v>
      </c>
      <c r="I365" t="s">
        <v>668</v>
      </c>
      <c r="J365" t="s">
        <v>377</v>
      </c>
    </row>
    <row r="366" spans="1:10" x14ac:dyDescent="0.35">
      <c r="A366" t="s">
        <v>171</v>
      </c>
      <c r="B366">
        <v>23</v>
      </c>
      <c r="C366">
        <v>252</v>
      </c>
      <c r="D366">
        <v>100</v>
      </c>
      <c r="E366" t="s">
        <v>172</v>
      </c>
      <c r="F366">
        <v>0</v>
      </c>
      <c r="G366">
        <v>0</v>
      </c>
      <c r="H366" t="s">
        <v>9425</v>
      </c>
      <c r="I366" t="s">
        <v>667</v>
      </c>
      <c r="J366" t="s">
        <v>377</v>
      </c>
    </row>
    <row r="367" spans="1:10" x14ac:dyDescent="0.35">
      <c r="A367" t="s">
        <v>171</v>
      </c>
      <c r="B367">
        <v>23</v>
      </c>
      <c r="C367">
        <v>252</v>
      </c>
      <c r="D367">
        <v>100</v>
      </c>
      <c r="E367" t="s">
        <v>172</v>
      </c>
      <c r="F367">
        <v>0</v>
      </c>
      <c r="G367">
        <v>0</v>
      </c>
      <c r="H367" t="s">
        <v>9425</v>
      </c>
      <c r="I367" t="s">
        <v>670</v>
      </c>
      <c r="J367" t="s">
        <v>377</v>
      </c>
    </row>
    <row r="368" spans="1:10" x14ac:dyDescent="0.35">
      <c r="A368" t="s">
        <v>171</v>
      </c>
      <c r="B368">
        <v>23</v>
      </c>
      <c r="C368">
        <v>252</v>
      </c>
      <c r="D368">
        <v>100</v>
      </c>
      <c r="E368" t="s">
        <v>172</v>
      </c>
      <c r="F368">
        <v>0</v>
      </c>
      <c r="G368">
        <v>0</v>
      </c>
      <c r="H368" t="s">
        <v>9425</v>
      </c>
      <c r="I368" t="s">
        <v>673</v>
      </c>
      <c r="J368" t="s">
        <v>377</v>
      </c>
    </row>
    <row r="369" spans="1:10" x14ac:dyDescent="0.35">
      <c r="A369" t="s">
        <v>171</v>
      </c>
      <c r="B369">
        <v>23</v>
      </c>
      <c r="C369">
        <v>252</v>
      </c>
      <c r="D369">
        <v>100</v>
      </c>
      <c r="E369" t="s">
        <v>172</v>
      </c>
      <c r="F369">
        <v>0</v>
      </c>
      <c r="G369">
        <v>0</v>
      </c>
      <c r="H369" t="s">
        <v>9425</v>
      </c>
      <c r="I369" t="s">
        <v>674</v>
      </c>
      <c r="J369" t="s">
        <v>377</v>
      </c>
    </row>
    <row r="370" spans="1:10" x14ac:dyDescent="0.35">
      <c r="A370" t="s">
        <v>171</v>
      </c>
      <c r="B370">
        <v>23</v>
      </c>
      <c r="C370">
        <v>252</v>
      </c>
      <c r="D370">
        <v>100</v>
      </c>
      <c r="E370" t="s">
        <v>172</v>
      </c>
      <c r="F370">
        <v>0</v>
      </c>
      <c r="G370">
        <v>0</v>
      </c>
      <c r="H370" t="s">
        <v>9425</v>
      </c>
      <c r="I370" t="s">
        <v>671</v>
      </c>
      <c r="J370" t="s">
        <v>377</v>
      </c>
    </row>
    <row r="371" spans="1:10" x14ac:dyDescent="0.35">
      <c r="A371" t="s">
        <v>171</v>
      </c>
      <c r="B371">
        <v>23</v>
      </c>
      <c r="C371">
        <v>252</v>
      </c>
      <c r="D371">
        <v>100</v>
      </c>
      <c r="E371" t="s">
        <v>172</v>
      </c>
      <c r="F371">
        <v>0</v>
      </c>
      <c r="G371">
        <v>0</v>
      </c>
      <c r="H371" t="s">
        <v>9425</v>
      </c>
      <c r="I371" t="s">
        <v>672</v>
      </c>
      <c r="J371" t="s">
        <v>377</v>
      </c>
    </row>
    <row r="372" spans="1:10" x14ac:dyDescent="0.35">
      <c r="A372" t="s">
        <v>171</v>
      </c>
      <c r="B372">
        <v>23</v>
      </c>
      <c r="C372">
        <v>252</v>
      </c>
      <c r="D372">
        <v>100</v>
      </c>
      <c r="E372" t="s">
        <v>172</v>
      </c>
      <c r="F372">
        <v>0</v>
      </c>
      <c r="G372">
        <v>0</v>
      </c>
      <c r="H372" t="s">
        <v>9425</v>
      </c>
      <c r="I372" t="s">
        <v>698</v>
      </c>
      <c r="J372" t="s">
        <v>377</v>
      </c>
    </row>
    <row r="373" spans="1:10" x14ac:dyDescent="0.35">
      <c r="A373" t="s">
        <v>171</v>
      </c>
      <c r="B373">
        <v>23</v>
      </c>
      <c r="C373">
        <v>252</v>
      </c>
      <c r="D373">
        <v>100</v>
      </c>
      <c r="E373" t="s">
        <v>172</v>
      </c>
      <c r="F373">
        <v>0</v>
      </c>
      <c r="G373">
        <v>0</v>
      </c>
      <c r="H373" t="s">
        <v>9425</v>
      </c>
      <c r="I373" t="s">
        <v>676</v>
      </c>
      <c r="J373" t="s">
        <v>377</v>
      </c>
    </row>
    <row r="374" spans="1:10" x14ac:dyDescent="0.35">
      <c r="A374" t="s">
        <v>171</v>
      </c>
      <c r="B374">
        <v>23</v>
      </c>
      <c r="C374">
        <v>252</v>
      </c>
      <c r="D374">
        <v>100</v>
      </c>
      <c r="E374" t="s">
        <v>172</v>
      </c>
      <c r="F374">
        <v>0</v>
      </c>
      <c r="G374">
        <v>0</v>
      </c>
      <c r="H374" t="s">
        <v>9425</v>
      </c>
      <c r="I374" t="s">
        <v>675</v>
      </c>
      <c r="J374" t="s">
        <v>377</v>
      </c>
    </row>
    <row r="375" spans="1:10" x14ac:dyDescent="0.35">
      <c r="A375" t="s">
        <v>171</v>
      </c>
      <c r="B375">
        <v>23</v>
      </c>
      <c r="C375">
        <v>252</v>
      </c>
      <c r="D375">
        <v>100</v>
      </c>
      <c r="E375" t="s">
        <v>172</v>
      </c>
      <c r="F375">
        <v>0</v>
      </c>
      <c r="G375">
        <v>0</v>
      </c>
      <c r="H375" t="s">
        <v>9425</v>
      </c>
      <c r="I375" t="s">
        <v>677</v>
      </c>
      <c r="J375" t="s">
        <v>377</v>
      </c>
    </row>
    <row r="376" spans="1:10" x14ac:dyDescent="0.35">
      <c r="A376" t="s">
        <v>171</v>
      </c>
      <c r="B376">
        <v>23</v>
      </c>
      <c r="C376">
        <v>252</v>
      </c>
      <c r="D376">
        <v>100</v>
      </c>
      <c r="E376" t="s">
        <v>172</v>
      </c>
      <c r="F376">
        <v>0</v>
      </c>
      <c r="G376">
        <v>0</v>
      </c>
      <c r="H376" t="s">
        <v>9425</v>
      </c>
      <c r="I376" t="s">
        <v>678</v>
      </c>
      <c r="J376" t="s">
        <v>377</v>
      </c>
    </row>
    <row r="377" spans="1:10" x14ac:dyDescent="0.35">
      <c r="A377" t="s">
        <v>171</v>
      </c>
      <c r="B377">
        <v>23</v>
      </c>
      <c r="C377">
        <v>252</v>
      </c>
      <c r="D377">
        <v>100</v>
      </c>
      <c r="E377" t="s">
        <v>172</v>
      </c>
      <c r="F377">
        <v>0</v>
      </c>
      <c r="G377">
        <v>0</v>
      </c>
      <c r="H377" t="s">
        <v>9425</v>
      </c>
      <c r="I377" t="s">
        <v>680</v>
      </c>
      <c r="J377" t="s">
        <v>377</v>
      </c>
    </row>
    <row r="378" spans="1:10" x14ac:dyDescent="0.35">
      <c r="A378" t="s">
        <v>171</v>
      </c>
      <c r="B378">
        <v>23</v>
      </c>
      <c r="C378">
        <v>252</v>
      </c>
      <c r="D378">
        <v>100</v>
      </c>
      <c r="E378" t="s">
        <v>172</v>
      </c>
      <c r="F378">
        <v>0</v>
      </c>
      <c r="G378">
        <v>0</v>
      </c>
      <c r="H378" t="s">
        <v>9425</v>
      </c>
      <c r="I378" t="s">
        <v>679</v>
      </c>
      <c r="J378" t="s">
        <v>377</v>
      </c>
    </row>
    <row r="379" spans="1:10" x14ac:dyDescent="0.35">
      <c r="A379" t="s">
        <v>171</v>
      </c>
      <c r="B379">
        <v>23</v>
      </c>
      <c r="C379">
        <v>252</v>
      </c>
      <c r="D379">
        <v>100</v>
      </c>
      <c r="E379" t="s">
        <v>172</v>
      </c>
      <c r="F379">
        <v>0</v>
      </c>
      <c r="G379">
        <v>0</v>
      </c>
      <c r="H379" t="s">
        <v>9425</v>
      </c>
      <c r="I379" t="s">
        <v>683</v>
      </c>
      <c r="J379" t="s">
        <v>377</v>
      </c>
    </row>
    <row r="380" spans="1:10" x14ac:dyDescent="0.35">
      <c r="A380" t="s">
        <v>171</v>
      </c>
      <c r="B380">
        <v>23</v>
      </c>
      <c r="C380">
        <v>252</v>
      </c>
      <c r="D380">
        <v>100</v>
      </c>
      <c r="E380" t="s">
        <v>172</v>
      </c>
      <c r="F380">
        <v>0</v>
      </c>
      <c r="G380">
        <v>0</v>
      </c>
      <c r="H380" t="s">
        <v>9425</v>
      </c>
      <c r="I380" t="s">
        <v>681</v>
      </c>
      <c r="J380" t="s">
        <v>377</v>
      </c>
    </row>
    <row r="381" spans="1:10" x14ac:dyDescent="0.35">
      <c r="A381" t="s">
        <v>171</v>
      </c>
      <c r="B381">
        <v>23</v>
      </c>
      <c r="C381">
        <v>252</v>
      </c>
      <c r="D381">
        <v>100</v>
      </c>
      <c r="E381" t="s">
        <v>172</v>
      </c>
      <c r="F381">
        <v>0</v>
      </c>
      <c r="G381">
        <v>0</v>
      </c>
      <c r="H381" t="s">
        <v>9425</v>
      </c>
      <c r="I381" t="s">
        <v>685</v>
      </c>
      <c r="J381" t="s">
        <v>377</v>
      </c>
    </row>
    <row r="382" spans="1:10" x14ac:dyDescent="0.35">
      <c r="A382" t="s">
        <v>171</v>
      </c>
      <c r="B382">
        <v>23</v>
      </c>
      <c r="C382">
        <v>252</v>
      </c>
      <c r="D382">
        <v>100</v>
      </c>
      <c r="E382" t="s">
        <v>172</v>
      </c>
      <c r="F382">
        <v>0</v>
      </c>
      <c r="G382">
        <v>0</v>
      </c>
      <c r="H382" t="s">
        <v>9425</v>
      </c>
      <c r="I382" t="s">
        <v>682</v>
      </c>
      <c r="J382" t="s">
        <v>377</v>
      </c>
    </row>
    <row r="383" spans="1:10" x14ac:dyDescent="0.35">
      <c r="A383" t="s">
        <v>171</v>
      </c>
      <c r="B383">
        <v>23</v>
      </c>
      <c r="C383">
        <v>252</v>
      </c>
      <c r="D383">
        <v>100</v>
      </c>
      <c r="E383" t="s">
        <v>172</v>
      </c>
      <c r="F383">
        <v>0</v>
      </c>
      <c r="G383">
        <v>0</v>
      </c>
      <c r="H383" t="s">
        <v>9425</v>
      </c>
      <c r="I383" t="s">
        <v>686</v>
      </c>
      <c r="J383" t="s">
        <v>377</v>
      </c>
    </row>
    <row r="384" spans="1:10" x14ac:dyDescent="0.35">
      <c r="A384" t="s">
        <v>171</v>
      </c>
      <c r="B384">
        <v>23</v>
      </c>
      <c r="C384">
        <v>252</v>
      </c>
      <c r="D384">
        <v>100</v>
      </c>
      <c r="E384" t="s">
        <v>172</v>
      </c>
      <c r="F384">
        <v>0</v>
      </c>
      <c r="G384">
        <v>0</v>
      </c>
      <c r="H384" t="s">
        <v>9425</v>
      </c>
      <c r="I384" t="s">
        <v>684</v>
      </c>
      <c r="J384" t="s">
        <v>377</v>
      </c>
    </row>
    <row r="385" spans="1:10" x14ac:dyDescent="0.35">
      <c r="A385" t="s">
        <v>171</v>
      </c>
      <c r="B385">
        <v>23</v>
      </c>
      <c r="C385">
        <v>252</v>
      </c>
      <c r="D385">
        <v>100</v>
      </c>
      <c r="E385" t="s">
        <v>172</v>
      </c>
      <c r="F385">
        <v>0</v>
      </c>
      <c r="G385">
        <v>0</v>
      </c>
      <c r="H385" t="s">
        <v>9425</v>
      </c>
      <c r="I385" t="s">
        <v>688</v>
      </c>
      <c r="J385" t="s">
        <v>377</v>
      </c>
    </row>
    <row r="386" spans="1:10" x14ac:dyDescent="0.35">
      <c r="A386" t="s">
        <v>171</v>
      </c>
      <c r="B386">
        <v>23</v>
      </c>
      <c r="C386">
        <v>252</v>
      </c>
      <c r="D386">
        <v>100</v>
      </c>
      <c r="E386" t="s">
        <v>172</v>
      </c>
      <c r="F386">
        <v>0</v>
      </c>
      <c r="G386">
        <v>0</v>
      </c>
      <c r="H386" t="s">
        <v>9425</v>
      </c>
      <c r="I386" t="s">
        <v>687</v>
      </c>
      <c r="J386" t="s">
        <v>377</v>
      </c>
    </row>
    <row r="387" spans="1:10" x14ac:dyDescent="0.35">
      <c r="A387" t="s">
        <v>171</v>
      </c>
      <c r="B387">
        <v>23</v>
      </c>
      <c r="C387">
        <v>252</v>
      </c>
      <c r="D387">
        <v>100</v>
      </c>
      <c r="E387" t="s">
        <v>172</v>
      </c>
      <c r="F387">
        <v>0</v>
      </c>
      <c r="G387">
        <v>0</v>
      </c>
      <c r="H387" t="s">
        <v>9425</v>
      </c>
      <c r="I387" t="s">
        <v>689</v>
      </c>
      <c r="J387" t="s">
        <v>377</v>
      </c>
    </row>
    <row r="388" spans="1:10" x14ac:dyDescent="0.35">
      <c r="A388" t="s">
        <v>171</v>
      </c>
      <c r="B388">
        <v>23</v>
      </c>
      <c r="C388">
        <v>252</v>
      </c>
      <c r="D388">
        <v>100</v>
      </c>
      <c r="E388" t="s">
        <v>172</v>
      </c>
      <c r="F388">
        <v>0</v>
      </c>
      <c r="G388">
        <v>0</v>
      </c>
      <c r="H388" t="s">
        <v>9425</v>
      </c>
      <c r="I388" t="s">
        <v>690</v>
      </c>
      <c r="J388" t="s">
        <v>377</v>
      </c>
    </row>
    <row r="389" spans="1:10" x14ac:dyDescent="0.35">
      <c r="A389" t="s">
        <v>171</v>
      </c>
      <c r="B389">
        <v>23</v>
      </c>
      <c r="C389">
        <v>252</v>
      </c>
      <c r="D389">
        <v>100</v>
      </c>
      <c r="E389" t="s">
        <v>172</v>
      </c>
      <c r="F389">
        <v>0</v>
      </c>
      <c r="G389">
        <v>0</v>
      </c>
      <c r="H389" t="s">
        <v>9425</v>
      </c>
      <c r="I389" t="s">
        <v>692</v>
      </c>
      <c r="J389" t="s">
        <v>377</v>
      </c>
    </row>
    <row r="390" spans="1:10" x14ac:dyDescent="0.35">
      <c r="A390" t="s">
        <v>171</v>
      </c>
      <c r="B390">
        <v>23</v>
      </c>
      <c r="C390">
        <v>252</v>
      </c>
      <c r="D390">
        <v>100</v>
      </c>
      <c r="E390" t="s">
        <v>172</v>
      </c>
      <c r="F390">
        <v>0</v>
      </c>
      <c r="G390">
        <v>0</v>
      </c>
      <c r="H390" t="s">
        <v>9425</v>
      </c>
      <c r="I390" t="s">
        <v>691</v>
      </c>
      <c r="J390" t="s">
        <v>377</v>
      </c>
    </row>
    <row r="391" spans="1:10" x14ac:dyDescent="0.35">
      <c r="A391" t="s">
        <v>171</v>
      </c>
      <c r="B391">
        <v>23</v>
      </c>
      <c r="C391">
        <v>252</v>
      </c>
      <c r="D391">
        <v>100</v>
      </c>
      <c r="E391" t="s">
        <v>172</v>
      </c>
      <c r="F391">
        <v>0</v>
      </c>
      <c r="G391">
        <v>0</v>
      </c>
      <c r="H391" t="s">
        <v>9425</v>
      </c>
      <c r="I391" t="s">
        <v>695</v>
      </c>
      <c r="J391" t="s">
        <v>377</v>
      </c>
    </row>
    <row r="392" spans="1:10" x14ac:dyDescent="0.35">
      <c r="A392" t="s">
        <v>171</v>
      </c>
      <c r="B392">
        <v>23</v>
      </c>
      <c r="C392">
        <v>252</v>
      </c>
      <c r="D392">
        <v>100</v>
      </c>
      <c r="E392" t="s">
        <v>172</v>
      </c>
      <c r="F392">
        <v>0</v>
      </c>
      <c r="G392">
        <v>0</v>
      </c>
      <c r="H392" t="s">
        <v>9425</v>
      </c>
      <c r="I392" t="s">
        <v>693</v>
      </c>
      <c r="J392" t="s">
        <v>377</v>
      </c>
    </row>
    <row r="393" spans="1:10" x14ac:dyDescent="0.35">
      <c r="A393" t="s">
        <v>171</v>
      </c>
      <c r="B393">
        <v>23</v>
      </c>
      <c r="C393">
        <v>252</v>
      </c>
      <c r="D393">
        <v>100</v>
      </c>
      <c r="E393" t="s">
        <v>172</v>
      </c>
      <c r="F393">
        <v>0</v>
      </c>
      <c r="G393">
        <v>0</v>
      </c>
      <c r="H393" t="s">
        <v>9425</v>
      </c>
      <c r="I393" t="s">
        <v>694</v>
      </c>
      <c r="J393" t="s">
        <v>377</v>
      </c>
    </row>
    <row r="394" spans="1:10" x14ac:dyDescent="0.35">
      <c r="A394" t="s">
        <v>171</v>
      </c>
      <c r="B394">
        <v>23</v>
      </c>
      <c r="C394">
        <v>252</v>
      </c>
      <c r="D394">
        <v>100</v>
      </c>
      <c r="E394" t="s">
        <v>172</v>
      </c>
      <c r="F394">
        <v>0</v>
      </c>
      <c r="G394">
        <v>0</v>
      </c>
      <c r="H394" t="s">
        <v>9425</v>
      </c>
      <c r="I394" t="s">
        <v>705</v>
      </c>
      <c r="J394" t="s">
        <v>377</v>
      </c>
    </row>
    <row r="395" spans="1:10" x14ac:dyDescent="0.35">
      <c r="A395" t="s">
        <v>171</v>
      </c>
      <c r="B395">
        <v>23</v>
      </c>
      <c r="C395">
        <v>252</v>
      </c>
      <c r="D395">
        <v>100</v>
      </c>
      <c r="E395" t="s">
        <v>172</v>
      </c>
      <c r="F395">
        <v>0</v>
      </c>
      <c r="G395">
        <v>0</v>
      </c>
      <c r="H395" t="s">
        <v>9425</v>
      </c>
      <c r="I395" t="s">
        <v>697</v>
      </c>
      <c r="J395" t="s">
        <v>377</v>
      </c>
    </row>
    <row r="396" spans="1:10" x14ac:dyDescent="0.35">
      <c r="A396" t="s">
        <v>171</v>
      </c>
      <c r="B396">
        <v>23</v>
      </c>
      <c r="C396">
        <v>252</v>
      </c>
      <c r="D396">
        <v>100</v>
      </c>
      <c r="E396" t="s">
        <v>172</v>
      </c>
      <c r="F396">
        <v>0</v>
      </c>
      <c r="G396">
        <v>0</v>
      </c>
      <c r="H396" t="s">
        <v>9425</v>
      </c>
      <c r="I396" t="s">
        <v>696</v>
      </c>
      <c r="J396" t="s">
        <v>377</v>
      </c>
    </row>
    <row r="397" spans="1:10" x14ac:dyDescent="0.35">
      <c r="A397" t="s">
        <v>171</v>
      </c>
      <c r="B397">
        <v>23</v>
      </c>
      <c r="C397">
        <v>252</v>
      </c>
      <c r="D397">
        <v>100</v>
      </c>
      <c r="E397" t="s">
        <v>172</v>
      </c>
      <c r="F397">
        <v>0</v>
      </c>
      <c r="G397">
        <v>0</v>
      </c>
      <c r="H397" t="s">
        <v>9425</v>
      </c>
      <c r="I397" t="s">
        <v>699</v>
      </c>
      <c r="J397" t="s">
        <v>377</v>
      </c>
    </row>
    <row r="398" spans="1:10" x14ac:dyDescent="0.35">
      <c r="A398" t="s">
        <v>171</v>
      </c>
      <c r="B398">
        <v>23</v>
      </c>
      <c r="C398">
        <v>252</v>
      </c>
      <c r="D398">
        <v>100</v>
      </c>
      <c r="E398" t="s">
        <v>172</v>
      </c>
      <c r="F398">
        <v>0</v>
      </c>
      <c r="G398">
        <v>0</v>
      </c>
      <c r="H398" t="s">
        <v>9425</v>
      </c>
      <c r="I398" t="s">
        <v>701</v>
      </c>
      <c r="J398" t="s">
        <v>377</v>
      </c>
    </row>
    <row r="399" spans="1:10" x14ac:dyDescent="0.35">
      <c r="A399" t="s">
        <v>171</v>
      </c>
      <c r="B399">
        <v>23</v>
      </c>
      <c r="C399">
        <v>252</v>
      </c>
      <c r="D399">
        <v>100</v>
      </c>
      <c r="E399" t="s">
        <v>172</v>
      </c>
      <c r="F399">
        <v>0</v>
      </c>
      <c r="G399">
        <v>0</v>
      </c>
      <c r="H399" t="s">
        <v>9425</v>
      </c>
      <c r="I399" t="s">
        <v>702</v>
      </c>
      <c r="J399" t="s">
        <v>377</v>
      </c>
    </row>
    <row r="400" spans="1:10" x14ac:dyDescent="0.35">
      <c r="A400" t="s">
        <v>171</v>
      </c>
      <c r="B400">
        <v>23</v>
      </c>
      <c r="C400">
        <v>252</v>
      </c>
      <c r="D400">
        <v>100</v>
      </c>
      <c r="E400" t="s">
        <v>172</v>
      </c>
      <c r="F400">
        <v>0</v>
      </c>
      <c r="G400">
        <v>0</v>
      </c>
      <c r="H400" t="s">
        <v>9425</v>
      </c>
      <c r="I400" t="s">
        <v>700</v>
      </c>
      <c r="J400" t="s">
        <v>377</v>
      </c>
    </row>
    <row r="401" spans="1:10" x14ac:dyDescent="0.35">
      <c r="A401" t="s">
        <v>171</v>
      </c>
      <c r="B401">
        <v>23</v>
      </c>
      <c r="C401">
        <v>252</v>
      </c>
      <c r="D401">
        <v>100</v>
      </c>
      <c r="E401" t="s">
        <v>172</v>
      </c>
      <c r="F401">
        <v>0</v>
      </c>
      <c r="G401">
        <v>0</v>
      </c>
      <c r="H401" t="s">
        <v>9425</v>
      </c>
      <c r="I401" t="s">
        <v>703</v>
      </c>
      <c r="J401" t="s">
        <v>377</v>
      </c>
    </row>
    <row r="402" spans="1:10" x14ac:dyDescent="0.35">
      <c r="A402" t="s">
        <v>171</v>
      </c>
      <c r="B402">
        <v>23</v>
      </c>
      <c r="C402">
        <v>252</v>
      </c>
      <c r="D402">
        <v>100</v>
      </c>
      <c r="E402" t="s">
        <v>172</v>
      </c>
      <c r="F402">
        <v>0</v>
      </c>
      <c r="G402">
        <v>0</v>
      </c>
      <c r="H402" t="s">
        <v>9425</v>
      </c>
      <c r="I402" t="s">
        <v>704</v>
      </c>
      <c r="J402" t="s">
        <v>377</v>
      </c>
    </row>
    <row r="403" spans="1:10" x14ac:dyDescent="0.35">
      <c r="A403" t="s">
        <v>171</v>
      </c>
      <c r="B403">
        <v>23</v>
      </c>
      <c r="C403">
        <v>252</v>
      </c>
      <c r="D403">
        <v>100</v>
      </c>
      <c r="E403" t="s">
        <v>172</v>
      </c>
      <c r="F403">
        <v>0</v>
      </c>
      <c r="G403">
        <v>0</v>
      </c>
      <c r="H403" t="s">
        <v>9425</v>
      </c>
      <c r="I403" t="s">
        <v>706</v>
      </c>
      <c r="J403" t="s">
        <v>377</v>
      </c>
    </row>
    <row r="404" spans="1:10" x14ac:dyDescent="0.35">
      <c r="A404" t="s">
        <v>171</v>
      </c>
      <c r="B404">
        <v>23</v>
      </c>
      <c r="C404">
        <v>252</v>
      </c>
      <c r="D404">
        <v>100</v>
      </c>
      <c r="E404" t="s">
        <v>172</v>
      </c>
      <c r="F404">
        <v>0</v>
      </c>
      <c r="G404">
        <v>0</v>
      </c>
      <c r="H404" t="s">
        <v>9425</v>
      </c>
      <c r="I404" t="s">
        <v>707</v>
      </c>
      <c r="J404" t="s">
        <v>377</v>
      </c>
    </row>
    <row r="405" spans="1:10" x14ac:dyDescent="0.35">
      <c r="A405" t="s">
        <v>171</v>
      </c>
      <c r="B405">
        <v>23</v>
      </c>
      <c r="C405">
        <v>252</v>
      </c>
      <c r="D405">
        <v>100</v>
      </c>
      <c r="E405" t="s">
        <v>172</v>
      </c>
      <c r="F405">
        <v>0</v>
      </c>
      <c r="G405">
        <v>0</v>
      </c>
      <c r="H405" t="s">
        <v>9425</v>
      </c>
      <c r="I405" t="s">
        <v>709</v>
      </c>
      <c r="J405" t="s">
        <v>377</v>
      </c>
    </row>
    <row r="406" spans="1:10" x14ac:dyDescent="0.35">
      <c r="A406" t="s">
        <v>171</v>
      </c>
      <c r="B406">
        <v>23</v>
      </c>
      <c r="C406">
        <v>252</v>
      </c>
      <c r="D406">
        <v>100</v>
      </c>
      <c r="E406" t="s">
        <v>172</v>
      </c>
      <c r="F406">
        <v>0</v>
      </c>
      <c r="G406">
        <v>0</v>
      </c>
      <c r="H406" t="s">
        <v>9425</v>
      </c>
      <c r="I406" t="s">
        <v>708</v>
      </c>
      <c r="J406" t="s">
        <v>377</v>
      </c>
    </row>
    <row r="407" spans="1:10" x14ac:dyDescent="0.35">
      <c r="A407" t="s">
        <v>171</v>
      </c>
      <c r="B407">
        <v>23</v>
      </c>
      <c r="C407">
        <v>252</v>
      </c>
      <c r="D407">
        <v>100</v>
      </c>
      <c r="E407" t="s">
        <v>172</v>
      </c>
      <c r="F407">
        <v>0</v>
      </c>
      <c r="G407">
        <v>0</v>
      </c>
      <c r="H407" t="s">
        <v>9425</v>
      </c>
      <c r="I407" t="s">
        <v>710</v>
      </c>
      <c r="J407" t="s">
        <v>377</v>
      </c>
    </row>
    <row r="408" spans="1:10" x14ac:dyDescent="0.35">
      <c r="A408" t="s">
        <v>171</v>
      </c>
      <c r="B408">
        <v>23</v>
      </c>
      <c r="C408">
        <v>252</v>
      </c>
      <c r="D408">
        <v>100</v>
      </c>
      <c r="E408" t="s">
        <v>172</v>
      </c>
      <c r="F408">
        <v>0</v>
      </c>
      <c r="G408">
        <v>0</v>
      </c>
      <c r="H408" t="s">
        <v>9425</v>
      </c>
      <c r="I408" t="s">
        <v>735</v>
      </c>
      <c r="J408" t="s">
        <v>377</v>
      </c>
    </row>
    <row r="409" spans="1:10" x14ac:dyDescent="0.35">
      <c r="A409" t="s">
        <v>171</v>
      </c>
      <c r="B409">
        <v>23</v>
      </c>
      <c r="C409">
        <v>252</v>
      </c>
      <c r="D409">
        <v>100</v>
      </c>
      <c r="E409" t="s">
        <v>172</v>
      </c>
      <c r="F409">
        <v>0</v>
      </c>
      <c r="G409">
        <v>0</v>
      </c>
      <c r="H409" t="s">
        <v>9425</v>
      </c>
      <c r="I409" t="s">
        <v>712</v>
      </c>
      <c r="J409" t="s">
        <v>377</v>
      </c>
    </row>
    <row r="410" spans="1:10" x14ac:dyDescent="0.35">
      <c r="A410" t="s">
        <v>171</v>
      </c>
      <c r="B410">
        <v>23</v>
      </c>
      <c r="C410">
        <v>252</v>
      </c>
      <c r="D410">
        <v>100</v>
      </c>
      <c r="E410" t="s">
        <v>172</v>
      </c>
      <c r="F410">
        <v>0</v>
      </c>
      <c r="G410">
        <v>0</v>
      </c>
      <c r="H410" t="s">
        <v>9425</v>
      </c>
      <c r="I410" t="s">
        <v>711</v>
      </c>
      <c r="J410" t="s">
        <v>377</v>
      </c>
    </row>
    <row r="411" spans="1:10" x14ac:dyDescent="0.35">
      <c r="A411" t="s">
        <v>171</v>
      </c>
      <c r="B411">
        <v>23</v>
      </c>
      <c r="C411">
        <v>252</v>
      </c>
      <c r="D411">
        <v>100</v>
      </c>
      <c r="E411" t="s">
        <v>172</v>
      </c>
      <c r="F411">
        <v>0</v>
      </c>
      <c r="G411">
        <v>0</v>
      </c>
      <c r="H411" t="s">
        <v>9425</v>
      </c>
      <c r="I411" t="s">
        <v>715</v>
      </c>
      <c r="J411" t="s">
        <v>377</v>
      </c>
    </row>
    <row r="412" spans="1:10" x14ac:dyDescent="0.35">
      <c r="A412" t="s">
        <v>171</v>
      </c>
      <c r="B412">
        <v>23</v>
      </c>
      <c r="C412">
        <v>252</v>
      </c>
      <c r="D412">
        <v>100</v>
      </c>
      <c r="E412" t="s">
        <v>172</v>
      </c>
      <c r="F412">
        <v>0</v>
      </c>
      <c r="G412">
        <v>0</v>
      </c>
      <c r="H412" t="s">
        <v>9425</v>
      </c>
      <c r="I412" t="s">
        <v>713</v>
      </c>
      <c r="J412" t="s">
        <v>377</v>
      </c>
    </row>
    <row r="413" spans="1:10" x14ac:dyDescent="0.35">
      <c r="A413" t="s">
        <v>171</v>
      </c>
      <c r="B413">
        <v>23</v>
      </c>
      <c r="C413">
        <v>252</v>
      </c>
      <c r="D413">
        <v>100</v>
      </c>
      <c r="E413" t="s">
        <v>172</v>
      </c>
      <c r="F413">
        <v>0</v>
      </c>
      <c r="G413">
        <v>0</v>
      </c>
      <c r="H413" t="s">
        <v>9425</v>
      </c>
      <c r="I413" t="s">
        <v>716</v>
      </c>
      <c r="J413" t="s">
        <v>377</v>
      </c>
    </row>
    <row r="414" spans="1:10" x14ac:dyDescent="0.35">
      <c r="A414" t="s">
        <v>171</v>
      </c>
      <c r="B414">
        <v>23</v>
      </c>
      <c r="C414">
        <v>252</v>
      </c>
      <c r="D414">
        <v>100</v>
      </c>
      <c r="E414" t="s">
        <v>172</v>
      </c>
      <c r="F414">
        <v>0</v>
      </c>
      <c r="G414">
        <v>0</v>
      </c>
      <c r="H414" t="s">
        <v>9425</v>
      </c>
      <c r="I414" t="s">
        <v>714</v>
      </c>
      <c r="J414" t="s">
        <v>377</v>
      </c>
    </row>
    <row r="415" spans="1:10" x14ac:dyDescent="0.35">
      <c r="A415" t="s">
        <v>171</v>
      </c>
      <c r="B415">
        <v>23</v>
      </c>
      <c r="C415">
        <v>252</v>
      </c>
      <c r="D415">
        <v>100</v>
      </c>
      <c r="E415" t="s">
        <v>172</v>
      </c>
      <c r="F415">
        <v>0</v>
      </c>
      <c r="G415">
        <v>0</v>
      </c>
      <c r="H415" t="s">
        <v>9425</v>
      </c>
      <c r="I415" t="s">
        <v>718</v>
      </c>
      <c r="J415" t="s">
        <v>377</v>
      </c>
    </row>
    <row r="416" spans="1:10" x14ac:dyDescent="0.35">
      <c r="A416" t="s">
        <v>171</v>
      </c>
      <c r="B416">
        <v>23</v>
      </c>
      <c r="C416">
        <v>252</v>
      </c>
      <c r="D416">
        <v>100</v>
      </c>
      <c r="E416" t="s">
        <v>172</v>
      </c>
      <c r="F416">
        <v>0</v>
      </c>
      <c r="G416">
        <v>0</v>
      </c>
      <c r="H416" t="s">
        <v>9425</v>
      </c>
      <c r="I416" t="s">
        <v>717</v>
      </c>
      <c r="J416" t="s">
        <v>377</v>
      </c>
    </row>
    <row r="417" spans="1:10" x14ac:dyDescent="0.35">
      <c r="A417" t="s">
        <v>171</v>
      </c>
      <c r="B417">
        <v>23</v>
      </c>
      <c r="C417">
        <v>252</v>
      </c>
      <c r="D417">
        <v>100</v>
      </c>
      <c r="E417" t="s">
        <v>172</v>
      </c>
      <c r="F417">
        <v>0</v>
      </c>
      <c r="G417">
        <v>0</v>
      </c>
      <c r="H417" t="s">
        <v>9425</v>
      </c>
      <c r="I417" t="s">
        <v>719</v>
      </c>
      <c r="J417" t="s">
        <v>377</v>
      </c>
    </row>
    <row r="418" spans="1:10" x14ac:dyDescent="0.35">
      <c r="A418" t="s">
        <v>171</v>
      </c>
      <c r="B418">
        <v>23</v>
      </c>
      <c r="C418">
        <v>252</v>
      </c>
      <c r="D418">
        <v>100</v>
      </c>
      <c r="E418" t="s">
        <v>172</v>
      </c>
      <c r="F418">
        <v>0</v>
      </c>
      <c r="G418">
        <v>0</v>
      </c>
      <c r="H418" t="s">
        <v>9425</v>
      </c>
      <c r="I418" t="s">
        <v>721</v>
      </c>
      <c r="J418" t="s">
        <v>377</v>
      </c>
    </row>
    <row r="419" spans="1:10" x14ac:dyDescent="0.35">
      <c r="A419" t="s">
        <v>171</v>
      </c>
      <c r="B419">
        <v>23</v>
      </c>
      <c r="C419">
        <v>252</v>
      </c>
      <c r="D419">
        <v>100</v>
      </c>
      <c r="E419" t="s">
        <v>172</v>
      </c>
      <c r="F419">
        <v>0</v>
      </c>
      <c r="G419">
        <v>0</v>
      </c>
      <c r="H419" t="s">
        <v>9425</v>
      </c>
      <c r="I419" t="s">
        <v>720</v>
      </c>
      <c r="J419" t="s">
        <v>377</v>
      </c>
    </row>
    <row r="420" spans="1:10" x14ac:dyDescent="0.35">
      <c r="A420" t="s">
        <v>171</v>
      </c>
      <c r="B420">
        <v>23</v>
      </c>
      <c r="C420">
        <v>252</v>
      </c>
      <c r="D420">
        <v>100</v>
      </c>
      <c r="E420" t="s">
        <v>172</v>
      </c>
      <c r="F420">
        <v>0</v>
      </c>
      <c r="G420">
        <v>0</v>
      </c>
      <c r="H420" t="s">
        <v>9425</v>
      </c>
      <c r="I420" t="s">
        <v>722</v>
      </c>
      <c r="J420" t="s">
        <v>377</v>
      </c>
    </row>
    <row r="421" spans="1:10" x14ac:dyDescent="0.35">
      <c r="A421" t="s">
        <v>171</v>
      </c>
      <c r="B421">
        <v>23</v>
      </c>
      <c r="C421">
        <v>252</v>
      </c>
      <c r="D421">
        <v>100</v>
      </c>
      <c r="E421" t="s">
        <v>172</v>
      </c>
      <c r="F421">
        <v>0</v>
      </c>
      <c r="G421">
        <v>0</v>
      </c>
      <c r="H421" t="s">
        <v>9425</v>
      </c>
      <c r="I421" t="s">
        <v>724</v>
      </c>
      <c r="J421" t="s">
        <v>377</v>
      </c>
    </row>
    <row r="422" spans="1:10" x14ac:dyDescent="0.35">
      <c r="A422" t="s">
        <v>171</v>
      </c>
      <c r="B422">
        <v>23</v>
      </c>
      <c r="C422">
        <v>252</v>
      </c>
      <c r="D422">
        <v>100</v>
      </c>
      <c r="E422" t="s">
        <v>172</v>
      </c>
      <c r="F422">
        <v>0</v>
      </c>
      <c r="G422">
        <v>0</v>
      </c>
      <c r="H422" t="s">
        <v>9425</v>
      </c>
      <c r="I422" t="s">
        <v>723</v>
      </c>
      <c r="J422" t="s">
        <v>377</v>
      </c>
    </row>
    <row r="423" spans="1:10" x14ac:dyDescent="0.35">
      <c r="A423" t="s">
        <v>171</v>
      </c>
      <c r="B423">
        <v>23</v>
      </c>
      <c r="C423">
        <v>252</v>
      </c>
      <c r="D423">
        <v>100</v>
      </c>
      <c r="E423" t="s">
        <v>172</v>
      </c>
      <c r="F423">
        <v>0</v>
      </c>
      <c r="G423">
        <v>0</v>
      </c>
      <c r="H423" t="s">
        <v>9425</v>
      </c>
      <c r="I423" t="s">
        <v>725</v>
      </c>
      <c r="J423" t="s">
        <v>377</v>
      </c>
    </row>
    <row r="424" spans="1:10" x14ac:dyDescent="0.35">
      <c r="A424" t="s">
        <v>171</v>
      </c>
      <c r="B424">
        <v>23</v>
      </c>
      <c r="C424">
        <v>252</v>
      </c>
      <c r="D424">
        <v>100</v>
      </c>
      <c r="E424" t="s">
        <v>172</v>
      </c>
      <c r="F424">
        <v>0</v>
      </c>
      <c r="G424">
        <v>0</v>
      </c>
      <c r="H424" t="s">
        <v>9425</v>
      </c>
      <c r="I424" t="s">
        <v>726</v>
      </c>
      <c r="J424" t="s">
        <v>377</v>
      </c>
    </row>
    <row r="425" spans="1:10" x14ac:dyDescent="0.35">
      <c r="A425" t="s">
        <v>171</v>
      </c>
      <c r="B425">
        <v>23</v>
      </c>
      <c r="C425">
        <v>252</v>
      </c>
      <c r="D425">
        <v>100</v>
      </c>
      <c r="E425" t="s">
        <v>172</v>
      </c>
      <c r="F425">
        <v>0</v>
      </c>
      <c r="G425">
        <v>0</v>
      </c>
      <c r="H425" t="s">
        <v>9425</v>
      </c>
      <c r="I425" t="s">
        <v>727</v>
      </c>
      <c r="J425" t="s">
        <v>377</v>
      </c>
    </row>
    <row r="426" spans="1:10" x14ac:dyDescent="0.35">
      <c r="A426" t="s">
        <v>171</v>
      </c>
      <c r="B426">
        <v>23</v>
      </c>
      <c r="C426">
        <v>252</v>
      </c>
      <c r="D426">
        <v>100</v>
      </c>
      <c r="E426" t="s">
        <v>172</v>
      </c>
      <c r="F426">
        <v>0</v>
      </c>
      <c r="G426">
        <v>0</v>
      </c>
      <c r="H426" t="s">
        <v>9425</v>
      </c>
      <c r="I426" t="s">
        <v>728</v>
      </c>
      <c r="J426" t="s">
        <v>377</v>
      </c>
    </row>
    <row r="427" spans="1:10" x14ac:dyDescent="0.35">
      <c r="A427" t="s">
        <v>171</v>
      </c>
      <c r="B427">
        <v>23</v>
      </c>
      <c r="C427">
        <v>252</v>
      </c>
      <c r="D427">
        <v>100</v>
      </c>
      <c r="E427" t="s">
        <v>172</v>
      </c>
      <c r="F427">
        <v>0</v>
      </c>
      <c r="G427">
        <v>0</v>
      </c>
      <c r="H427" t="s">
        <v>9425</v>
      </c>
      <c r="I427" t="s">
        <v>730</v>
      </c>
      <c r="J427" t="s">
        <v>377</v>
      </c>
    </row>
    <row r="428" spans="1:10" x14ac:dyDescent="0.35">
      <c r="A428" t="s">
        <v>171</v>
      </c>
      <c r="B428">
        <v>23</v>
      </c>
      <c r="C428">
        <v>252</v>
      </c>
      <c r="D428">
        <v>100</v>
      </c>
      <c r="E428" t="s">
        <v>172</v>
      </c>
      <c r="F428">
        <v>0</v>
      </c>
      <c r="G428">
        <v>0</v>
      </c>
      <c r="H428" t="s">
        <v>9425</v>
      </c>
      <c r="I428" t="s">
        <v>729</v>
      </c>
      <c r="J428" t="s">
        <v>377</v>
      </c>
    </row>
    <row r="429" spans="1:10" x14ac:dyDescent="0.35">
      <c r="A429" t="s">
        <v>171</v>
      </c>
      <c r="B429">
        <v>23</v>
      </c>
      <c r="C429">
        <v>252</v>
      </c>
      <c r="D429">
        <v>100</v>
      </c>
      <c r="E429" t="s">
        <v>172</v>
      </c>
      <c r="F429">
        <v>0</v>
      </c>
      <c r="G429">
        <v>0</v>
      </c>
      <c r="H429" t="s">
        <v>9425</v>
      </c>
      <c r="I429" t="s">
        <v>731</v>
      </c>
      <c r="J429" t="s">
        <v>377</v>
      </c>
    </row>
    <row r="430" spans="1:10" x14ac:dyDescent="0.35">
      <c r="A430" t="s">
        <v>171</v>
      </c>
      <c r="B430">
        <v>23</v>
      </c>
      <c r="C430">
        <v>252</v>
      </c>
      <c r="D430">
        <v>100</v>
      </c>
      <c r="E430" t="s">
        <v>172</v>
      </c>
      <c r="F430">
        <v>0</v>
      </c>
      <c r="G430">
        <v>0</v>
      </c>
      <c r="H430" t="s">
        <v>9425</v>
      </c>
      <c r="I430" t="s">
        <v>732</v>
      </c>
      <c r="J430" t="s">
        <v>377</v>
      </c>
    </row>
    <row r="431" spans="1:10" x14ac:dyDescent="0.35">
      <c r="A431" t="s">
        <v>171</v>
      </c>
      <c r="B431">
        <v>23</v>
      </c>
      <c r="C431">
        <v>252</v>
      </c>
      <c r="D431">
        <v>100</v>
      </c>
      <c r="E431" t="s">
        <v>172</v>
      </c>
      <c r="F431">
        <v>0</v>
      </c>
      <c r="G431">
        <v>0</v>
      </c>
      <c r="H431" t="s">
        <v>9425</v>
      </c>
      <c r="I431" t="s">
        <v>739</v>
      </c>
      <c r="J431" t="s">
        <v>377</v>
      </c>
    </row>
    <row r="432" spans="1:10" x14ac:dyDescent="0.35">
      <c r="A432" t="s">
        <v>171</v>
      </c>
      <c r="B432">
        <v>23</v>
      </c>
      <c r="C432">
        <v>252</v>
      </c>
      <c r="D432">
        <v>100</v>
      </c>
      <c r="E432" t="s">
        <v>172</v>
      </c>
      <c r="F432">
        <v>0</v>
      </c>
      <c r="G432">
        <v>0</v>
      </c>
      <c r="H432" t="s">
        <v>9425</v>
      </c>
      <c r="I432" t="s">
        <v>733</v>
      </c>
      <c r="J432" t="s">
        <v>377</v>
      </c>
    </row>
    <row r="433" spans="1:10" x14ac:dyDescent="0.35">
      <c r="A433" t="s">
        <v>171</v>
      </c>
      <c r="B433">
        <v>23</v>
      </c>
      <c r="C433">
        <v>252</v>
      </c>
      <c r="D433">
        <v>100</v>
      </c>
      <c r="E433" t="s">
        <v>172</v>
      </c>
      <c r="F433">
        <v>0</v>
      </c>
      <c r="G433">
        <v>0</v>
      </c>
      <c r="H433" t="s">
        <v>9425</v>
      </c>
      <c r="I433" t="s">
        <v>736</v>
      </c>
      <c r="J433" t="s">
        <v>377</v>
      </c>
    </row>
    <row r="434" spans="1:10" x14ac:dyDescent="0.35">
      <c r="A434" t="s">
        <v>171</v>
      </c>
      <c r="B434">
        <v>23</v>
      </c>
      <c r="C434">
        <v>252</v>
      </c>
      <c r="D434">
        <v>100</v>
      </c>
      <c r="E434" t="s">
        <v>172</v>
      </c>
      <c r="F434">
        <v>0</v>
      </c>
      <c r="G434">
        <v>0</v>
      </c>
      <c r="H434" t="s">
        <v>9425</v>
      </c>
      <c r="I434" t="s">
        <v>734</v>
      </c>
      <c r="J434" t="s">
        <v>377</v>
      </c>
    </row>
    <row r="435" spans="1:10" x14ac:dyDescent="0.35">
      <c r="A435" t="s">
        <v>171</v>
      </c>
      <c r="B435">
        <v>23</v>
      </c>
      <c r="C435">
        <v>252</v>
      </c>
      <c r="D435">
        <v>100</v>
      </c>
      <c r="E435" t="s">
        <v>172</v>
      </c>
      <c r="F435">
        <v>0</v>
      </c>
      <c r="G435">
        <v>0</v>
      </c>
      <c r="H435" t="s">
        <v>9425</v>
      </c>
      <c r="I435" t="s">
        <v>737</v>
      </c>
      <c r="J435" t="s">
        <v>377</v>
      </c>
    </row>
    <row r="436" spans="1:10" x14ac:dyDescent="0.35">
      <c r="A436" t="s">
        <v>171</v>
      </c>
      <c r="B436">
        <v>23</v>
      </c>
      <c r="C436">
        <v>252</v>
      </c>
      <c r="D436">
        <v>100</v>
      </c>
      <c r="E436" t="s">
        <v>172</v>
      </c>
      <c r="F436">
        <v>0</v>
      </c>
      <c r="G436">
        <v>0</v>
      </c>
      <c r="H436" t="s">
        <v>9425</v>
      </c>
      <c r="I436" t="s">
        <v>738</v>
      </c>
      <c r="J436" t="s">
        <v>377</v>
      </c>
    </row>
    <row r="437" spans="1:10" x14ac:dyDescent="0.35">
      <c r="A437" t="s">
        <v>171</v>
      </c>
      <c r="B437">
        <v>23</v>
      </c>
      <c r="C437">
        <v>252</v>
      </c>
      <c r="D437">
        <v>100</v>
      </c>
      <c r="E437" t="s">
        <v>172</v>
      </c>
      <c r="F437">
        <v>0</v>
      </c>
      <c r="G437">
        <v>0</v>
      </c>
      <c r="H437" t="s">
        <v>9425</v>
      </c>
      <c r="I437" t="s">
        <v>740</v>
      </c>
      <c r="J437" t="s">
        <v>377</v>
      </c>
    </row>
    <row r="438" spans="1:10" x14ac:dyDescent="0.35">
      <c r="A438" t="s">
        <v>171</v>
      </c>
      <c r="B438">
        <v>23</v>
      </c>
      <c r="C438">
        <v>252</v>
      </c>
      <c r="D438">
        <v>100</v>
      </c>
      <c r="E438" t="s">
        <v>172</v>
      </c>
      <c r="F438">
        <v>0</v>
      </c>
      <c r="G438">
        <v>0</v>
      </c>
      <c r="H438" t="s">
        <v>9425</v>
      </c>
      <c r="I438" t="s">
        <v>1645</v>
      </c>
      <c r="J438" t="s">
        <v>377</v>
      </c>
    </row>
    <row r="439" spans="1:10" x14ac:dyDescent="0.35">
      <c r="A439" t="s">
        <v>171</v>
      </c>
      <c r="B439">
        <v>23</v>
      </c>
      <c r="C439">
        <v>252</v>
      </c>
      <c r="D439">
        <v>100</v>
      </c>
      <c r="E439" t="s">
        <v>172</v>
      </c>
      <c r="F439">
        <v>0</v>
      </c>
      <c r="G439">
        <v>0</v>
      </c>
      <c r="H439" t="s">
        <v>9425</v>
      </c>
      <c r="I439" t="s">
        <v>742</v>
      </c>
      <c r="J439" t="s">
        <v>377</v>
      </c>
    </row>
    <row r="440" spans="1:10" x14ac:dyDescent="0.35">
      <c r="A440" t="s">
        <v>171</v>
      </c>
      <c r="B440">
        <v>23</v>
      </c>
      <c r="C440">
        <v>252</v>
      </c>
      <c r="D440">
        <v>100</v>
      </c>
      <c r="E440" t="s">
        <v>172</v>
      </c>
      <c r="F440">
        <v>0</v>
      </c>
      <c r="G440">
        <v>0</v>
      </c>
      <c r="H440" t="s">
        <v>9425</v>
      </c>
      <c r="I440" t="s">
        <v>741</v>
      </c>
      <c r="J440" t="s">
        <v>377</v>
      </c>
    </row>
    <row r="441" spans="1:10" x14ac:dyDescent="0.35">
      <c r="A441" t="s">
        <v>171</v>
      </c>
      <c r="B441">
        <v>23</v>
      </c>
      <c r="C441">
        <v>252</v>
      </c>
      <c r="D441">
        <v>100</v>
      </c>
      <c r="E441" t="s">
        <v>172</v>
      </c>
      <c r="F441">
        <v>0</v>
      </c>
      <c r="G441">
        <v>0</v>
      </c>
      <c r="H441" t="s">
        <v>9425</v>
      </c>
      <c r="I441" t="s">
        <v>743</v>
      </c>
      <c r="J441" t="s">
        <v>377</v>
      </c>
    </row>
    <row r="442" spans="1:10" x14ac:dyDescent="0.35">
      <c r="A442" t="s">
        <v>171</v>
      </c>
      <c r="B442">
        <v>23</v>
      </c>
      <c r="C442">
        <v>252</v>
      </c>
      <c r="D442">
        <v>100</v>
      </c>
      <c r="E442" t="s">
        <v>172</v>
      </c>
      <c r="F442">
        <v>0</v>
      </c>
      <c r="G442">
        <v>0</v>
      </c>
      <c r="H442" t="s">
        <v>9425</v>
      </c>
      <c r="I442" t="s">
        <v>744</v>
      </c>
      <c r="J442" t="s">
        <v>377</v>
      </c>
    </row>
    <row r="443" spans="1:10" x14ac:dyDescent="0.35">
      <c r="A443" t="s">
        <v>171</v>
      </c>
      <c r="B443">
        <v>23</v>
      </c>
      <c r="C443">
        <v>252</v>
      </c>
      <c r="D443">
        <v>100</v>
      </c>
      <c r="E443" t="s">
        <v>172</v>
      </c>
      <c r="F443">
        <v>0</v>
      </c>
      <c r="G443">
        <v>0</v>
      </c>
      <c r="H443" t="s">
        <v>9425</v>
      </c>
      <c r="I443" t="s">
        <v>746</v>
      </c>
      <c r="J443" t="s">
        <v>377</v>
      </c>
    </row>
    <row r="444" spans="1:10" x14ac:dyDescent="0.35">
      <c r="A444" t="s">
        <v>171</v>
      </c>
      <c r="B444">
        <v>23</v>
      </c>
      <c r="C444">
        <v>252</v>
      </c>
      <c r="D444">
        <v>100</v>
      </c>
      <c r="E444" t="s">
        <v>172</v>
      </c>
      <c r="F444">
        <v>0</v>
      </c>
      <c r="G444">
        <v>0</v>
      </c>
      <c r="H444" t="s">
        <v>9425</v>
      </c>
      <c r="I444" t="s">
        <v>745</v>
      </c>
      <c r="J444" t="s">
        <v>377</v>
      </c>
    </row>
    <row r="445" spans="1:10" x14ac:dyDescent="0.35">
      <c r="A445" t="s">
        <v>171</v>
      </c>
      <c r="B445">
        <v>23</v>
      </c>
      <c r="C445">
        <v>252</v>
      </c>
      <c r="D445">
        <v>100</v>
      </c>
      <c r="E445" t="s">
        <v>172</v>
      </c>
      <c r="F445">
        <v>0</v>
      </c>
      <c r="G445">
        <v>0</v>
      </c>
      <c r="H445" t="s">
        <v>9425</v>
      </c>
      <c r="I445" t="s">
        <v>748</v>
      </c>
      <c r="J445" t="s">
        <v>377</v>
      </c>
    </row>
    <row r="446" spans="1:10" x14ac:dyDescent="0.35">
      <c r="A446" t="s">
        <v>171</v>
      </c>
      <c r="B446">
        <v>23</v>
      </c>
      <c r="C446">
        <v>252</v>
      </c>
      <c r="D446">
        <v>100</v>
      </c>
      <c r="E446" t="s">
        <v>172</v>
      </c>
      <c r="F446">
        <v>0</v>
      </c>
      <c r="G446">
        <v>0</v>
      </c>
      <c r="H446" t="s">
        <v>9425</v>
      </c>
      <c r="I446" t="s">
        <v>747</v>
      </c>
      <c r="J446" t="s">
        <v>377</v>
      </c>
    </row>
    <row r="447" spans="1:10" x14ac:dyDescent="0.35">
      <c r="A447" t="s">
        <v>171</v>
      </c>
      <c r="B447">
        <v>23</v>
      </c>
      <c r="C447">
        <v>252</v>
      </c>
      <c r="D447">
        <v>100</v>
      </c>
      <c r="E447" t="s">
        <v>172</v>
      </c>
      <c r="F447">
        <v>0</v>
      </c>
      <c r="G447">
        <v>0</v>
      </c>
      <c r="H447" t="s">
        <v>9425</v>
      </c>
      <c r="I447" t="s">
        <v>750</v>
      </c>
      <c r="J447" t="s">
        <v>377</v>
      </c>
    </row>
    <row r="448" spans="1:10" x14ac:dyDescent="0.35">
      <c r="A448" t="s">
        <v>171</v>
      </c>
      <c r="B448">
        <v>23</v>
      </c>
      <c r="C448">
        <v>252</v>
      </c>
      <c r="D448">
        <v>100</v>
      </c>
      <c r="E448" t="s">
        <v>172</v>
      </c>
      <c r="F448">
        <v>0</v>
      </c>
      <c r="G448">
        <v>0</v>
      </c>
      <c r="H448" t="s">
        <v>9425</v>
      </c>
      <c r="I448" t="s">
        <v>749</v>
      </c>
      <c r="J448" t="s">
        <v>377</v>
      </c>
    </row>
    <row r="449" spans="1:10" x14ac:dyDescent="0.35">
      <c r="A449" t="s">
        <v>171</v>
      </c>
      <c r="B449">
        <v>23</v>
      </c>
      <c r="C449">
        <v>252</v>
      </c>
      <c r="D449">
        <v>100</v>
      </c>
      <c r="E449" t="s">
        <v>172</v>
      </c>
      <c r="F449">
        <v>0</v>
      </c>
      <c r="G449">
        <v>0</v>
      </c>
      <c r="H449" t="s">
        <v>9425</v>
      </c>
      <c r="I449" t="s">
        <v>752</v>
      </c>
      <c r="J449" t="s">
        <v>377</v>
      </c>
    </row>
    <row r="450" spans="1:10" x14ac:dyDescent="0.35">
      <c r="A450" t="s">
        <v>171</v>
      </c>
      <c r="B450">
        <v>23</v>
      </c>
      <c r="C450">
        <v>252</v>
      </c>
      <c r="D450">
        <v>100</v>
      </c>
      <c r="E450" t="s">
        <v>172</v>
      </c>
      <c r="F450">
        <v>0</v>
      </c>
      <c r="G450">
        <v>0</v>
      </c>
      <c r="H450" t="s">
        <v>9425</v>
      </c>
      <c r="I450" t="s">
        <v>751</v>
      </c>
      <c r="J450" t="s">
        <v>377</v>
      </c>
    </row>
    <row r="451" spans="1:10" x14ac:dyDescent="0.35">
      <c r="A451" t="s">
        <v>171</v>
      </c>
      <c r="B451">
        <v>23</v>
      </c>
      <c r="C451">
        <v>252</v>
      </c>
      <c r="D451">
        <v>100</v>
      </c>
      <c r="E451" t="s">
        <v>172</v>
      </c>
      <c r="F451">
        <v>0</v>
      </c>
      <c r="G451">
        <v>0</v>
      </c>
      <c r="H451" t="s">
        <v>9425</v>
      </c>
      <c r="I451" t="s">
        <v>754</v>
      </c>
      <c r="J451" t="s">
        <v>377</v>
      </c>
    </row>
    <row r="452" spans="1:10" x14ac:dyDescent="0.35">
      <c r="A452" t="s">
        <v>171</v>
      </c>
      <c r="B452">
        <v>23</v>
      </c>
      <c r="C452">
        <v>252</v>
      </c>
      <c r="D452">
        <v>100</v>
      </c>
      <c r="E452" t="s">
        <v>172</v>
      </c>
      <c r="F452">
        <v>0</v>
      </c>
      <c r="G452">
        <v>0</v>
      </c>
      <c r="H452" t="s">
        <v>9425</v>
      </c>
      <c r="I452" t="s">
        <v>753</v>
      </c>
      <c r="J452" t="s">
        <v>377</v>
      </c>
    </row>
    <row r="453" spans="1:10" x14ac:dyDescent="0.35">
      <c r="A453" t="s">
        <v>171</v>
      </c>
      <c r="B453">
        <v>23</v>
      </c>
      <c r="C453">
        <v>252</v>
      </c>
      <c r="D453">
        <v>100</v>
      </c>
      <c r="E453" t="s">
        <v>172</v>
      </c>
      <c r="F453">
        <v>0</v>
      </c>
      <c r="G453">
        <v>0</v>
      </c>
      <c r="H453" t="s">
        <v>9425</v>
      </c>
      <c r="I453" t="s">
        <v>756</v>
      </c>
      <c r="J453" t="s">
        <v>377</v>
      </c>
    </row>
    <row r="454" spans="1:10" x14ac:dyDescent="0.35">
      <c r="A454" t="s">
        <v>171</v>
      </c>
      <c r="B454">
        <v>23</v>
      </c>
      <c r="C454">
        <v>252</v>
      </c>
      <c r="D454">
        <v>100</v>
      </c>
      <c r="E454" t="s">
        <v>172</v>
      </c>
      <c r="F454">
        <v>0</v>
      </c>
      <c r="G454">
        <v>0</v>
      </c>
      <c r="H454" t="s">
        <v>9425</v>
      </c>
      <c r="I454" t="s">
        <v>755</v>
      </c>
      <c r="J454" t="s">
        <v>377</v>
      </c>
    </row>
    <row r="455" spans="1:10" x14ac:dyDescent="0.35">
      <c r="A455" t="s">
        <v>171</v>
      </c>
      <c r="B455">
        <v>23</v>
      </c>
      <c r="C455">
        <v>252</v>
      </c>
      <c r="D455">
        <v>100</v>
      </c>
      <c r="E455" t="s">
        <v>172</v>
      </c>
      <c r="F455">
        <v>0</v>
      </c>
      <c r="G455">
        <v>0</v>
      </c>
      <c r="H455" t="s">
        <v>9425</v>
      </c>
      <c r="I455" t="s">
        <v>757</v>
      </c>
      <c r="J455" t="s">
        <v>377</v>
      </c>
    </row>
    <row r="456" spans="1:10" x14ac:dyDescent="0.35">
      <c r="A456" t="s">
        <v>171</v>
      </c>
      <c r="B456">
        <v>23</v>
      </c>
      <c r="C456">
        <v>252</v>
      </c>
      <c r="D456">
        <v>100</v>
      </c>
      <c r="E456" t="s">
        <v>172</v>
      </c>
      <c r="F456">
        <v>0</v>
      </c>
      <c r="G456">
        <v>0</v>
      </c>
      <c r="H456" t="s">
        <v>9425</v>
      </c>
      <c r="I456" t="s">
        <v>758</v>
      </c>
      <c r="J456" t="s">
        <v>377</v>
      </c>
    </row>
    <row r="457" spans="1:10" x14ac:dyDescent="0.35">
      <c r="A457" t="s">
        <v>171</v>
      </c>
      <c r="B457">
        <v>23</v>
      </c>
      <c r="C457">
        <v>252</v>
      </c>
      <c r="D457">
        <v>100</v>
      </c>
      <c r="E457" t="s">
        <v>172</v>
      </c>
      <c r="F457">
        <v>0</v>
      </c>
      <c r="G457">
        <v>0</v>
      </c>
      <c r="H457" t="s">
        <v>9425</v>
      </c>
      <c r="I457" t="s">
        <v>760</v>
      </c>
      <c r="J457" t="s">
        <v>377</v>
      </c>
    </row>
    <row r="458" spans="1:10" x14ac:dyDescent="0.35">
      <c r="A458" t="s">
        <v>171</v>
      </c>
      <c r="B458">
        <v>23</v>
      </c>
      <c r="C458">
        <v>252</v>
      </c>
      <c r="D458">
        <v>100</v>
      </c>
      <c r="E458" t="s">
        <v>172</v>
      </c>
      <c r="F458">
        <v>0</v>
      </c>
      <c r="G458">
        <v>0</v>
      </c>
      <c r="H458" t="s">
        <v>9425</v>
      </c>
      <c r="I458" t="s">
        <v>759</v>
      </c>
      <c r="J458" t="s">
        <v>377</v>
      </c>
    </row>
    <row r="459" spans="1:10" x14ac:dyDescent="0.35">
      <c r="A459" t="s">
        <v>171</v>
      </c>
      <c r="B459">
        <v>23</v>
      </c>
      <c r="C459">
        <v>252</v>
      </c>
      <c r="D459">
        <v>100</v>
      </c>
      <c r="E459" t="s">
        <v>172</v>
      </c>
      <c r="F459">
        <v>0</v>
      </c>
      <c r="G459">
        <v>0</v>
      </c>
      <c r="H459" t="s">
        <v>9425</v>
      </c>
      <c r="I459" t="s">
        <v>761</v>
      </c>
      <c r="J459" t="s">
        <v>377</v>
      </c>
    </row>
    <row r="460" spans="1:10" x14ac:dyDescent="0.35">
      <c r="A460" t="s">
        <v>171</v>
      </c>
      <c r="B460">
        <v>23</v>
      </c>
      <c r="C460">
        <v>252</v>
      </c>
      <c r="D460">
        <v>100</v>
      </c>
      <c r="E460" t="s">
        <v>172</v>
      </c>
      <c r="F460">
        <v>0</v>
      </c>
      <c r="G460">
        <v>0</v>
      </c>
      <c r="H460" t="s">
        <v>9425</v>
      </c>
      <c r="I460" t="s">
        <v>762</v>
      </c>
      <c r="J460" t="s">
        <v>377</v>
      </c>
    </row>
    <row r="461" spans="1:10" x14ac:dyDescent="0.35">
      <c r="A461" t="s">
        <v>171</v>
      </c>
      <c r="B461">
        <v>23</v>
      </c>
      <c r="C461">
        <v>252</v>
      </c>
      <c r="D461">
        <v>100</v>
      </c>
      <c r="E461" t="s">
        <v>172</v>
      </c>
      <c r="F461">
        <v>0</v>
      </c>
      <c r="G461">
        <v>0</v>
      </c>
      <c r="H461" t="s">
        <v>9425</v>
      </c>
      <c r="I461" t="s">
        <v>764</v>
      </c>
      <c r="J461" t="s">
        <v>377</v>
      </c>
    </row>
    <row r="462" spans="1:10" x14ac:dyDescent="0.35">
      <c r="A462" t="s">
        <v>171</v>
      </c>
      <c r="B462">
        <v>23</v>
      </c>
      <c r="C462">
        <v>252</v>
      </c>
      <c r="D462">
        <v>100</v>
      </c>
      <c r="E462" t="s">
        <v>172</v>
      </c>
      <c r="F462">
        <v>0</v>
      </c>
      <c r="G462">
        <v>0</v>
      </c>
      <c r="H462" t="s">
        <v>9425</v>
      </c>
      <c r="I462" t="s">
        <v>763</v>
      </c>
      <c r="J462" t="s">
        <v>377</v>
      </c>
    </row>
    <row r="463" spans="1:10" x14ac:dyDescent="0.35">
      <c r="A463" t="s">
        <v>171</v>
      </c>
      <c r="B463">
        <v>23</v>
      </c>
      <c r="C463">
        <v>252</v>
      </c>
      <c r="D463">
        <v>100</v>
      </c>
      <c r="E463" t="s">
        <v>172</v>
      </c>
      <c r="F463">
        <v>0</v>
      </c>
      <c r="G463">
        <v>0</v>
      </c>
      <c r="H463" t="s">
        <v>9425</v>
      </c>
      <c r="I463" t="s">
        <v>765</v>
      </c>
      <c r="J463" t="s">
        <v>377</v>
      </c>
    </row>
    <row r="464" spans="1:10" x14ac:dyDescent="0.35">
      <c r="A464" t="s">
        <v>171</v>
      </c>
      <c r="B464">
        <v>23</v>
      </c>
      <c r="C464">
        <v>252</v>
      </c>
      <c r="D464">
        <v>100</v>
      </c>
      <c r="E464" t="s">
        <v>172</v>
      </c>
      <c r="F464">
        <v>0</v>
      </c>
      <c r="G464">
        <v>0</v>
      </c>
      <c r="H464" t="s">
        <v>9425</v>
      </c>
      <c r="I464" t="s">
        <v>766</v>
      </c>
      <c r="J464" t="s">
        <v>377</v>
      </c>
    </row>
    <row r="465" spans="1:10" x14ac:dyDescent="0.35">
      <c r="A465" t="s">
        <v>171</v>
      </c>
      <c r="B465">
        <v>23</v>
      </c>
      <c r="C465">
        <v>252</v>
      </c>
      <c r="D465">
        <v>100</v>
      </c>
      <c r="E465" t="s">
        <v>172</v>
      </c>
      <c r="F465">
        <v>0</v>
      </c>
      <c r="G465">
        <v>0</v>
      </c>
      <c r="H465" t="s">
        <v>9425</v>
      </c>
      <c r="I465" t="s">
        <v>767</v>
      </c>
      <c r="J465" t="s">
        <v>377</v>
      </c>
    </row>
    <row r="466" spans="1:10" x14ac:dyDescent="0.35">
      <c r="A466" t="s">
        <v>171</v>
      </c>
      <c r="B466">
        <v>23</v>
      </c>
      <c r="C466">
        <v>252</v>
      </c>
      <c r="D466">
        <v>100</v>
      </c>
      <c r="E466" t="s">
        <v>172</v>
      </c>
      <c r="F466">
        <v>0</v>
      </c>
      <c r="G466">
        <v>0</v>
      </c>
      <c r="H466" t="s">
        <v>9425</v>
      </c>
      <c r="I466" t="s">
        <v>768</v>
      </c>
      <c r="J466" t="s">
        <v>377</v>
      </c>
    </row>
    <row r="467" spans="1:10" x14ac:dyDescent="0.35">
      <c r="A467" t="s">
        <v>171</v>
      </c>
      <c r="B467">
        <v>23</v>
      </c>
      <c r="C467">
        <v>252</v>
      </c>
      <c r="D467">
        <v>100</v>
      </c>
      <c r="E467" t="s">
        <v>172</v>
      </c>
      <c r="F467">
        <v>0</v>
      </c>
      <c r="G467">
        <v>0</v>
      </c>
      <c r="H467" t="s">
        <v>9425</v>
      </c>
      <c r="I467" t="s">
        <v>769</v>
      </c>
      <c r="J467" t="s">
        <v>377</v>
      </c>
    </row>
    <row r="468" spans="1:10" x14ac:dyDescent="0.35">
      <c r="A468" t="s">
        <v>171</v>
      </c>
      <c r="B468">
        <v>23</v>
      </c>
      <c r="C468">
        <v>252</v>
      </c>
      <c r="D468">
        <v>100</v>
      </c>
      <c r="E468" t="s">
        <v>172</v>
      </c>
      <c r="F468">
        <v>0</v>
      </c>
      <c r="G468">
        <v>0</v>
      </c>
      <c r="H468" t="s">
        <v>9425</v>
      </c>
      <c r="I468" t="s">
        <v>770</v>
      </c>
      <c r="J468" t="s">
        <v>377</v>
      </c>
    </row>
    <row r="469" spans="1:10" x14ac:dyDescent="0.35">
      <c r="A469" t="s">
        <v>171</v>
      </c>
      <c r="B469">
        <v>23</v>
      </c>
      <c r="C469">
        <v>252</v>
      </c>
      <c r="D469">
        <v>100</v>
      </c>
      <c r="E469" t="s">
        <v>172</v>
      </c>
      <c r="F469">
        <v>0</v>
      </c>
      <c r="G469">
        <v>0</v>
      </c>
      <c r="H469" t="s">
        <v>9425</v>
      </c>
      <c r="I469" t="s">
        <v>774</v>
      </c>
      <c r="J469" t="s">
        <v>377</v>
      </c>
    </row>
    <row r="470" spans="1:10" x14ac:dyDescent="0.35">
      <c r="A470" t="s">
        <v>171</v>
      </c>
      <c r="B470">
        <v>23</v>
      </c>
      <c r="C470">
        <v>252</v>
      </c>
      <c r="D470">
        <v>100</v>
      </c>
      <c r="E470" t="s">
        <v>172</v>
      </c>
      <c r="F470">
        <v>0</v>
      </c>
      <c r="G470">
        <v>0</v>
      </c>
      <c r="H470" t="s">
        <v>9425</v>
      </c>
      <c r="I470" t="s">
        <v>771</v>
      </c>
      <c r="J470" t="s">
        <v>377</v>
      </c>
    </row>
    <row r="471" spans="1:10" x14ac:dyDescent="0.35">
      <c r="A471" t="s">
        <v>171</v>
      </c>
      <c r="B471">
        <v>23</v>
      </c>
      <c r="C471">
        <v>252</v>
      </c>
      <c r="D471">
        <v>100</v>
      </c>
      <c r="E471" t="s">
        <v>172</v>
      </c>
      <c r="F471">
        <v>0</v>
      </c>
      <c r="G471">
        <v>0</v>
      </c>
      <c r="H471" t="s">
        <v>9425</v>
      </c>
      <c r="I471" t="s">
        <v>773</v>
      </c>
      <c r="J471" t="s">
        <v>377</v>
      </c>
    </row>
    <row r="472" spans="1:10" x14ac:dyDescent="0.35">
      <c r="A472" t="s">
        <v>171</v>
      </c>
      <c r="B472">
        <v>23</v>
      </c>
      <c r="C472">
        <v>252</v>
      </c>
      <c r="D472">
        <v>100</v>
      </c>
      <c r="E472" t="s">
        <v>172</v>
      </c>
      <c r="F472">
        <v>0</v>
      </c>
      <c r="G472">
        <v>0</v>
      </c>
      <c r="H472" t="s">
        <v>9425</v>
      </c>
      <c r="I472" t="s">
        <v>772</v>
      </c>
      <c r="J472" t="s">
        <v>377</v>
      </c>
    </row>
    <row r="473" spans="1:10" x14ac:dyDescent="0.35">
      <c r="A473" t="s">
        <v>171</v>
      </c>
      <c r="B473">
        <v>23</v>
      </c>
      <c r="C473">
        <v>252</v>
      </c>
      <c r="D473">
        <v>100</v>
      </c>
      <c r="E473" t="s">
        <v>172</v>
      </c>
      <c r="F473">
        <v>0</v>
      </c>
      <c r="G473">
        <v>0</v>
      </c>
      <c r="H473" t="s">
        <v>9425</v>
      </c>
      <c r="I473" t="s">
        <v>775</v>
      </c>
      <c r="J473" t="s">
        <v>377</v>
      </c>
    </row>
    <row r="474" spans="1:10" x14ac:dyDescent="0.35">
      <c r="A474" t="s">
        <v>171</v>
      </c>
      <c r="B474">
        <v>23</v>
      </c>
      <c r="C474">
        <v>252</v>
      </c>
      <c r="D474">
        <v>100</v>
      </c>
      <c r="E474" t="s">
        <v>172</v>
      </c>
      <c r="F474">
        <v>0</v>
      </c>
      <c r="G474">
        <v>0</v>
      </c>
      <c r="H474" t="s">
        <v>9425</v>
      </c>
      <c r="I474" t="s">
        <v>776</v>
      </c>
      <c r="J474" t="s">
        <v>377</v>
      </c>
    </row>
    <row r="475" spans="1:10" x14ac:dyDescent="0.35">
      <c r="A475" t="s">
        <v>171</v>
      </c>
      <c r="B475">
        <v>23</v>
      </c>
      <c r="C475">
        <v>252</v>
      </c>
      <c r="D475">
        <v>100</v>
      </c>
      <c r="E475" t="s">
        <v>172</v>
      </c>
      <c r="F475">
        <v>0</v>
      </c>
      <c r="G475">
        <v>0</v>
      </c>
      <c r="H475" t="s">
        <v>9425</v>
      </c>
      <c r="I475" t="s">
        <v>777</v>
      </c>
      <c r="J475" t="s">
        <v>377</v>
      </c>
    </row>
    <row r="476" spans="1:10" x14ac:dyDescent="0.35">
      <c r="A476" t="s">
        <v>171</v>
      </c>
      <c r="B476">
        <v>23</v>
      </c>
      <c r="C476">
        <v>252</v>
      </c>
      <c r="D476">
        <v>100</v>
      </c>
      <c r="E476" t="s">
        <v>172</v>
      </c>
      <c r="F476">
        <v>0</v>
      </c>
      <c r="G476">
        <v>0</v>
      </c>
      <c r="H476" t="s">
        <v>9425</v>
      </c>
      <c r="I476" t="s">
        <v>778</v>
      </c>
      <c r="J476" t="s">
        <v>377</v>
      </c>
    </row>
    <row r="477" spans="1:10" x14ac:dyDescent="0.35">
      <c r="A477" t="s">
        <v>171</v>
      </c>
      <c r="B477">
        <v>23</v>
      </c>
      <c r="C477">
        <v>252</v>
      </c>
      <c r="D477">
        <v>100</v>
      </c>
      <c r="E477" t="s">
        <v>172</v>
      </c>
      <c r="F477">
        <v>0</v>
      </c>
      <c r="G477">
        <v>0</v>
      </c>
      <c r="H477" t="s">
        <v>9425</v>
      </c>
      <c r="I477" t="s">
        <v>780</v>
      </c>
      <c r="J477" t="s">
        <v>377</v>
      </c>
    </row>
    <row r="478" spans="1:10" x14ac:dyDescent="0.35">
      <c r="A478" t="s">
        <v>171</v>
      </c>
      <c r="B478">
        <v>23</v>
      </c>
      <c r="C478">
        <v>252</v>
      </c>
      <c r="D478">
        <v>100</v>
      </c>
      <c r="E478" t="s">
        <v>172</v>
      </c>
      <c r="F478">
        <v>0</v>
      </c>
      <c r="G478">
        <v>0</v>
      </c>
      <c r="H478" t="s">
        <v>9425</v>
      </c>
      <c r="I478" t="s">
        <v>779</v>
      </c>
      <c r="J478" t="s">
        <v>377</v>
      </c>
    </row>
    <row r="479" spans="1:10" x14ac:dyDescent="0.35">
      <c r="A479" t="s">
        <v>171</v>
      </c>
      <c r="B479">
        <v>23</v>
      </c>
      <c r="C479">
        <v>252</v>
      </c>
      <c r="D479">
        <v>100</v>
      </c>
      <c r="E479" t="s">
        <v>172</v>
      </c>
      <c r="F479">
        <v>0</v>
      </c>
      <c r="G479">
        <v>0</v>
      </c>
      <c r="H479" t="s">
        <v>9425</v>
      </c>
      <c r="I479" t="s">
        <v>782</v>
      </c>
      <c r="J479" t="s">
        <v>377</v>
      </c>
    </row>
    <row r="480" spans="1:10" x14ac:dyDescent="0.35">
      <c r="A480" t="s">
        <v>171</v>
      </c>
      <c r="B480">
        <v>23</v>
      </c>
      <c r="C480">
        <v>252</v>
      </c>
      <c r="D480">
        <v>100</v>
      </c>
      <c r="E480" t="s">
        <v>172</v>
      </c>
      <c r="F480">
        <v>0</v>
      </c>
      <c r="G480">
        <v>0</v>
      </c>
      <c r="H480" t="s">
        <v>9425</v>
      </c>
      <c r="I480" t="s">
        <v>781</v>
      </c>
      <c r="J480" t="s">
        <v>377</v>
      </c>
    </row>
    <row r="481" spans="1:10" x14ac:dyDescent="0.35">
      <c r="A481" t="s">
        <v>171</v>
      </c>
      <c r="B481">
        <v>23</v>
      </c>
      <c r="C481">
        <v>252</v>
      </c>
      <c r="D481">
        <v>100</v>
      </c>
      <c r="E481" t="s">
        <v>172</v>
      </c>
      <c r="F481">
        <v>0</v>
      </c>
      <c r="G481">
        <v>0</v>
      </c>
      <c r="H481" t="s">
        <v>9425</v>
      </c>
      <c r="I481" t="s">
        <v>784</v>
      </c>
      <c r="J481" t="s">
        <v>377</v>
      </c>
    </row>
    <row r="482" spans="1:10" x14ac:dyDescent="0.35">
      <c r="A482" t="s">
        <v>171</v>
      </c>
      <c r="B482">
        <v>23</v>
      </c>
      <c r="C482">
        <v>252</v>
      </c>
      <c r="D482">
        <v>100</v>
      </c>
      <c r="E482" t="s">
        <v>172</v>
      </c>
      <c r="F482">
        <v>0</v>
      </c>
      <c r="G482">
        <v>0</v>
      </c>
      <c r="H482" t="s">
        <v>9425</v>
      </c>
      <c r="I482" t="s">
        <v>783</v>
      </c>
      <c r="J482" t="s">
        <v>377</v>
      </c>
    </row>
    <row r="483" spans="1:10" x14ac:dyDescent="0.35">
      <c r="A483" t="s">
        <v>171</v>
      </c>
      <c r="B483">
        <v>23</v>
      </c>
      <c r="C483">
        <v>252</v>
      </c>
      <c r="D483">
        <v>100</v>
      </c>
      <c r="E483" t="s">
        <v>172</v>
      </c>
      <c r="F483">
        <v>0</v>
      </c>
      <c r="G483">
        <v>0</v>
      </c>
      <c r="H483" t="s">
        <v>9425</v>
      </c>
      <c r="I483" t="s">
        <v>786</v>
      </c>
      <c r="J483" t="s">
        <v>377</v>
      </c>
    </row>
    <row r="484" spans="1:10" x14ac:dyDescent="0.35">
      <c r="A484" t="s">
        <v>171</v>
      </c>
      <c r="B484">
        <v>23</v>
      </c>
      <c r="C484">
        <v>252</v>
      </c>
      <c r="D484">
        <v>100</v>
      </c>
      <c r="E484" t="s">
        <v>172</v>
      </c>
      <c r="F484">
        <v>0</v>
      </c>
      <c r="G484">
        <v>0</v>
      </c>
      <c r="H484" t="s">
        <v>9425</v>
      </c>
      <c r="I484" t="s">
        <v>785</v>
      </c>
      <c r="J484" t="s">
        <v>377</v>
      </c>
    </row>
    <row r="485" spans="1:10" x14ac:dyDescent="0.35">
      <c r="A485" t="s">
        <v>171</v>
      </c>
      <c r="B485">
        <v>23</v>
      </c>
      <c r="C485">
        <v>252</v>
      </c>
      <c r="D485">
        <v>100</v>
      </c>
      <c r="E485" t="s">
        <v>172</v>
      </c>
      <c r="F485">
        <v>0</v>
      </c>
      <c r="G485">
        <v>0</v>
      </c>
      <c r="H485" t="s">
        <v>9425</v>
      </c>
      <c r="I485" t="s">
        <v>788</v>
      </c>
      <c r="J485" t="s">
        <v>377</v>
      </c>
    </row>
    <row r="486" spans="1:10" x14ac:dyDescent="0.35">
      <c r="A486" t="s">
        <v>171</v>
      </c>
      <c r="B486">
        <v>23</v>
      </c>
      <c r="C486">
        <v>252</v>
      </c>
      <c r="D486">
        <v>100</v>
      </c>
      <c r="E486" t="s">
        <v>172</v>
      </c>
      <c r="F486">
        <v>0</v>
      </c>
      <c r="G486">
        <v>0</v>
      </c>
      <c r="H486" t="s">
        <v>9425</v>
      </c>
      <c r="I486" t="s">
        <v>791</v>
      </c>
      <c r="J486" t="s">
        <v>377</v>
      </c>
    </row>
    <row r="487" spans="1:10" x14ac:dyDescent="0.35">
      <c r="A487" t="s">
        <v>171</v>
      </c>
      <c r="B487">
        <v>23</v>
      </c>
      <c r="C487">
        <v>252</v>
      </c>
      <c r="D487">
        <v>100</v>
      </c>
      <c r="E487" t="s">
        <v>172</v>
      </c>
      <c r="F487">
        <v>0</v>
      </c>
      <c r="G487">
        <v>0</v>
      </c>
      <c r="H487" t="s">
        <v>9425</v>
      </c>
      <c r="I487" t="s">
        <v>789</v>
      </c>
      <c r="J487" t="s">
        <v>377</v>
      </c>
    </row>
    <row r="488" spans="1:10" x14ac:dyDescent="0.35">
      <c r="A488" t="s">
        <v>171</v>
      </c>
      <c r="B488">
        <v>23</v>
      </c>
      <c r="C488">
        <v>252</v>
      </c>
      <c r="D488">
        <v>100</v>
      </c>
      <c r="E488" t="s">
        <v>172</v>
      </c>
      <c r="F488">
        <v>0</v>
      </c>
      <c r="G488">
        <v>0</v>
      </c>
      <c r="H488" t="s">
        <v>9425</v>
      </c>
      <c r="I488" t="s">
        <v>790</v>
      </c>
      <c r="J488" t="s">
        <v>377</v>
      </c>
    </row>
    <row r="489" spans="1:10" x14ac:dyDescent="0.35">
      <c r="A489" t="s">
        <v>171</v>
      </c>
      <c r="B489">
        <v>23</v>
      </c>
      <c r="C489">
        <v>252</v>
      </c>
      <c r="D489">
        <v>100</v>
      </c>
      <c r="E489" t="s">
        <v>172</v>
      </c>
      <c r="F489">
        <v>0</v>
      </c>
      <c r="G489">
        <v>0</v>
      </c>
      <c r="H489" t="s">
        <v>9425</v>
      </c>
      <c r="I489" t="s">
        <v>787</v>
      </c>
      <c r="J489" t="s">
        <v>377</v>
      </c>
    </row>
    <row r="490" spans="1:10" x14ac:dyDescent="0.35">
      <c r="A490" t="s">
        <v>171</v>
      </c>
      <c r="B490">
        <v>23</v>
      </c>
      <c r="C490">
        <v>252</v>
      </c>
      <c r="D490">
        <v>100</v>
      </c>
      <c r="E490" t="s">
        <v>172</v>
      </c>
      <c r="F490">
        <v>0</v>
      </c>
      <c r="G490">
        <v>0</v>
      </c>
      <c r="H490" t="s">
        <v>9425</v>
      </c>
      <c r="I490" t="s">
        <v>793</v>
      </c>
      <c r="J490" t="s">
        <v>377</v>
      </c>
    </row>
    <row r="491" spans="1:10" x14ac:dyDescent="0.35">
      <c r="A491" t="s">
        <v>171</v>
      </c>
      <c r="B491">
        <v>23</v>
      </c>
      <c r="C491">
        <v>252</v>
      </c>
      <c r="D491">
        <v>100</v>
      </c>
      <c r="E491" t="s">
        <v>172</v>
      </c>
      <c r="F491">
        <v>0</v>
      </c>
      <c r="G491">
        <v>0</v>
      </c>
      <c r="H491" t="s">
        <v>9425</v>
      </c>
      <c r="I491" t="s">
        <v>794</v>
      </c>
      <c r="J491" t="s">
        <v>377</v>
      </c>
    </row>
    <row r="492" spans="1:10" x14ac:dyDescent="0.35">
      <c r="A492" t="s">
        <v>171</v>
      </c>
      <c r="B492">
        <v>23</v>
      </c>
      <c r="C492">
        <v>252</v>
      </c>
      <c r="D492">
        <v>100</v>
      </c>
      <c r="E492" t="s">
        <v>172</v>
      </c>
      <c r="F492">
        <v>0</v>
      </c>
      <c r="G492">
        <v>0</v>
      </c>
      <c r="H492" t="s">
        <v>9425</v>
      </c>
      <c r="I492" t="s">
        <v>792</v>
      </c>
      <c r="J492" t="s">
        <v>377</v>
      </c>
    </row>
    <row r="493" spans="1:10" x14ac:dyDescent="0.35">
      <c r="A493" t="s">
        <v>171</v>
      </c>
      <c r="B493">
        <v>23</v>
      </c>
      <c r="C493">
        <v>252</v>
      </c>
      <c r="D493">
        <v>100</v>
      </c>
      <c r="E493" t="s">
        <v>172</v>
      </c>
      <c r="F493">
        <v>0</v>
      </c>
      <c r="G493">
        <v>0</v>
      </c>
      <c r="H493" t="s">
        <v>9425</v>
      </c>
      <c r="I493" t="s">
        <v>796</v>
      </c>
      <c r="J493" t="s">
        <v>377</v>
      </c>
    </row>
    <row r="494" spans="1:10" x14ac:dyDescent="0.35">
      <c r="A494" t="s">
        <v>171</v>
      </c>
      <c r="B494">
        <v>23</v>
      </c>
      <c r="C494">
        <v>252</v>
      </c>
      <c r="D494">
        <v>100</v>
      </c>
      <c r="E494" t="s">
        <v>172</v>
      </c>
      <c r="F494">
        <v>0</v>
      </c>
      <c r="G494">
        <v>0</v>
      </c>
      <c r="H494" t="s">
        <v>9425</v>
      </c>
      <c r="I494" t="s">
        <v>795</v>
      </c>
      <c r="J494" t="s">
        <v>377</v>
      </c>
    </row>
    <row r="495" spans="1:10" x14ac:dyDescent="0.35">
      <c r="A495" t="s">
        <v>171</v>
      </c>
      <c r="B495">
        <v>23</v>
      </c>
      <c r="C495">
        <v>252</v>
      </c>
      <c r="D495">
        <v>100</v>
      </c>
      <c r="E495" t="s">
        <v>172</v>
      </c>
      <c r="F495">
        <v>0</v>
      </c>
      <c r="G495">
        <v>0</v>
      </c>
      <c r="H495" t="s">
        <v>9425</v>
      </c>
      <c r="I495" t="s">
        <v>797</v>
      </c>
      <c r="J495" t="s">
        <v>377</v>
      </c>
    </row>
    <row r="496" spans="1:10" x14ac:dyDescent="0.35">
      <c r="A496" t="s">
        <v>171</v>
      </c>
      <c r="B496">
        <v>23</v>
      </c>
      <c r="C496">
        <v>252</v>
      </c>
      <c r="D496">
        <v>100</v>
      </c>
      <c r="E496" t="s">
        <v>172</v>
      </c>
      <c r="F496">
        <v>0</v>
      </c>
      <c r="G496">
        <v>0</v>
      </c>
      <c r="H496" t="s">
        <v>9425</v>
      </c>
      <c r="I496" t="s">
        <v>798</v>
      </c>
      <c r="J496" t="s">
        <v>377</v>
      </c>
    </row>
    <row r="497" spans="1:10" x14ac:dyDescent="0.35">
      <c r="A497" t="s">
        <v>171</v>
      </c>
      <c r="B497">
        <v>23</v>
      </c>
      <c r="C497">
        <v>252</v>
      </c>
      <c r="D497">
        <v>100</v>
      </c>
      <c r="E497" t="s">
        <v>172</v>
      </c>
      <c r="F497">
        <v>0</v>
      </c>
      <c r="G497">
        <v>0</v>
      </c>
      <c r="H497" t="s">
        <v>9425</v>
      </c>
      <c r="I497" t="s">
        <v>799</v>
      </c>
      <c r="J497" t="s">
        <v>377</v>
      </c>
    </row>
    <row r="498" spans="1:10" x14ac:dyDescent="0.35">
      <c r="A498" t="s">
        <v>171</v>
      </c>
      <c r="B498">
        <v>23</v>
      </c>
      <c r="C498">
        <v>252</v>
      </c>
      <c r="D498">
        <v>100</v>
      </c>
      <c r="E498" t="s">
        <v>172</v>
      </c>
      <c r="F498">
        <v>0</v>
      </c>
      <c r="G498">
        <v>0</v>
      </c>
      <c r="H498" t="s">
        <v>9425</v>
      </c>
      <c r="I498" t="s">
        <v>800</v>
      </c>
      <c r="J498" t="s">
        <v>377</v>
      </c>
    </row>
    <row r="499" spans="1:10" x14ac:dyDescent="0.35">
      <c r="A499" t="s">
        <v>171</v>
      </c>
      <c r="B499">
        <v>23</v>
      </c>
      <c r="C499">
        <v>252</v>
      </c>
      <c r="D499">
        <v>100</v>
      </c>
      <c r="E499" t="s">
        <v>172</v>
      </c>
      <c r="F499">
        <v>0</v>
      </c>
      <c r="G499">
        <v>0</v>
      </c>
      <c r="H499" t="s">
        <v>9425</v>
      </c>
      <c r="I499" t="s">
        <v>801</v>
      </c>
      <c r="J499" t="s">
        <v>377</v>
      </c>
    </row>
    <row r="500" spans="1:10" x14ac:dyDescent="0.35">
      <c r="A500" t="s">
        <v>171</v>
      </c>
      <c r="B500">
        <v>23</v>
      </c>
      <c r="C500">
        <v>252</v>
      </c>
      <c r="D500">
        <v>100</v>
      </c>
      <c r="E500" t="s">
        <v>172</v>
      </c>
      <c r="F500">
        <v>0</v>
      </c>
      <c r="G500">
        <v>0</v>
      </c>
      <c r="H500" t="s">
        <v>9425</v>
      </c>
      <c r="I500" t="s">
        <v>803</v>
      </c>
      <c r="J500" t="s">
        <v>377</v>
      </c>
    </row>
    <row r="501" spans="1:10" x14ac:dyDescent="0.35">
      <c r="A501" t="s">
        <v>171</v>
      </c>
      <c r="B501">
        <v>23</v>
      </c>
      <c r="C501">
        <v>252</v>
      </c>
      <c r="D501">
        <v>100</v>
      </c>
      <c r="E501" t="s">
        <v>172</v>
      </c>
      <c r="F501">
        <v>0</v>
      </c>
      <c r="G501">
        <v>0</v>
      </c>
      <c r="H501" t="s">
        <v>9425</v>
      </c>
      <c r="I501" t="s">
        <v>804</v>
      </c>
      <c r="J501" t="s">
        <v>377</v>
      </c>
    </row>
    <row r="502" spans="1:10" x14ac:dyDescent="0.35">
      <c r="A502" t="s">
        <v>171</v>
      </c>
      <c r="B502">
        <v>23</v>
      </c>
      <c r="C502">
        <v>252</v>
      </c>
      <c r="D502">
        <v>100</v>
      </c>
      <c r="E502" t="s">
        <v>172</v>
      </c>
      <c r="F502">
        <v>0</v>
      </c>
      <c r="G502">
        <v>0</v>
      </c>
      <c r="H502" t="s">
        <v>9425</v>
      </c>
      <c r="I502" t="s">
        <v>808</v>
      </c>
      <c r="J502" t="s">
        <v>377</v>
      </c>
    </row>
    <row r="503" spans="1:10" x14ac:dyDescent="0.35">
      <c r="A503" t="s">
        <v>171</v>
      </c>
      <c r="B503">
        <v>23</v>
      </c>
      <c r="C503">
        <v>252</v>
      </c>
      <c r="D503">
        <v>100</v>
      </c>
      <c r="E503" t="s">
        <v>172</v>
      </c>
      <c r="F503">
        <v>0</v>
      </c>
      <c r="G503">
        <v>0</v>
      </c>
      <c r="H503" t="s">
        <v>9425</v>
      </c>
      <c r="I503" t="s">
        <v>805</v>
      </c>
      <c r="J503" t="s">
        <v>377</v>
      </c>
    </row>
    <row r="504" spans="1:10" x14ac:dyDescent="0.35">
      <c r="A504" t="s">
        <v>171</v>
      </c>
      <c r="B504">
        <v>23</v>
      </c>
      <c r="C504">
        <v>252</v>
      </c>
      <c r="D504">
        <v>100</v>
      </c>
      <c r="E504" t="s">
        <v>172</v>
      </c>
      <c r="F504">
        <v>0</v>
      </c>
      <c r="G504">
        <v>0</v>
      </c>
      <c r="H504" t="s">
        <v>9425</v>
      </c>
      <c r="I504" t="s">
        <v>806</v>
      </c>
      <c r="J504" t="s">
        <v>377</v>
      </c>
    </row>
    <row r="505" spans="1:10" x14ac:dyDescent="0.35">
      <c r="A505" t="s">
        <v>171</v>
      </c>
      <c r="B505">
        <v>23</v>
      </c>
      <c r="C505">
        <v>252</v>
      </c>
      <c r="D505">
        <v>100</v>
      </c>
      <c r="E505" t="s">
        <v>172</v>
      </c>
      <c r="F505">
        <v>0</v>
      </c>
      <c r="G505">
        <v>0</v>
      </c>
      <c r="H505" t="s">
        <v>9425</v>
      </c>
      <c r="I505" t="s">
        <v>807</v>
      </c>
      <c r="J505" t="s">
        <v>377</v>
      </c>
    </row>
    <row r="506" spans="1:10" x14ac:dyDescent="0.35">
      <c r="A506" t="s">
        <v>171</v>
      </c>
      <c r="B506">
        <v>23</v>
      </c>
      <c r="C506">
        <v>252</v>
      </c>
      <c r="D506">
        <v>100</v>
      </c>
      <c r="E506" t="s">
        <v>172</v>
      </c>
      <c r="F506">
        <v>0</v>
      </c>
      <c r="G506">
        <v>0</v>
      </c>
      <c r="H506" t="s">
        <v>9425</v>
      </c>
      <c r="I506" t="s">
        <v>809</v>
      </c>
      <c r="J506" t="s">
        <v>377</v>
      </c>
    </row>
    <row r="507" spans="1:10" x14ac:dyDescent="0.35">
      <c r="A507" t="s">
        <v>171</v>
      </c>
      <c r="B507">
        <v>23</v>
      </c>
      <c r="C507">
        <v>252</v>
      </c>
      <c r="D507">
        <v>100</v>
      </c>
      <c r="E507" t="s">
        <v>172</v>
      </c>
      <c r="F507">
        <v>0</v>
      </c>
      <c r="G507">
        <v>0</v>
      </c>
      <c r="H507" t="s">
        <v>9425</v>
      </c>
      <c r="I507" t="s">
        <v>810</v>
      </c>
      <c r="J507" t="s">
        <v>377</v>
      </c>
    </row>
    <row r="508" spans="1:10" x14ac:dyDescent="0.35">
      <c r="A508" t="s">
        <v>171</v>
      </c>
      <c r="B508">
        <v>23</v>
      </c>
      <c r="C508">
        <v>252</v>
      </c>
      <c r="D508">
        <v>100</v>
      </c>
      <c r="E508" t="s">
        <v>172</v>
      </c>
      <c r="F508">
        <v>0</v>
      </c>
      <c r="G508">
        <v>0</v>
      </c>
      <c r="H508" t="s">
        <v>9425</v>
      </c>
      <c r="I508" t="s">
        <v>811</v>
      </c>
      <c r="J508" t="s">
        <v>377</v>
      </c>
    </row>
    <row r="509" spans="1:10" x14ac:dyDescent="0.35">
      <c r="A509" t="s">
        <v>171</v>
      </c>
      <c r="B509">
        <v>23</v>
      </c>
      <c r="C509">
        <v>252</v>
      </c>
      <c r="D509">
        <v>100</v>
      </c>
      <c r="E509" t="s">
        <v>172</v>
      </c>
      <c r="F509">
        <v>0</v>
      </c>
      <c r="G509">
        <v>0</v>
      </c>
      <c r="H509" t="s">
        <v>9425</v>
      </c>
      <c r="I509" t="s">
        <v>812</v>
      </c>
      <c r="J509" t="s">
        <v>377</v>
      </c>
    </row>
    <row r="510" spans="1:10" x14ac:dyDescent="0.35">
      <c r="A510" t="s">
        <v>171</v>
      </c>
      <c r="B510">
        <v>23</v>
      </c>
      <c r="C510">
        <v>252</v>
      </c>
      <c r="D510">
        <v>100</v>
      </c>
      <c r="E510" t="s">
        <v>172</v>
      </c>
      <c r="F510">
        <v>0</v>
      </c>
      <c r="G510">
        <v>0</v>
      </c>
      <c r="H510" t="s">
        <v>9425</v>
      </c>
      <c r="I510" t="s">
        <v>814</v>
      </c>
      <c r="J510" t="s">
        <v>377</v>
      </c>
    </row>
    <row r="511" spans="1:10" x14ac:dyDescent="0.35">
      <c r="A511" t="s">
        <v>171</v>
      </c>
      <c r="B511">
        <v>23</v>
      </c>
      <c r="C511">
        <v>252</v>
      </c>
      <c r="D511">
        <v>100</v>
      </c>
      <c r="E511" t="s">
        <v>172</v>
      </c>
      <c r="F511">
        <v>0</v>
      </c>
      <c r="G511">
        <v>0</v>
      </c>
      <c r="H511" t="s">
        <v>9425</v>
      </c>
      <c r="I511" t="s">
        <v>815</v>
      </c>
      <c r="J511" t="s">
        <v>377</v>
      </c>
    </row>
    <row r="512" spans="1:10" x14ac:dyDescent="0.35">
      <c r="A512" t="s">
        <v>171</v>
      </c>
      <c r="B512">
        <v>23</v>
      </c>
      <c r="C512">
        <v>252</v>
      </c>
      <c r="D512">
        <v>100</v>
      </c>
      <c r="E512" t="s">
        <v>172</v>
      </c>
      <c r="F512">
        <v>0</v>
      </c>
      <c r="G512">
        <v>0</v>
      </c>
      <c r="H512" t="s">
        <v>9425</v>
      </c>
      <c r="I512" t="s">
        <v>813</v>
      </c>
      <c r="J512" t="s">
        <v>377</v>
      </c>
    </row>
    <row r="513" spans="1:10" x14ac:dyDescent="0.35">
      <c r="A513" t="s">
        <v>171</v>
      </c>
      <c r="B513">
        <v>23</v>
      </c>
      <c r="C513">
        <v>252</v>
      </c>
      <c r="D513">
        <v>100</v>
      </c>
      <c r="E513" t="s">
        <v>172</v>
      </c>
      <c r="F513">
        <v>0</v>
      </c>
      <c r="G513">
        <v>0</v>
      </c>
      <c r="H513" t="s">
        <v>9425</v>
      </c>
      <c r="I513" t="s">
        <v>816</v>
      </c>
      <c r="J513" t="s">
        <v>377</v>
      </c>
    </row>
    <row r="514" spans="1:10" x14ac:dyDescent="0.35">
      <c r="A514" t="s">
        <v>171</v>
      </c>
      <c r="B514">
        <v>23</v>
      </c>
      <c r="C514">
        <v>252</v>
      </c>
      <c r="D514">
        <v>100</v>
      </c>
      <c r="E514" t="s">
        <v>172</v>
      </c>
      <c r="F514">
        <v>0</v>
      </c>
      <c r="G514">
        <v>0</v>
      </c>
      <c r="H514" t="s">
        <v>9425</v>
      </c>
      <c r="I514" t="s">
        <v>819</v>
      </c>
      <c r="J514" t="s">
        <v>377</v>
      </c>
    </row>
    <row r="515" spans="1:10" x14ac:dyDescent="0.35">
      <c r="A515" t="s">
        <v>171</v>
      </c>
      <c r="B515">
        <v>23</v>
      </c>
      <c r="C515">
        <v>252</v>
      </c>
      <c r="D515">
        <v>100</v>
      </c>
      <c r="E515" t="s">
        <v>172</v>
      </c>
      <c r="F515">
        <v>0</v>
      </c>
      <c r="G515">
        <v>0</v>
      </c>
      <c r="H515" t="s">
        <v>9425</v>
      </c>
      <c r="I515" t="s">
        <v>817</v>
      </c>
      <c r="J515" t="s">
        <v>377</v>
      </c>
    </row>
    <row r="516" spans="1:10" x14ac:dyDescent="0.35">
      <c r="A516" t="s">
        <v>171</v>
      </c>
      <c r="B516">
        <v>23</v>
      </c>
      <c r="C516">
        <v>252</v>
      </c>
      <c r="D516">
        <v>100</v>
      </c>
      <c r="E516" t="s">
        <v>172</v>
      </c>
      <c r="F516">
        <v>0</v>
      </c>
      <c r="G516">
        <v>0</v>
      </c>
      <c r="H516" t="s">
        <v>9425</v>
      </c>
      <c r="I516" t="s">
        <v>818</v>
      </c>
      <c r="J516" t="s">
        <v>377</v>
      </c>
    </row>
    <row r="517" spans="1:10" x14ac:dyDescent="0.35">
      <c r="A517" t="s">
        <v>171</v>
      </c>
      <c r="B517">
        <v>23</v>
      </c>
      <c r="C517">
        <v>252</v>
      </c>
      <c r="D517">
        <v>100</v>
      </c>
      <c r="E517" t="s">
        <v>172</v>
      </c>
      <c r="F517">
        <v>0</v>
      </c>
      <c r="G517">
        <v>0</v>
      </c>
      <c r="H517" t="s">
        <v>9425</v>
      </c>
      <c r="I517" t="s">
        <v>820</v>
      </c>
      <c r="J517" t="s">
        <v>377</v>
      </c>
    </row>
    <row r="518" spans="1:10" x14ac:dyDescent="0.35">
      <c r="A518" t="s">
        <v>171</v>
      </c>
      <c r="B518">
        <v>23</v>
      </c>
      <c r="C518">
        <v>252</v>
      </c>
      <c r="D518">
        <v>100</v>
      </c>
      <c r="E518" t="s">
        <v>172</v>
      </c>
      <c r="F518">
        <v>0</v>
      </c>
      <c r="G518">
        <v>0</v>
      </c>
      <c r="H518" t="s">
        <v>9425</v>
      </c>
      <c r="I518" t="s">
        <v>821</v>
      </c>
      <c r="J518" t="s">
        <v>377</v>
      </c>
    </row>
    <row r="519" spans="1:10" x14ac:dyDescent="0.35">
      <c r="A519" t="s">
        <v>171</v>
      </c>
      <c r="B519">
        <v>23</v>
      </c>
      <c r="C519">
        <v>252</v>
      </c>
      <c r="D519">
        <v>100</v>
      </c>
      <c r="E519" t="s">
        <v>172</v>
      </c>
      <c r="F519">
        <v>0</v>
      </c>
      <c r="G519">
        <v>0</v>
      </c>
      <c r="H519" t="s">
        <v>9425</v>
      </c>
      <c r="I519" t="s">
        <v>824</v>
      </c>
      <c r="J519" t="s">
        <v>377</v>
      </c>
    </row>
    <row r="520" spans="1:10" x14ac:dyDescent="0.35">
      <c r="A520" t="s">
        <v>171</v>
      </c>
      <c r="B520">
        <v>23</v>
      </c>
      <c r="C520">
        <v>252</v>
      </c>
      <c r="D520">
        <v>100</v>
      </c>
      <c r="E520" t="s">
        <v>172</v>
      </c>
      <c r="F520">
        <v>0</v>
      </c>
      <c r="G520">
        <v>0</v>
      </c>
      <c r="H520" t="s">
        <v>9425</v>
      </c>
      <c r="I520" t="s">
        <v>822</v>
      </c>
      <c r="J520" t="s">
        <v>377</v>
      </c>
    </row>
    <row r="521" spans="1:10" x14ac:dyDescent="0.35">
      <c r="A521" t="s">
        <v>171</v>
      </c>
      <c r="B521">
        <v>23</v>
      </c>
      <c r="C521">
        <v>252</v>
      </c>
      <c r="D521">
        <v>100</v>
      </c>
      <c r="E521" t="s">
        <v>172</v>
      </c>
      <c r="F521">
        <v>0</v>
      </c>
      <c r="G521">
        <v>0</v>
      </c>
      <c r="H521" t="s">
        <v>9425</v>
      </c>
      <c r="I521" t="s">
        <v>826</v>
      </c>
      <c r="J521" t="s">
        <v>377</v>
      </c>
    </row>
    <row r="522" spans="1:10" x14ac:dyDescent="0.35">
      <c r="A522" t="s">
        <v>171</v>
      </c>
      <c r="B522">
        <v>23</v>
      </c>
      <c r="C522">
        <v>252</v>
      </c>
      <c r="D522">
        <v>100</v>
      </c>
      <c r="E522" t="s">
        <v>172</v>
      </c>
      <c r="F522">
        <v>0</v>
      </c>
      <c r="G522">
        <v>0</v>
      </c>
      <c r="H522" t="s">
        <v>9425</v>
      </c>
      <c r="I522" t="s">
        <v>825</v>
      </c>
      <c r="J522" t="s">
        <v>377</v>
      </c>
    </row>
    <row r="523" spans="1:10" x14ac:dyDescent="0.35">
      <c r="A523" t="s">
        <v>171</v>
      </c>
      <c r="B523">
        <v>23</v>
      </c>
      <c r="C523">
        <v>252</v>
      </c>
      <c r="D523">
        <v>100</v>
      </c>
      <c r="E523" t="s">
        <v>172</v>
      </c>
      <c r="F523">
        <v>0</v>
      </c>
      <c r="G523">
        <v>0</v>
      </c>
      <c r="H523" t="s">
        <v>9425</v>
      </c>
      <c r="I523" t="s">
        <v>827</v>
      </c>
      <c r="J523" t="s">
        <v>377</v>
      </c>
    </row>
    <row r="524" spans="1:10" x14ac:dyDescent="0.35">
      <c r="A524" t="s">
        <v>171</v>
      </c>
      <c r="B524">
        <v>23</v>
      </c>
      <c r="C524">
        <v>252</v>
      </c>
      <c r="D524">
        <v>100</v>
      </c>
      <c r="E524" t="s">
        <v>172</v>
      </c>
      <c r="F524">
        <v>0</v>
      </c>
      <c r="G524">
        <v>0</v>
      </c>
      <c r="H524" t="s">
        <v>9425</v>
      </c>
      <c r="I524" t="s">
        <v>828</v>
      </c>
      <c r="J524" t="s">
        <v>377</v>
      </c>
    </row>
    <row r="525" spans="1:10" x14ac:dyDescent="0.35">
      <c r="A525" t="s">
        <v>171</v>
      </c>
      <c r="B525">
        <v>23</v>
      </c>
      <c r="C525">
        <v>252</v>
      </c>
      <c r="D525">
        <v>100</v>
      </c>
      <c r="E525" t="s">
        <v>172</v>
      </c>
      <c r="F525">
        <v>0</v>
      </c>
      <c r="G525">
        <v>0</v>
      </c>
      <c r="H525" t="s">
        <v>9425</v>
      </c>
      <c r="I525" t="s">
        <v>829</v>
      </c>
      <c r="J525" t="s">
        <v>377</v>
      </c>
    </row>
    <row r="526" spans="1:10" x14ac:dyDescent="0.35">
      <c r="A526" t="s">
        <v>171</v>
      </c>
      <c r="B526">
        <v>23</v>
      </c>
      <c r="C526">
        <v>252</v>
      </c>
      <c r="D526">
        <v>100</v>
      </c>
      <c r="E526" t="s">
        <v>172</v>
      </c>
      <c r="F526">
        <v>0</v>
      </c>
      <c r="G526">
        <v>0</v>
      </c>
      <c r="H526" t="s">
        <v>9425</v>
      </c>
      <c r="I526" t="s">
        <v>831</v>
      </c>
      <c r="J526" t="s">
        <v>377</v>
      </c>
    </row>
    <row r="527" spans="1:10" x14ac:dyDescent="0.35">
      <c r="A527" t="s">
        <v>171</v>
      </c>
      <c r="B527">
        <v>23</v>
      </c>
      <c r="C527">
        <v>252</v>
      </c>
      <c r="D527">
        <v>100</v>
      </c>
      <c r="E527" t="s">
        <v>172</v>
      </c>
      <c r="F527">
        <v>0</v>
      </c>
      <c r="G527">
        <v>0</v>
      </c>
      <c r="H527" t="s">
        <v>9425</v>
      </c>
      <c r="I527" t="s">
        <v>830</v>
      </c>
      <c r="J527" t="s">
        <v>377</v>
      </c>
    </row>
    <row r="528" spans="1:10" x14ac:dyDescent="0.35">
      <c r="A528" t="s">
        <v>171</v>
      </c>
      <c r="B528">
        <v>23</v>
      </c>
      <c r="C528">
        <v>252</v>
      </c>
      <c r="D528">
        <v>100</v>
      </c>
      <c r="E528" t="s">
        <v>172</v>
      </c>
      <c r="F528">
        <v>0</v>
      </c>
      <c r="G528">
        <v>0</v>
      </c>
      <c r="H528" t="s">
        <v>9425</v>
      </c>
      <c r="I528" t="s">
        <v>823</v>
      </c>
      <c r="J528" t="s">
        <v>377</v>
      </c>
    </row>
    <row r="529" spans="1:10" x14ac:dyDescent="0.35">
      <c r="A529" t="s">
        <v>171</v>
      </c>
      <c r="B529">
        <v>23</v>
      </c>
      <c r="C529">
        <v>252</v>
      </c>
      <c r="D529">
        <v>100</v>
      </c>
      <c r="E529" t="s">
        <v>172</v>
      </c>
      <c r="F529">
        <v>0</v>
      </c>
      <c r="G529">
        <v>0</v>
      </c>
      <c r="H529" t="s">
        <v>9425</v>
      </c>
      <c r="I529" t="s">
        <v>832</v>
      </c>
      <c r="J529" t="s">
        <v>377</v>
      </c>
    </row>
    <row r="530" spans="1:10" x14ac:dyDescent="0.35">
      <c r="A530" t="s">
        <v>171</v>
      </c>
      <c r="B530">
        <v>23</v>
      </c>
      <c r="C530">
        <v>252</v>
      </c>
      <c r="D530">
        <v>100</v>
      </c>
      <c r="E530" t="s">
        <v>172</v>
      </c>
      <c r="F530">
        <v>0</v>
      </c>
      <c r="G530">
        <v>0</v>
      </c>
      <c r="H530" t="s">
        <v>9425</v>
      </c>
      <c r="I530" t="s">
        <v>833</v>
      </c>
      <c r="J530" t="s">
        <v>377</v>
      </c>
    </row>
    <row r="531" spans="1:10" x14ac:dyDescent="0.35">
      <c r="A531" t="s">
        <v>171</v>
      </c>
      <c r="B531">
        <v>23</v>
      </c>
      <c r="C531">
        <v>252</v>
      </c>
      <c r="D531">
        <v>100</v>
      </c>
      <c r="E531" t="s">
        <v>172</v>
      </c>
      <c r="F531">
        <v>0</v>
      </c>
      <c r="G531">
        <v>0</v>
      </c>
      <c r="H531" t="s">
        <v>9425</v>
      </c>
      <c r="I531" t="s">
        <v>834</v>
      </c>
      <c r="J531" t="s">
        <v>377</v>
      </c>
    </row>
    <row r="532" spans="1:10" x14ac:dyDescent="0.35">
      <c r="A532" t="s">
        <v>171</v>
      </c>
      <c r="B532">
        <v>23</v>
      </c>
      <c r="C532">
        <v>252</v>
      </c>
      <c r="D532">
        <v>100</v>
      </c>
      <c r="E532" t="s">
        <v>172</v>
      </c>
      <c r="F532">
        <v>0</v>
      </c>
      <c r="G532">
        <v>0</v>
      </c>
      <c r="H532" t="s">
        <v>9425</v>
      </c>
      <c r="I532" t="s">
        <v>835</v>
      </c>
      <c r="J532" t="s">
        <v>377</v>
      </c>
    </row>
    <row r="533" spans="1:10" x14ac:dyDescent="0.35">
      <c r="A533" t="s">
        <v>171</v>
      </c>
      <c r="B533">
        <v>23</v>
      </c>
      <c r="C533">
        <v>252</v>
      </c>
      <c r="D533">
        <v>100</v>
      </c>
      <c r="E533" t="s">
        <v>172</v>
      </c>
      <c r="F533">
        <v>0</v>
      </c>
      <c r="G533">
        <v>0</v>
      </c>
      <c r="H533" t="s">
        <v>9425</v>
      </c>
      <c r="I533" t="s">
        <v>836</v>
      </c>
      <c r="J533" t="s">
        <v>377</v>
      </c>
    </row>
    <row r="534" spans="1:10" x14ac:dyDescent="0.35">
      <c r="A534" t="s">
        <v>171</v>
      </c>
      <c r="B534">
        <v>23</v>
      </c>
      <c r="C534">
        <v>252</v>
      </c>
      <c r="D534">
        <v>100</v>
      </c>
      <c r="E534" t="s">
        <v>172</v>
      </c>
      <c r="F534">
        <v>0</v>
      </c>
      <c r="G534">
        <v>0</v>
      </c>
      <c r="H534" t="s">
        <v>9425</v>
      </c>
      <c r="I534" t="s">
        <v>837</v>
      </c>
      <c r="J534" t="s">
        <v>377</v>
      </c>
    </row>
    <row r="535" spans="1:10" x14ac:dyDescent="0.35">
      <c r="A535" t="s">
        <v>171</v>
      </c>
      <c r="B535">
        <v>23</v>
      </c>
      <c r="C535">
        <v>252</v>
      </c>
      <c r="D535">
        <v>100</v>
      </c>
      <c r="E535" t="s">
        <v>172</v>
      </c>
      <c r="F535">
        <v>0</v>
      </c>
      <c r="G535">
        <v>0</v>
      </c>
      <c r="H535" t="s">
        <v>9425</v>
      </c>
      <c r="I535" t="s">
        <v>838</v>
      </c>
      <c r="J535" t="s">
        <v>377</v>
      </c>
    </row>
    <row r="536" spans="1:10" x14ac:dyDescent="0.35">
      <c r="A536" t="s">
        <v>171</v>
      </c>
      <c r="B536">
        <v>23</v>
      </c>
      <c r="C536">
        <v>252</v>
      </c>
      <c r="D536">
        <v>100</v>
      </c>
      <c r="E536" t="s">
        <v>172</v>
      </c>
      <c r="F536">
        <v>0</v>
      </c>
      <c r="G536">
        <v>0</v>
      </c>
      <c r="H536" t="s">
        <v>9425</v>
      </c>
      <c r="I536" t="s">
        <v>839</v>
      </c>
      <c r="J536" t="s">
        <v>377</v>
      </c>
    </row>
    <row r="537" spans="1:10" x14ac:dyDescent="0.35">
      <c r="A537" t="s">
        <v>171</v>
      </c>
      <c r="B537">
        <v>23</v>
      </c>
      <c r="C537">
        <v>252</v>
      </c>
      <c r="D537">
        <v>100</v>
      </c>
      <c r="E537" t="s">
        <v>172</v>
      </c>
      <c r="F537">
        <v>0</v>
      </c>
      <c r="G537">
        <v>0</v>
      </c>
      <c r="H537" t="s">
        <v>9425</v>
      </c>
      <c r="I537" t="s">
        <v>840</v>
      </c>
      <c r="J537" t="s">
        <v>377</v>
      </c>
    </row>
    <row r="538" spans="1:10" x14ac:dyDescent="0.35">
      <c r="A538" t="s">
        <v>171</v>
      </c>
      <c r="B538">
        <v>23</v>
      </c>
      <c r="C538">
        <v>252</v>
      </c>
      <c r="D538">
        <v>100</v>
      </c>
      <c r="E538" t="s">
        <v>172</v>
      </c>
      <c r="F538">
        <v>0</v>
      </c>
      <c r="G538">
        <v>0</v>
      </c>
      <c r="H538" t="s">
        <v>9425</v>
      </c>
      <c r="I538" t="s">
        <v>841</v>
      </c>
      <c r="J538" t="s">
        <v>377</v>
      </c>
    </row>
    <row r="539" spans="1:10" x14ac:dyDescent="0.35">
      <c r="A539" t="s">
        <v>171</v>
      </c>
      <c r="B539">
        <v>23</v>
      </c>
      <c r="C539">
        <v>252</v>
      </c>
      <c r="D539">
        <v>100</v>
      </c>
      <c r="E539" t="s">
        <v>172</v>
      </c>
      <c r="F539">
        <v>0</v>
      </c>
      <c r="G539">
        <v>0</v>
      </c>
      <c r="H539" t="s">
        <v>9425</v>
      </c>
      <c r="I539" t="s">
        <v>842</v>
      </c>
      <c r="J539" t="s">
        <v>377</v>
      </c>
    </row>
    <row r="540" spans="1:10" x14ac:dyDescent="0.35">
      <c r="A540" t="s">
        <v>171</v>
      </c>
      <c r="B540">
        <v>23</v>
      </c>
      <c r="C540">
        <v>252</v>
      </c>
      <c r="D540">
        <v>100</v>
      </c>
      <c r="E540" t="s">
        <v>172</v>
      </c>
      <c r="F540">
        <v>0</v>
      </c>
      <c r="G540">
        <v>0</v>
      </c>
      <c r="H540" t="s">
        <v>9425</v>
      </c>
      <c r="I540" t="s">
        <v>843</v>
      </c>
      <c r="J540" t="s">
        <v>377</v>
      </c>
    </row>
    <row r="541" spans="1:10" x14ac:dyDescent="0.35">
      <c r="A541" t="s">
        <v>171</v>
      </c>
      <c r="B541">
        <v>23</v>
      </c>
      <c r="C541">
        <v>252</v>
      </c>
      <c r="D541">
        <v>100</v>
      </c>
      <c r="E541" t="s">
        <v>172</v>
      </c>
      <c r="F541">
        <v>0</v>
      </c>
      <c r="G541">
        <v>0</v>
      </c>
      <c r="H541" t="s">
        <v>9425</v>
      </c>
      <c r="I541" t="s">
        <v>845</v>
      </c>
      <c r="J541" t="s">
        <v>377</v>
      </c>
    </row>
    <row r="542" spans="1:10" x14ac:dyDescent="0.35">
      <c r="A542" t="s">
        <v>171</v>
      </c>
      <c r="B542">
        <v>23</v>
      </c>
      <c r="C542">
        <v>252</v>
      </c>
      <c r="D542">
        <v>100</v>
      </c>
      <c r="E542" t="s">
        <v>172</v>
      </c>
      <c r="F542">
        <v>0</v>
      </c>
      <c r="G542">
        <v>0</v>
      </c>
      <c r="H542" t="s">
        <v>9425</v>
      </c>
      <c r="I542" t="s">
        <v>844</v>
      </c>
      <c r="J542" t="s">
        <v>377</v>
      </c>
    </row>
    <row r="543" spans="1:10" x14ac:dyDescent="0.35">
      <c r="A543" t="s">
        <v>171</v>
      </c>
      <c r="B543">
        <v>23</v>
      </c>
      <c r="C543">
        <v>252</v>
      </c>
      <c r="D543">
        <v>100</v>
      </c>
      <c r="E543" t="s">
        <v>172</v>
      </c>
      <c r="F543">
        <v>0</v>
      </c>
      <c r="G543">
        <v>0</v>
      </c>
      <c r="H543" t="s">
        <v>9425</v>
      </c>
      <c r="I543" t="s">
        <v>846</v>
      </c>
      <c r="J543" t="s">
        <v>377</v>
      </c>
    </row>
    <row r="544" spans="1:10" x14ac:dyDescent="0.35">
      <c r="A544" t="s">
        <v>171</v>
      </c>
      <c r="B544">
        <v>23</v>
      </c>
      <c r="C544">
        <v>252</v>
      </c>
      <c r="D544">
        <v>100</v>
      </c>
      <c r="E544" t="s">
        <v>172</v>
      </c>
      <c r="F544">
        <v>0</v>
      </c>
      <c r="G544">
        <v>0</v>
      </c>
      <c r="H544" t="s">
        <v>9425</v>
      </c>
      <c r="I544" t="s">
        <v>847</v>
      </c>
      <c r="J544" t="s">
        <v>377</v>
      </c>
    </row>
    <row r="545" spans="1:10" x14ac:dyDescent="0.35">
      <c r="A545" t="s">
        <v>171</v>
      </c>
      <c r="B545">
        <v>23</v>
      </c>
      <c r="C545">
        <v>252</v>
      </c>
      <c r="D545">
        <v>100</v>
      </c>
      <c r="E545" t="s">
        <v>172</v>
      </c>
      <c r="F545">
        <v>0</v>
      </c>
      <c r="G545">
        <v>0</v>
      </c>
      <c r="H545" t="s">
        <v>9425</v>
      </c>
      <c r="I545" t="s">
        <v>849</v>
      </c>
      <c r="J545" t="s">
        <v>377</v>
      </c>
    </row>
    <row r="546" spans="1:10" x14ac:dyDescent="0.35">
      <c r="A546" t="s">
        <v>171</v>
      </c>
      <c r="B546">
        <v>23</v>
      </c>
      <c r="C546">
        <v>252</v>
      </c>
      <c r="D546">
        <v>100</v>
      </c>
      <c r="E546" t="s">
        <v>172</v>
      </c>
      <c r="F546">
        <v>0</v>
      </c>
      <c r="G546">
        <v>0</v>
      </c>
      <c r="H546" t="s">
        <v>9425</v>
      </c>
      <c r="I546" t="s">
        <v>848</v>
      </c>
      <c r="J546" t="s">
        <v>377</v>
      </c>
    </row>
    <row r="547" spans="1:10" x14ac:dyDescent="0.35">
      <c r="A547" t="s">
        <v>171</v>
      </c>
      <c r="B547">
        <v>23</v>
      </c>
      <c r="C547">
        <v>252</v>
      </c>
      <c r="D547">
        <v>100</v>
      </c>
      <c r="E547" t="s">
        <v>172</v>
      </c>
      <c r="F547">
        <v>0</v>
      </c>
      <c r="G547">
        <v>0</v>
      </c>
      <c r="H547" t="s">
        <v>9425</v>
      </c>
      <c r="I547" t="s">
        <v>850</v>
      </c>
      <c r="J547" t="s">
        <v>377</v>
      </c>
    </row>
    <row r="548" spans="1:10" x14ac:dyDescent="0.35">
      <c r="A548" t="s">
        <v>171</v>
      </c>
      <c r="B548">
        <v>23</v>
      </c>
      <c r="C548">
        <v>252</v>
      </c>
      <c r="D548">
        <v>100</v>
      </c>
      <c r="E548" t="s">
        <v>172</v>
      </c>
      <c r="F548">
        <v>0</v>
      </c>
      <c r="G548">
        <v>0</v>
      </c>
      <c r="H548" t="s">
        <v>9425</v>
      </c>
      <c r="I548" t="s">
        <v>852</v>
      </c>
      <c r="J548" t="s">
        <v>377</v>
      </c>
    </row>
    <row r="549" spans="1:10" x14ac:dyDescent="0.35">
      <c r="A549" t="s">
        <v>171</v>
      </c>
      <c r="B549">
        <v>23</v>
      </c>
      <c r="C549">
        <v>252</v>
      </c>
      <c r="D549">
        <v>100</v>
      </c>
      <c r="E549" t="s">
        <v>172</v>
      </c>
      <c r="F549">
        <v>0</v>
      </c>
      <c r="G549">
        <v>0</v>
      </c>
      <c r="H549" t="s">
        <v>9425</v>
      </c>
      <c r="I549" t="s">
        <v>851</v>
      </c>
      <c r="J549" t="s">
        <v>377</v>
      </c>
    </row>
    <row r="550" spans="1:10" x14ac:dyDescent="0.35">
      <c r="A550" t="s">
        <v>171</v>
      </c>
      <c r="B550">
        <v>23</v>
      </c>
      <c r="C550">
        <v>252</v>
      </c>
      <c r="D550">
        <v>100</v>
      </c>
      <c r="E550" t="s">
        <v>172</v>
      </c>
      <c r="F550">
        <v>0</v>
      </c>
      <c r="G550">
        <v>0</v>
      </c>
      <c r="H550" t="s">
        <v>9425</v>
      </c>
      <c r="I550" t="s">
        <v>853</v>
      </c>
      <c r="J550" t="s">
        <v>377</v>
      </c>
    </row>
    <row r="551" spans="1:10" x14ac:dyDescent="0.35">
      <c r="A551" t="s">
        <v>171</v>
      </c>
      <c r="B551">
        <v>23</v>
      </c>
      <c r="C551">
        <v>252</v>
      </c>
      <c r="D551">
        <v>100</v>
      </c>
      <c r="E551" t="s">
        <v>172</v>
      </c>
      <c r="F551">
        <v>0</v>
      </c>
      <c r="G551">
        <v>0</v>
      </c>
      <c r="H551" t="s">
        <v>9425</v>
      </c>
      <c r="I551" t="s">
        <v>854</v>
      </c>
      <c r="J551" t="s">
        <v>377</v>
      </c>
    </row>
    <row r="552" spans="1:10" x14ac:dyDescent="0.35">
      <c r="A552" t="s">
        <v>171</v>
      </c>
      <c r="B552">
        <v>23</v>
      </c>
      <c r="C552">
        <v>252</v>
      </c>
      <c r="D552">
        <v>100</v>
      </c>
      <c r="E552" t="s">
        <v>172</v>
      </c>
      <c r="F552">
        <v>0</v>
      </c>
      <c r="G552">
        <v>0</v>
      </c>
      <c r="H552" t="s">
        <v>9425</v>
      </c>
      <c r="I552" t="s">
        <v>855</v>
      </c>
      <c r="J552" t="s">
        <v>377</v>
      </c>
    </row>
    <row r="553" spans="1:10" x14ac:dyDescent="0.35">
      <c r="A553" t="s">
        <v>171</v>
      </c>
      <c r="B553">
        <v>23</v>
      </c>
      <c r="C553">
        <v>252</v>
      </c>
      <c r="D553">
        <v>100</v>
      </c>
      <c r="E553" t="s">
        <v>172</v>
      </c>
      <c r="F553">
        <v>0</v>
      </c>
      <c r="G553">
        <v>0</v>
      </c>
      <c r="H553" t="s">
        <v>9425</v>
      </c>
      <c r="I553" t="s">
        <v>856</v>
      </c>
      <c r="J553" t="s">
        <v>377</v>
      </c>
    </row>
    <row r="554" spans="1:10" x14ac:dyDescent="0.35">
      <c r="A554" t="s">
        <v>171</v>
      </c>
      <c r="B554">
        <v>23</v>
      </c>
      <c r="C554">
        <v>252</v>
      </c>
      <c r="D554">
        <v>100</v>
      </c>
      <c r="E554" t="s">
        <v>172</v>
      </c>
      <c r="F554">
        <v>0</v>
      </c>
      <c r="G554">
        <v>0</v>
      </c>
      <c r="H554" t="s">
        <v>9425</v>
      </c>
      <c r="I554" t="s">
        <v>858</v>
      </c>
      <c r="J554" t="s">
        <v>377</v>
      </c>
    </row>
    <row r="555" spans="1:10" x14ac:dyDescent="0.35">
      <c r="A555" t="s">
        <v>171</v>
      </c>
      <c r="B555">
        <v>23</v>
      </c>
      <c r="C555">
        <v>252</v>
      </c>
      <c r="D555">
        <v>100</v>
      </c>
      <c r="E555" t="s">
        <v>172</v>
      </c>
      <c r="F555">
        <v>0</v>
      </c>
      <c r="G555">
        <v>0</v>
      </c>
      <c r="H555" t="s">
        <v>9425</v>
      </c>
      <c r="I555" t="s">
        <v>857</v>
      </c>
      <c r="J555" t="s">
        <v>377</v>
      </c>
    </row>
    <row r="556" spans="1:10" x14ac:dyDescent="0.35">
      <c r="A556" t="s">
        <v>171</v>
      </c>
      <c r="B556">
        <v>23</v>
      </c>
      <c r="C556">
        <v>252</v>
      </c>
      <c r="D556">
        <v>100</v>
      </c>
      <c r="E556" t="s">
        <v>172</v>
      </c>
      <c r="F556">
        <v>0</v>
      </c>
      <c r="G556">
        <v>0</v>
      </c>
      <c r="H556" t="s">
        <v>9425</v>
      </c>
      <c r="I556" t="s">
        <v>859</v>
      </c>
      <c r="J556" t="s">
        <v>377</v>
      </c>
    </row>
    <row r="557" spans="1:10" x14ac:dyDescent="0.35">
      <c r="A557" t="s">
        <v>171</v>
      </c>
      <c r="B557">
        <v>23</v>
      </c>
      <c r="C557">
        <v>252</v>
      </c>
      <c r="D557">
        <v>100</v>
      </c>
      <c r="E557" t="s">
        <v>172</v>
      </c>
      <c r="F557">
        <v>0</v>
      </c>
      <c r="G557">
        <v>0</v>
      </c>
      <c r="H557" t="s">
        <v>9425</v>
      </c>
      <c r="I557" t="s">
        <v>860</v>
      </c>
      <c r="J557" t="s">
        <v>377</v>
      </c>
    </row>
    <row r="558" spans="1:10" x14ac:dyDescent="0.35">
      <c r="A558" t="s">
        <v>171</v>
      </c>
      <c r="B558">
        <v>23</v>
      </c>
      <c r="C558">
        <v>252</v>
      </c>
      <c r="D558">
        <v>100</v>
      </c>
      <c r="E558" t="s">
        <v>172</v>
      </c>
      <c r="F558">
        <v>0</v>
      </c>
      <c r="G558">
        <v>0</v>
      </c>
      <c r="H558" t="s">
        <v>9425</v>
      </c>
      <c r="I558" t="s">
        <v>861</v>
      </c>
      <c r="J558" t="s">
        <v>377</v>
      </c>
    </row>
    <row r="559" spans="1:10" x14ac:dyDescent="0.35">
      <c r="A559" t="s">
        <v>171</v>
      </c>
      <c r="B559">
        <v>23</v>
      </c>
      <c r="C559">
        <v>252</v>
      </c>
      <c r="D559">
        <v>100</v>
      </c>
      <c r="E559" t="s">
        <v>172</v>
      </c>
      <c r="F559">
        <v>0</v>
      </c>
      <c r="G559">
        <v>0</v>
      </c>
      <c r="H559" t="s">
        <v>9425</v>
      </c>
      <c r="I559" t="s">
        <v>862</v>
      </c>
      <c r="J559" t="s">
        <v>377</v>
      </c>
    </row>
    <row r="560" spans="1:10" x14ac:dyDescent="0.35">
      <c r="A560" t="s">
        <v>171</v>
      </c>
      <c r="B560">
        <v>23</v>
      </c>
      <c r="C560">
        <v>252</v>
      </c>
      <c r="D560">
        <v>100</v>
      </c>
      <c r="E560" t="s">
        <v>172</v>
      </c>
      <c r="F560">
        <v>0</v>
      </c>
      <c r="G560">
        <v>0</v>
      </c>
      <c r="H560" t="s">
        <v>9425</v>
      </c>
      <c r="I560" t="s">
        <v>863</v>
      </c>
      <c r="J560" t="s">
        <v>377</v>
      </c>
    </row>
    <row r="561" spans="1:10" x14ac:dyDescent="0.35">
      <c r="A561" t="s">
        <v>171</v>
      </c>
      <c r="B561">
        <v>23</v>
      </c>
      <c r="C561">
        <v>252</v>
      </c>
      <c r="D561">
        <v>100</v>
      </c>
      <c r="E561" t="s">
        <v>172</v>
      </c>
      <c r="F561">
        <v>0</v>
      </c>
      <c r="G561">
        <v>0</v>
      </c>
      <c r="H561" t="s">
        <v>9425</v>
      </c>
      <c r="I561" t="s">
        <v>864</v>
      </c>
      <c r="J561" t="s">
        <v>377</v>
      </c>
    </row>
    <row r="562" spans="1:10" x14ac:dyDescent="0.35">
      <c r="A562" t="s">
        <v>171</v>
      </c>
      <c r="B562">
        <v>23</v>
      </c>
      <c r="C562">
        <v>252</v>
      </c>
      <c r="D562">
        <v>100</v>
      </c>
      <c r="E562" t="s">
        <v>172</v>
      </c>
      <c r="F562">
        <v>0</v>
      </c>
      <c r="G562">
        <v>0</v>
      </c>
      <c r="H562" t="s">
        <v>9425</v>
      </c>
      <c r="I562" t="s">
        <v>865</v>
      </c>
      <c r="J562" t="s">
        <v>377</v>
      </c>
    </row>
    <row r="563" spans="1:10" x14ac:dyDescent="0.35">
      <c r="A563" t="s">
        <v>171</v>
      </c>
      <c r="B563">
        <v>23</v>
      </c>
      <c r="C563">
        <v>252</v>
      </c>
      <c r="D563">
        <v>100</v>
      </c>
      <c r="E563" t="s">
        <v>172</v>
      </c>
      <c r="F563">
        <v>0</v>
      </c>
      <c r="G563">
        <v>0</v>
      </c>
      <c r="H563" t="s">
        <v>9425</v>
      </c>
      <c r="I563" t="s">
        <v>866</v>
      </c>
      <c r="J563" t="s">
        <v>377</v>
      </c>
    </row>
    <row r="564" spans="1:10" x14ac:dyDescent="0.35">
      <c r="A564" t="s">
        <v>171</v>
      </c>
      <c r="B564">
        <v>23</v>
      </c>
      <c r="C564">
        <v>252</v>
      </c>
      <c r="D564">
        <v>100</v>
      </c>
      <c r="E564" t="s">
        <v>172</v>
      </c>
      <c r="F564">
        <v>0</v>
      </c>
      <c r="G564">
        <v>0</v>
      </c>
      <c r="H564" t="s">
        <v>9425</v>
      </c>
      <c r="I564" t="s">
        <v>867</v>
      </c>
      <c r="J564" t="s">
        <v>377</v>
      </c>
    </row>
    <row r="565" spans="1:10" x14ac:dyDescent="0.35">
      <c r="A565" t="s">
        <v>171</v>
      </c>
      <c r="B565">
        <v>23</v>
      </c>
      <c r="C565">
        <v>252</v>
      </c>
      <c r="D565">
        <v>100</v>
      </c>
      <c r="E565" t="s">
        <v>172</v>
      </c>
      <c r="F565">
        <v>0</v>
      </c>
      <c r="G565">
        <v>0</v>
      </c>
      <c r="H565" t="s">
        <v>9425</v>
      </c>
      <c r="I565" t="s">
        <v>868</v>
      </c>
      <c r="J565" t="s">
        <v>377</v>
      </c>
    </row>
    <row r="566" spans="1:10" x14ac:dyDescent="0.35">
      <c r="A566" t="s">
        <v>171</v>
      </c>
      <c r="B566">
        <v>23</v>
      </c>
      <c r="C566">
        <v>252</v>
      </c>
      <c r="D566">
        <v>100</v>
      </c>
      <c r="E566" t="s">
        <v>172</v>
      </c>
      <c r="F566">
        <v>0</v>
      </c>
      <c r="G566">
        <v>0</v>
      </c>
      <c r="H566" t="s">
        <v>9425</v>
      </c>
      <c r="I566" t="s">
        <v>802</v>
      </c>
      <c r="J566" t="s">
        <v>377</v>
      </c>
    </row>
    <row r="567" spans="1:10" x14ac:dyDescent="0.35">
      <c r="A567" t="s">
        <v>171</v>
      </c>
      <c r="B567">
        <v>23</v>
      </c>
      <c r="C567">
        <v>252</v>
      </c>
      <c r="D567">
        <v>99.6</v>
      </c>
      <c r="E567" t="s">
        <v>172</v>
      </c>
      <c r="F567">
        <v>0</v>
      </c>
      <c r="G567">
        <v>0</v>
      </c>
      <c r="H567" t="s">
        <v>9425</v>
      </c>
      <c r="I567" t="s">
        <v>1678</v>
      </c>
      <c r="J567" t="s">
        <v>377</v>
      </c>
    </row>
    <row r="568" spans="1:10" x14ac:dyDescent="0.35">
      <c r="A568" t="s">
        <v>171</v>
      </c>
      <c r="B568">
        <v>23</v>
      </c>
      <c r="C568">
        <v>252</v>
      </c>
      <c r="D568">
        <v>99.6</v>
      </c>
      <c r="E568" t="s">
        <v>172</v>
      </c>
      <c r="F568">
        <v>0</v>
      </c>
      <c r="G568">
        <v>0</v>
      </c>
      <c r="H568" t="s">
        <v>9425</v>
      </c>
      <c r="I568" t="s">
        <v>1659</v>
      </c>
      <c r="J568" t="s">
        <v>377</v>
      </c>
    </row>
    <row r="569" spans="1:10" x14ac:dyDescent="0.35">
      <c r="A569" t="s">
        <v>171</v>
      </c>
      <c r="B569">
        <v>23</v>
      </c>
      <c r="C569">
        <v>252</v>
      </c>
      <c r="D569">
        <v>99.6</v>
      </c>
      <c r="E569" t="s">
        <v>172</v>
      </c>
      <c r="F569">
        <v>0</v>
      </c>
      <c r="G569">
        <v>0</v>
      </c>
      <c r="H569" t="s">
        <v>9425</v>
      </c>
      <c r="I569" t="s">
        <v>1660</v>
      </c>
      <c r="J569" t="s">
        <v>377</v>
      </c>
    </row>
    <row r="570" spans="1:10" x14ac:dyDescent="0.35">
      <c r="A570" t="s">
        <v>171</v>
      </c>
      <c r="B570">
        <v>23</v>
      </c>
      <c r="C570">
        <v>252</v>
      </c>
      <c r="D570">
        <v>99.6</v>
      </c>
      <c r="E570" t="s">
        <v>172</v>
      </c>
      <c r="F570">
        <v>0</v>
      </c>
      <c r="G570">
        <v>0</v>
      </c>
      <c r="H570" t="s">
        <v>9425</v>
      </c>
      <c r="I570" t="s">
        <v>1661</v>
      </c>
      <c r="J570" t="s">
        <v>377</v>
      </c>
    </row>
    <row r="571" spans="1:10" x14ac:dyDescent="0.35">
      <c r="A571" t="s">
        <v>171</v>
      </c>
      <c r="B571">
        <v>23</v>
      </c>
      <c r="C571">
        <v>252</v>
      </c>
      <c r="D571">
        <v>99.6</v>
      </c>
      <c r="E571" t="s">
        <v>172</v>
      </c>
      <c r="F571">
        <v>0</v>
      </c>
      <c r="G571">
        <v>0</v>
      </c>
      <c r="H571" t="s">
        <v>9425</v>
      </c>
      <c r="I571" t="s">
        <v>1664</v>
      </c>
      <c r="J571" t="s">
        <v>377</v>
      </c>
    </row>
    <row r="572" spans="1:10" x14ac:dyDescent="0.35">
      <c r="A572" t="s">
        <v>171</v>
      </c>
      <c r="B572">
        <v>23</v>
      </c>
      <c r="C572">
        <v>252</v>
      </c>
      <c r="D572">
        <v>99.6</v>
      </c>
      <c r="E572" t="s">
        <v>172</v>
      </c>
      <c r="F572">
        <v>0</v>
      </c>
      <c r="G572">
        <v>0</v>
      </c>
      <c r="H572" t="s">
        <v>9425</v>
      </c>
      <c r="I572" t="s">
        <v>1662</v>
      </c>
      <c r="J572" t="s">
        <v>377</v>
      </c>
    </row>
    <row r="573" spans="1:10" x14ac:dyDescent="0.35">
      <c r="A573" t="s">
        <v>171</v>
      </c>
      <c r="B573">
        <v>23</v>
      </c>
      <c r="C573">
        <v>252</v>
      </c>
      <c r="D573">
        <v>99.6</v>
      </c>
      <c r="E573" t="s">
        <v>172</v>
      </c>
      <c r="F573">
        <v>0</v>
      </c>
      <c r="G573">
        <v>0</v>
      </c>
      <c r="H573" t="s">
        <v>9425</v>
      </c>
      <c r="I573" t="s">
        <v>2216</v>
      </c>
      <c r="J573" t="s">
        <v>377</v>
      </c>
    </row>
    <row r="574" spans="1:10" x14ac:dyDescent="0.35">
      <c r="A574" t="s">
        <v>171</v>
      </c>
      <c r="B574">
        <v>23</v>
      </c>
      <c r="C574">
        <v>252</v>
      </c>
      <c r="D574">
        <v>99.6</v>
      </c>
      <c r="E574" t="s">
        <v>172</v>
      </c>
      <c r="F574">
        <v>0</v>
      </c>
      <c r="G574">
        <v>0</v>
      </c>
      <c r="H574" t="s">
        <v>9425</v>
      </c>
      <c r="I574" t="s">
        <v>2220</v>
      </c>
      <c r="J574" t="s">
        <v>377</v>
      </c>
    </row>
    <row r="575" spans="1:10" x14ac:dyDescent="0.35">
      <c r="A575" t="s">
        <v>171</v>
      </c>
      <c r="B575">
        <v>23</v>
      </c>
      <c r="C575">
        <v>252</v>
      </c>
      <c r="D575">
        <v>99.6</v>
      </c>
      <c r="E575" t="s">
        <v>172</v>
      </c>
      <c r="F575">
        <v>0</v>
      </c>
      <c r="G575">
        <v>0</v>
      </c>
      <c r="H575" t="s">
        <v>9425</v>
      </c>
      <c r="I575" t="s">
        <v>2227</v>
      </c>
      <c r="J575" t="s">
        <v>377</v>
      </c>
    </row>
    <row r="576" spans="1:10" x14ac:dyDescent="0.35">
      <c r="A576" t="s">
        <v>171</v>
      </c>
      <c r="B576">
        <v>23</v>
      </c>
      <c r="C576">
        <v>252</v>
      </c>
      <c r="D576">
        <v>99.6</v>
      </c>
      <c r="E576" t="s">
        <v>172</v>
      </c>
      <c r="F576">
        <v>0</v>
      </c>
      <c r="G576">
        <v>0</v>
      </c>
      <c r="H576" t="s">
        <v>9425</v>
      </c>
      <c r="I576" t="s">
        <v>2363</v>
      </c>
      <c r="J576" t="s">
        <v>377</v>
      </c>
    </row>
    <row r="577" spans="1:10" x14ac:dyDescent="0.35">
      <c r="A577" t="s">
        <v>171</v>
      </c>
      <c r="B577">
        <v>23</v>
      </c>
      <c r="C577">
        <v>252</v>
      </c>
      <c r="D577">
        <v>99.6</v>
      </c>
      <c r="E577" t="s">
        <v>172</v>
      </c>
      <c r="F577">
        <v>0</v>
      </c>
      <c r="G577">
        <v>0</v>
      </c>
      <c r="H577" t="s">
        <v>9425</v>
      </c>
      <c r="I577" t="s">
        <v>2364</v>
      </c>
      <c r="J577" t="s">
        <v>377</v>
      </c>
    </row>
    <row r="578" spans="1:10" x14ac:dyDescent="0.35">
      <c r="A578" t="s">
        <v>171</v>
      </c>
      <c r="B578">
        <v>23</v>
      </c>
      <c r="C578">
        <v>252</v>
      </c>
      <c r="D578">
        <v>99.6</v>
      </c>
      <c r="E578" t="s">
        <v>172</v>
      </c>
      <c r="F578">
        <v>0</v>
      </c>
      <c r="G578">
        <v>0</v>
      </c>
      <c r="H578" t="s">
        <v>9425</v>
      </c>
      <c r="I578" t="s">
        <v>2365</v>
      </c>
      <c r="J578" t="s">
        <v>377</v>
      </c>
    </row>
    <row r="579" spans="1:10" x14ac:dyDescent="0.35">
      <c r="A579" t="s">
        <v>171</v>
      </c>
      <c r="B579">
        <v>23</v>
      </c>
      <c r="C579">
        <v>252</v>
      </c>
      <c r="D579">
        <v>99.6</v>
      </c>
      <c r="E579" t="s">
        <v>172</v>
      </c>
      <c r="F579">
        <v>0</v>
      </c>
      <c r="G579">
        <v>0</v>
      </c>
      <c r="H579" t="s">
        <v>9425</v>
      </c>
      <c r="I579" t="s">
        <v>2371</v>
      </c>
      <c r="J579" t="s">
        <v>377</v>
      </c>
    </row>
    <row r="580" spans="1:10" x14ac:dyDescent="0.35">
      <c r="A580" t="s">
        <v>171</v>
      </c>
      <c r="B580">
        <v>23</v>
      </c>
      <c r="C580">
        <v>252</v>
      </c>
      <c r="D580">
        <v>99.6</v>
      </c>
      <c r="E580" t="s">
        <v>172</v>
      </c>
      <c r="F580">
        <v>0</v>
      </c>
      <c r="G580">
        <v>0</v>
      </c>
      <c r="H580" t="s">
        <v>9425</v>
      </c>
      <c r="I580" t="s">
        <v>2372</v>
      </c>
      <c r="J580" t="s">
        <v>377</v>
      </c>
    </row>
    <row r="581" spans="1:10" x14ac:dyDescent="0.35">
      <c r="A581" t="s">
        <v>171</v>
      </c>
      <c r="B581">
        <v>23</v>
      </c>
      <c r="C581">
        <v>252</v>
      </c>
      <c r="D581">
        <v>99.6</v>
      </c>
      <c r="E581" t="s">
        <v>172</v>
      </c>
      <c r="F581">
        <v>0</v>
      </c>
      <c r="G581">
        <v>0</v>
      </c>
      <c r="H581" t="s">
        <v>9425</v>
      </c>
      <c r="I581" t="s">
        <v>2373</v>
      </c>
      <c r="J581" t="s">
        <v>377</v>
      </c>
    </row>
    <row r="582" spans="1:10" x14ac:dyDescent="0.35">
      <c r="A582" t="s">
        <v>171</v>
      </c>
      <c r="B582">
        <v>23</v>
      </c>
      <c r="C582">
        <v>252</v>
      </c>
      <c r="D582">
        <v>99.6</v>
      </c>
      <c r="E582" t="s">
        <v>172</v>
      </c>
      <c r="F582">
        <v>0</v>
      </c>
      <c r="G582">
        <v>0</v>
      </c>
      <c r="H582" t="s">
        <v>9425</v>
      </c>
      <c r="I582" t="s">
        <v>2374</v>
      </c>
      <c r="J582" t="s">
        <v>377</v>
      </c>
    </row>
    <row r="583" spans="1:10" x14ac:dyDescent="0.35">
      <c r="A583" t="s">
        <v>171</v>
      </c>
      <c r="B583">
        <v>23</v>
      </c>
      <c r="C583">
        <v>252</v>
      </c>
      <c r="D583">
        <v>99.6</v>
      </c>
      <c r="E583" t="s">
        <v>172</v>
      </c>
      <c r="F583">
        <v>0</v>
      </c>
      <c r="G583">
        <v>0</v>
      </c>
      <c r="H583" t="s">
        <v>9425</v>
      </c>
      <c r="I583" t="s">
        <v>2375</v>
      </c>
      <c r="J583" t="s">
        <v>377</v>
      </c>
    </row>
    <row r="584" spans="1:10" x14ac:dyDescent="0.35">
      <c r="A584" t="s">
        <v>171</v>
      </c>
      <c r="B584">
        <v>23</v>
      </c>
      <c r="C584">
        <v>252</v>
      </c>
      <c r="D584">
        <v>99.6</v>
      </c>
      <c r="E584" t="s">
        <v>172</v>
      </c>
      <c r="F584">
        <v>0</v>
      </c>
      <c r="G584">
        <v>0</v>
      </c>
      <c r="H584" t="s">
        <v>9425</v>
      </c>
      <c r="I584" t="s">
        <v>2380</v>
      </c>
      <c r="J584" t="s">
        <v>377</v>
      </c>
    </row>
    <row r="585" spans="1:10" x14ac:dyDescent="0.35">
      <c r="A585" t="s">
        <v>171</v>
      </c>
      <c r="B585">
        <v>23</v>
      </c>
      <c r="C585">
        <v>252</v>
      </c>
      <c r="D585">
        <v>99.6</v>
      </c>
      <c r="E585" t="s">
        <v>172</v>
      </c>
      <c r="F585">
        <v>0</v>
      </c>
      <c r="G585">
        <v>0</v>
      </c>
      <c r="H585" t="s">
        <v>9425</v>
      </c>
      <c r="I585" t="s">
        <v>2376</v>
      </c>
      <c r="J585" t="s">
        <v>377</v>
      </c>
    </row>
    <row r="586" spans="1:10" x14ac:dyDescent="0.35">
      <c r="A586" t="s">
        <v>171</v>
      </c>
      <c r="B586">
        <v>23</v>
      </c>
      <c r="C586">
        <v>252</v>
      </c>
      <c r="D586">
        <v>99.6</v>
      </c>
      <c r="E586" t="s">
        <v>172</v>
      </c>
      <c r="F586">
        <v>0</v>
      </c>
      <c r="G586">
        <v>0</v>
      </c>
      <c r="H586" t="s">
        <v>9425</v>
      </c>
      <c r="I586" t="s">
        <v>2379</v>
      </c>
      <c r="J586" t="s">
        <v>377</v>
      </c>
    </row>
    <row r="587" spans="1:10" x14ac:dyDescent="0.35">
      <c r="A587" t="s">
        <v>171</v>
      </c>
      <c r="B587">
        <v>23</v>
      </c>
      <c r="C587">
        <v>252</v>
      </c>
      <c r="D587">
        <v>99.6</v>
      </c>
      <c r="E587" t="s">
        <v>172</v>
      </c>
      <c r="F587">
        <v>0</v>
      </c>
      <c r="G587">
        <v>0</v>
      </c>
      <c r="H587" t="s">
        <v>9425</v>
      </c>
      <c r="I587" t="s">
        <v>2377</v>
      </c>
      <c r="J587" t="s">
        <v>377</v>
      </c>
    </row>
    <row r="588" spans="1:10" x14ac:dyDescent="0.35">
      <c r="A588" t="s">
        <v>171</v>
      </c>
      <c r="B588">
        <v>23</v>
      </c>
      <c r="C588">
        <v>252</v>
      </c>
      <c r="D588">
        <v>99.6</v>
      </c>
      <c r="E588" t="s">
        <v>172</v>
      </c>
      <c r="F588">
        <v>0</v>
      </c>
      <c r="G588">
        <v>0</v>
      </c>
      <c r="H588" t="s">
        <v>9425</v>
      </c>
      <c r="I588" t="s">
        <v>2378</v>
      </c>
      <c r="J588" t="s">
        <v>377</v>
      </c>
    </row>
    <row r="589" spans="1:10" x14ac:dyDescent="0.35">
      <c r="A589" t="s">
        <v>171</v>
      </c>
      <c r="B589">
        <v>23</v>
      </c>
      <c r="C589">
        <v>252</v>
      </c>
      <c r="D589">
        <v>99.6</v>
      </c>
      <c r="E589" t="s">
        <v>172</v>
      </c>
      <c r="F589">
        <v>0</v>
      </c>
      <c r="G589">
        <v>0</v>
      </c>
      <c r="H589" t="s">
        <v>9425</v>
      </c>
      <c r="I589" t="s">
        <v>2384</v>
      </c>
      <c r="J589" t="s">
        <v>377</v>
      </c>
    </row>
    <row r="590" spans="1:10" x14ac:dyDescent="0.35">
      <c r="A590" t="s">
        <v>171</v>
      </c>
      <c r="B590">
        <v>23</v>
      </c>
      <c r="C590">
        <v>252</v>
      </c>
      <c r="D590">
        <v>99.6</v>
      </c>
      <c r="E590" t="s">
        <v>172</v>
      </c>
      <c r="F590">
        <v>0</v>
      </c>
      <c r="G590">
        <v>0</v>
      </c>
      <c r="H590" t="s">
        <v>9425</v>
      </c>
      <c r="I590" t="s">
        <v>2382</v>
      </c>
      <c r="J590" t="s">
        <v>377</v>
      </c>
    </row>
    <row r="591" spans="1:10" x14ac:dyDescent="0.35">
      <c r="A591" t="s">
        <v>171</v>
      </c>
      <c r="B591">
        <v>23</v>
      </c>
      <c r="C591">
        <v>252</v>
      </c>
      <c r="D591">
        <v>99.6</v>
      </c>
      <c r="E591" t="s">
        <v>172</v>
      </c>
      <c r="F591">
        <v>0</v>
      </c>
      <c r="G591">
        <v>0</v>
      </c>
      <c r="H591" t="s">
        <v>9425</v>
      </c>
      <c r="I591" t="s">
        <v>2381</v>
      </c>
      <c r="J591" t="s">
        <v>377</v>
      </c>
    </row>
    <row r="592" spans="1:10" x14ac:dyDescent="0.35">
      <c r="A592" t="s">
        <v>171</v>
      </c>
      <c r="B592">
        <v>23</v>
      </c>
      <c r="C592">
        <v>252</v>
      </c>
      <c r="D592">
        <v>99.6</v>
      </c>
      <c r="E592" t="s">
        <v>172</v>
      </c>
      <c r="F592">
        <v>0</v>
      </c>
      <c r="G592">
        <v>0</v>
      </c>
      <c r="H592" t="s">
        <v>9425</v>
      </c>
      <c r="I592" t="s">
        <v>2385</v>
      </c>
      <c r="J592" t="s">
        <v>377</v>
      </c>
    </row>
    <row r="593" spans="1:10" x14ac:dyDescent="0.35">
      <c r="A593" t="s">
        <v>171</v>
      </c>
      <c r="B593">
        <v>23</v>
      </c>
      <c r="C593">
        <v>252</v>
      </c>
      <c r="D593">
        <v>99.6</v>
      </c>
      <c r="E593" t="s">
        <v>172</v>
      </c>
      <c r="F593">
        <v>0</v>
      </c>
      <c r="G593">
        <v>0</v>
      </c>
      <c r="H593" t="s">
        <v>9425</v>
      </c>
      <c r="I593" t="s">
        <v>2383</v>
      </c>
      <c r="J593" t="s">
        <v>377</v>
      </c>
    </row>
    <row r="594" spans="1:10" x14ac:dyDescent="0.35">
      <c r="A594" t="s">
        <v>171</v>
      </c>
      <c r="B594">
        <v>23</v>
      </c>
      <c r="C594">
        <v>252</v>
      </c>
      <c r="D594">
        <v>99.6</v>
      </c>
      <c r="E594" t="s">
        <v>172</v>
      </c>
      <c r="F594">
        <v>0</v>
      </c>
      <c r="G594">
        <v>0</v>
      </c>
      <c r="H594" t="s">
        <v>9425</v>
      </c>
      <c r="I594" t="s">
        <v>2386</v>
      </c>
      <c r="J594" t="s">
        <v>377</v>
      </c>
    </row>
    <row r="595" spans="1:10" x14ac:dyDescent="0.35">
      <c r="A595" t="s">
        <v>171</v>
      </c>
      <c r="B595">
        <v>23</v>
      </c>
      <c r="C595">
        <v>252</v>
      </c>
      <c r="D595">
        <v>99.6</v>
      </c>
      <c r="E595" t="s">
        <v>172</v>
      </c>
      <c r="F595">
        <v>0</v>
      </c>
      <c r="G595">
        <v>0</v>
      </c>
      <c r="H595" t="s">
        <v>9425</v>
      </c>
      <c r="I595" t="s">
        <v>2387</v>
      </c>
      <c r="J595" t="s">
        <v>377</v>
      </c>
    </row>
    <row r="596" spans="1:10" x14ac:dyDescent="0.35">
      <c r="A596" t="s">
        <v>171</v>
      </c>
      <c r="B596">
        <v>23</v>
      </c>
      <c r="C596">
        <v>252</v>
      </c>
      <c r="D596">
        <v>99.6</v>
      </c>
      <c r="E596" t="s">
        <v>172</v>
      </c>
      <c r="F596">
        <v>0</v>
      </c>
      <c r="G596">
        <v>0</v>
      </c>
      <c r="H596" t="s">
        <v>9425</v>
      </c>
      <c r="I596" t="s">
        <v>2389</v>
      </c>
      <c r="J596" t="s">
        <v>377</v>
      </c>
    </row>
    <row r="597" spans="1:10" x14ac:dyDescent="0.35">
      <c r="A597" t="s">
        <v>171</v>
      </c>
      <c r="B597">
        <v>23</v>
      </c>
      <c r="C597">
        <v>252</v>
      </c>
      <c r="D597">
        <v>99.6</v>
      </c>
      <c r="E597" t="s">
        <v>172</v>
      </c>
      <c r="F597">
        <v>0</v>
      </c>
      <c r="G597">
        <v>0</v>
      </c>
      <c r="H597" t="s">
        <v>9425</v>
      </c>
      <c r="I597" t="s">
        <v>2388</v>
      </c>
      <c r="J597" t="s">
        <v>377</v>
      </c>
    </row>
    <row r="598" spans="1:10" x14ac:dyDescent="0.35">
      <c r="A598" t="s">
        <v>171</v>
      </c>
      <c r="B598">
        <v>23</v>
      </c>
      <c r="C598">
        <v>252</v>
      </c>
      <c r="D598">
        <v>99.6</v>
      </c>
      <c r="E598" t="s">
        <v>172</v>
      </c>
      <c r="F598">
        <v>0</v>
      </c>
      <c r="G598">
        <v>0</v>
      </c>
      <c r="H598" t="s">
        <v>9425</v>
      </c>
      <c r="I598" t="s">
        <v>2391</v>
      </c>
      <c r="J598" t="s">
        <v>377</v>
      </c>
    </row>
    <row r="599" spans="1:10" x14ac:dyDescent="0.35">
      <c r="A599" t="s">
        <v>171</v>
      </c>
      <c r="B599">
        <v>23</v>
      </c>
      <c r="C599">
        <v>252</v>
      </c>
      <c r="D599">
        <v>99.6</v>
      </c>
      <c r="E599" t="s">
        <v>172</v>
      </c>
      <c r="F599">
        <v>0</v>
      </c>
      <c r="G599">
        <v>0</v>
      </c>
      <c r="H599" t="s">
        <v>9425</v>
      </c>
      <c r="I599" t="s">
        <v>2392</v>
      </c>
      <c r="J599" t="s">
        <v>377</v>
      </c>
    </row>
    <row r="600" spans="1:10" x14ac:dyDescent="0.35">
      <c r="A600" t="s">
        <v>171</v>
      </c>
      <c r="B600">
        <v>23</v>
      </c>
      <c r="C600">
        <v>252</v>
      </c>
      <c r="D600">
        <v>99.6</v>
      </c>
      <c r="E600" t="s">
        <v>172</v>
      </c>
      <c r="F600">
        <v>0</v>
      </c>
      <c r="G600">
        <v>0</v>
      </c>
      <c r="H600" t="s">
        <v>9425</v>
      </c>
      <c r="I600" t="s">
        <v>2393</v>
      </c>
      <c r="J600" t="s">
        <v>377</v>
      </c>
    </row>
    <row r="601" spans="1:10" x14ac:dyDescent="0.35">
      <c r="A601" t="s">
        <v>171</v>
      </c>
      <c r="B601">
        <v>23</v>
      </c>
      <c r="C601">
        <v>252</v>
      </c>
      <c r="D601">
        <v>99.6</v>
      </c>
      <c r="E601" t="s">
        <v>172</v>
      </c>
      <c r="F601">
        <v>0</v>
      </c>
      <c r="G601">
        <v>0</v>
      </c>
      <c r="H601" t="s">
        <v>9425</v>
      </c>
      <c r="I601" t="s">
        <v>2394</v>
      </c>
      <c r="J601" t="s">
        <v>377</v>
      </c>
    </row>
    <row r="602" spans="1:10" x14ac:dyDescent="0.35">
      <c r="A602" t="s">
        <v>171</v>
      </c>
      <c r="B602">
        <v>23</v>
      </c>
      <c r="C602">
        <v>252</v>
      </c>
      <c r="D602">
        <v>99.6</v>
      </c>
      <c r="E602" t="s">
        <v>172</v>
      </c>
      <c r="F602">
        <v>0</v>
      </c>
      <c r="G602">
        <v>0</v>
      </c>
      <c r="H602" t="s">
        <v>9425</v>
      </c>
      <c r="I602" t="s">
        <v>2395</v>
      </c>
      <c r="J602" t="s">
        <v>377</v>
      </c>
    </row>
    <row r="603" spans="1:10" x14ac:dyDescent="0.35">
      <c r="A603" t="s">
        <v>171</v>
      </c>
      <c r="B603">
        <v>23</v>
      </c>
      <c r="C603">
        <v>252</v>
      </c>
      <c r="D603">
        <v>99.6</v>
      </c>
      <c r="E603" t="s">
        <v>172</v>
      </c>
      <c r="F603">
        <v>0</v>
      </c>
      <c r="G603">
        <v>0</v>
      </c>
      <c r="H603" t="s">
        <v>9425</v>
      </c>
      <c r="I603" t="s">
        <v>2396</v>
      </c>
      <c r="J603" t="s">
        <v>377</v>
      </c>
    </row>
    <row r="604" spans="1:10" x14ac:dyDescent="0.35">
      <c r="A604" t="s">
        <v>171</v>
      </c>
      <c r="B604">
        <v>23</v>
      </c>
      <c r="C604">
        <v>252</v>
      </c>
      <c r="D604">
        <v>99.6</v>
      </c>
      <c r="E604" t="s">
        <v>172</v>
      </c>
      <c r="F604">
        <v>0</v>
      </c>
      <c r="G604">
        <v>0</v>
      </c>
      <c r="H604" t="s">
        <v>9425</v>
      </c>
      <c r="I604" t="s">
        <v>2397</v>
      </c>
      <c r="J604" t="s">
        <v>377</v>
      </c>
    </row>
    <row r="605" spans="1:10" x14ac:dyDescent="0.35">
      <c r="A605" t="s">
        <v>171</v>
      </c>
      <c r="B605">
        <v>23</v>
      </c>
      <c r="C605">
        <v>252</v>
      </c>
      <c r="D605">
        <v>99.6</v>
      </c>
      <c r="E605" t="s">
        <v>172</v>
      </c>
      <c r="F605">
        <v>0</v>
      </c>
      <c r="G605">
        <v>0</v>
      </c>
      <c r="H605" t="s">
        <v>9425</v>
      </c>
      <c r="I605" t="s">
        <v>2400</v>
      </c>
      <c r="J605" t="s">
        <v>377</v>
      </c>
    </row>
    <row r="606" spans="1:10" x14ac:dyDescent="0.35">
      <c r="A606" t="s">
        <v>171</v>
      </c>
      <c r="B606">
        <v>23</v>
      </c>
      <c r="C606">
        <v>252</v>
      </c>
      <c r="D606">
        <v>99.6</v>
      </c>
      <c r="E606" t="s">
        <v>172</v>
      </c>
      <c r="F606">
        <v>0</v>
      </c>
      <c r="G606">
        <v>0</v>
      </c>
      <c r="H606" t="s">
        <v>9425</v>
      </c>
      <c r="I606" t="s">
        <v>2398</v>
      </c>
      <c r="J606" t="s">
        <v>377</v>
      </c>
    </row>
    <row r="607" spans="1:10" x14ac:dyDescent="0.35">
      <c r="A607" t="s">
        <v>171</v>
      </c>
      <c r="B607">
        <v>23</v>
      </c>
      <c r="C607">
        <v>252</v>
      </c>
      <c r="D607">
        <v>99.6</v>
      </c>
      <c r="E607" t="s">
        <v>172</v>
      </c>
      <c r="F607">
        <v>0</v>
      </c>
      <c r="G607">
        <v>0</v>
      </c>
      <c r="H607" t="s">
        <v>9425</v>
      </c>
      <c r="I607" t="s">
        <v>2399</v>
      </c>
      <c r="J607" t="s">
        <v>377</v>
      </c>
    </row>
    <row r="608" spans="1:10" x14ac:dyDescent="0.35">
      <c r="A608" t="s">
        <v>171</v>
      </c>
      <c r="B608">
        <v>23</v>
      </c>
      <c r="C608">
        <v>252</v>
      </c>
      <c r="D608">
        <v>99.6</v>
      </c>
      <c r="E608" t="s">
        <v>172</v>
      </c>
      <c r="F608">
        <v>0</v>
      </c>
      <c r="G608">
        <v>0</v>
      </c>
      <c r="H608" t="s">
        <v>9425</v>
      </c>
      <c r="I608" t="s">
        <v>2401</v>
      </c>
      <c r="J608" t="s">
        <v>377</v>
      </c>
    </row>
    <row r="609" spans="1:10" x14ac:dyDescent="0.35">
      <c r="A609" t="s">
        <v>171</v>
      </c>
      <c r="B609">
        <v>23</v>
      </c>
      <c r="C609">
        <v>252</v>
      </c>
      <c r="D609">
        <v>99.6</v>
      </c>
      <c r="E609" t="s">
        <v>172</v>
      </c>
      <c r="F609">
        <v>0</v>
      </c>
      <c r="G609">
        <v>0</v>
      </c>
      <c r="H609" t="s">
        <v>9425</v>
      </c>
      <c r="I609" t="s">
        <v>2402</v>
      </c>
      <c r="J609" t="s">
        <v>377</v>
      </c>
    </row>
    <row r="610" spans="1:10" x14ac:dyDescent="0.35">
      <c r="A610" t="s">
        <v>171</v>
      </c>
      <c r="B610">
        <v>23</v>
      </c>
      <c r="C610">
        <v>252</v>
      </c>
      <c r="D610">
        <v>99.6</v>
      </c>
      <c r="E610" t="s">
        <v>172</v>
      </c>
      <c r="F610">
        <v>0</v>
      </c>
      <c r="G610">
        <v>0</v>
      </c>
      <c r="H610" t="s">
        <v>9425</v>
      </c>
      <c r="I610" t="s">
        <v>2403</v>
      </c>
      <c r="J610" t="s">
        <v>377</v>
      </c>
    </row>
    <row r="611" spans="1:10" x14ac:dyDescent="0.35">
      <c r="A611" t="s">
        <v>171</v>
      </c>
      <c r="B611">
        <v>23</v>
      </c>
      <c r="C611">
        <v>252</v>
      </c>
      <c r="D611">
        <v>99.6</v>
      </c>
      <c r="E611" t="s">
        <v>172</v>
      </c>
      <c r="F611">
        <v>0</v>
      </c>
      <c r="G611">
        <v>0</v>
      </c>
      <c r="H611" t="s">
        <v>9425</v>
      </c>
      <c r="I611" t="s">
        <v>2404</v>
      </c>
      <c r="J611" t="s">
        <v>377</v>
      </c>
    </row>
    <row r="612" spans="1:10" x14ac:dyDescent="0.35">
      <c r="A612" t="s">
        <v>171</v>
      </c>
      <c r="B612">
        <v>23</v>
      </c>
      <c r="C612">
        <v>252</v>
      </c>
      <c r="D612">
        <v>99.2</v>
      </c>
      <c r="E612" t="s">
        <v>172</v>
      </c>
      <c r="F612">
        <v>0</v>
      </c>
      <c r="G612">
        <v>0</v>
      </c>
      <c r="H612" t="s">
        <v>9425</v>
      </c>
      <c r="I612" t="s">
        <v>2409</v>
      </c>
      <c r="J612" t="s">
        <v>377</v>
      </c>
    </row>
    <row r="613" spans="1:10" x14ac:dyDescent="0.35">
      <c r="A613" t="s">
        <v>171</v>
      </c>
      <c r="B613">
        <v>23</v>
      </c>
      <c r="C613">
        <v>252</v>
      </c>
      <c r="D613">
        <v>99.6</v>
      </c>
      <c r="E613" t="s">
        <v>172</v>
      </c>
      <c r="F613">
        <v>0</v>
      </c>
      <c r="G613">
        <v>0</v>
      </c>
      <c r="H613" t="s">
        <v>9425</v>
      </c>
      <c r="I613" t="s">
        <v>2414</v>
      </c>
      <c r="J613" t="s">
        <v>377</v>
      </c>
    </row>
    <row r="614" spans="1:10" x14ac:dyDescent="0.35">
      <c r="A614" t="s">
        <v>171</v>
      </c>
      <c r="B614">
        <v>23</v>
      </c>
      <c r="C614">
        <v>252</v>
      </c>
      <c r="D614">
        <v>99.6</v>
      </c>
      <c r="E614" t="s">
        <v>172</v>
      </c>
      <c r="F614">
        <v>0</v>
      </c>
      <c r="G614">
        <v>0</v>
      </c>
      <c r="H614" t="s">
        <v>9425</v>
      </c>
      <c r="I614" t="s">
        <v>2416</v>
      </c>
      <c r="J614" t="s">
        <v>377</v>
      </c>
    </row>
    <row r="615" spans="1:10" x14ac:dyDescent="0.35">
      <c r="A615" t="s">
        <v>171</v>
      </c>
      <c r="B615">
        <v>23</v>
      </c>
      <c r="C615">
        <v>252</v>
      </c>
      <c r="D615">
        <v>99.6</v>
      </c>
      <c r="E615" t="s">
        <v>172</v>
      </c>
      <c r="F615">
        <v>0</v>
      </c>
      <c r="G615">
        <v>0</v>
      </c>
      <c r="H615" t="s">
        <v>9425</v>
      </c>
      <c r="I615" t="s">
        <v>2417</v>
      </c>
      <c r="J615" t="s">
        <v>377</v>
      </c>
    </row>
    <row r="616" spans="1:10" x14ac:dyDescent="0.35">
      <c r="A616" t="s">
        <v>171</v>
      </c>
      <c r="B616">
        <v>23</v>
      </c>
      <c r="C616">
        <v>252</v>
      </c>
      <c r="D616">
        <v>99.6</v>
      </c>
      <c r="E616" t="s">
        <v>172</v>
      </c>
      <c r="F616">
        <v>0</v>
      </c>
      <c r="G616">
        <v>0</v>
      </c>
      <c r="H616" t="s">
        <v>9425</v>
      </c>
      <c r="I616" t="s">
        <v>2419</v>
      </c>
      <c r="J616" t="s">
        <v>377</v>
      </c>
    </row>
    <row r="617" spans="1:10" x14ac:dyDescent="0.35">
      <c r="A617" t="s">
        <v>171</v>
      </c>
      <c r="B617">
        <v>23</v>
      </c>
      <c r="C617">
        <v>252</v>
      </c>
      <c r="D617">
        <v>99.6</v>
      </c>
      <c r="E617" t="s">
        <v>172</v>
      </c>
      <c r="F617">
        <v>0</v>
      </c>
      <c r="G617">
        <v>0</v>
      </c>
      <c r="H617" t="s">
        <v>9425</v>
      </c>
      <c r="I617" t="s">
        <v>2418</v>
      </c>
      <c r="J617" t="s">
        <v>377</v>
      </c>
    </row>
    <row r="618" spans="1:10" x14ac:dyDescent="0.35">
      <c r="A618" t="s">
        <v>171</v>
      </c>
      <c r="B618">
        <v>23</v>
      </c>
      <c r="C618">
        <v>252</v>
      </c>
      <c r="D618">
        <v>99.6</v>
      </c>
      <c r="E618" t="s">
        <v>172</v>
      </c>
      <c r="F618">
        <v>0</v>
      </c>
      <c r="G618">
        <v>0</v>
      </c>
      <c r="H618" t="s">
        <v>9425</v>
      </c>
      <c r="I618" t="s">
        <v>2421</v>
      </c>
      <c r="J618" t="s">
        <v>377</v>
      </c>
    </row>
    <row r="619" spans="1:10" x14ac:dyDescent="0.35">
      <c r="A619" t="s">
        <v>171</v>
      </c>
      <c r="B619">
        <v>23</v>
      </c>
      <c r="C619">
        <v>252</v>
      </c>
      <c r="D619">
        <v>99.6</v>
      </c>
      <c r="E619" t="s">
        <v>172</v>
      </c>
      <c r="F619">
        <v>0</v>
      </c>
      <c r="G619">
        <v>0</v>
      </c>
      <c r="H619" t="s">
        <v>9425</v>
      </c>
      <c r="I619" t="s">
        <v>2420</v>
      </c>
      <c r="J619" t="s">
        <v>377</v>
      </c>
    </row>
    <row r="620" spans="1:10" x14ac:dyDescent="0.35">
      <c r="A620" t="s">
        <v>171</v>
      </c>
      <c r="B620">
        <v>23</v>
      </c>
      <c r="C620">
        <v>252</v>
      </c>
      <c r="D620">
        <v>99.6</v>
      </c>
      <c r="E620" t="s">
        <v>172</v>
      </c>
      <c r="F620">
        <v>0</v>
      </c>
      <c r="G620">
        <v>0</v>
      </c>
      <c r="H620" t="s">
        <v>9425</v>
      </c>
      <c r="I620" t="s">
        <v>2422</v>
      </c>
      <c r="J620" t="s">
        <v>377</v>
      </c>
    </row>
    <row r="621" spans="1:10" x14ac:dyDescent="0.35">
      <c r="A621" t="s">
        <v>171</v>
      </c>
      <c r="B621">
        <v>23</v>
      </c>
      <c r="C621">
        <v>252</v>
      </c>
      <c r="D621">
        <v>99.6</v>
      </c>
      <c r="E621" t="s">
        <v>172</v>
      </c>
      <c r="F621">
        <v>0</v>
      </c>
      <c r="G621">
        <v>0</v>
      </c>
      <c r="H621" t="s">
        <v>9425</v>
      </c>
      <c r="I621" t="s">
        <v>2424</v>
      </c>
      <c r="J621" t="s">
        <v>377</v>
      </c>
    </row>
    <row r="622" spans="1:10" x14ac:dyDescent="0.35">
      <c r="A622" t="s">
        <v>171</v>
      </c>
      <c r="B622">
        <v>23</v>
      </c>
      <c r="C622">
        <v>252</v>
      </c>
      <c r="D622">
        <v>99.6</v>
      </c>
      <c r="E622" t="s">
        <v>172</v>
      </c>
      <c r="F622">
        <v>0</v>
      </c>
      <c r="G622">
        <v>0</v>
      </c>
      <c r="H622" t="s">
        <v>9425</v>
      </c>
      <c r="I622" t="s">
        <v>2425</v>
      </c>
      <c r="J622" t="s">
        <v>377</v>
      </c>
    </row>
    <row r="623" spans="1:10" x14ac:dyDescent="0.35">
      <c r="A623" t="s">
        <v>171</v>
      </c>
      <c r="B623">
        <v>23</v>
      </c>
      <c r="C623">
        <v>252</v>
      </c>
      <c r="D623">
        <v>99.6</v>
      </c>
      <c r="E623" t="s">
        <v>172</v>
      </c>
      <c r="F623">
        <v>0</v>
      </c>
      <c r="G623">
        <v>0</v>
      </c>
      <c r="H623" t="s">
        <v>9425</v>
      </c>
      <c r="I623" t="s">
        <v>2426</v>
      </c>
      <c r="J623" t="s">
        <v>377</v>
      </c>
    </row>
    <row r="624" spans="1:10" x14ac:dyDescent="0.35">
      <c r="A624" t="s">
        <v>171</v>
      </c>
      <c r="B624">
        <v>23</v>
      </c>
      <c r="C624">
        <v>252</v>
      </c>
      <c r="D624">
        <v>99.6</v>
      </c>
      <c r="E624" t="s">
        <v>172</v>
      </c>
      <c r="F624">
        <v>0</v>
      </c>
      <c r="G624">
        <v>0</v>
      </c>
      <c r="H624" t="s">
        <v>9425</v>
      </c>
      <c r="I624" t="s">
        <v>2423</v>
      </c>
      <c r="J624" t="s">
        <v>377</v>
      </c>
    </row>
    <row r="625" spans="1:10" x14ac:dyDescent="0.35">
      <c r="A625" t="s">
        <v>171</v>
      </c>
      <c r="B625">
        <v>23</v>
      </c>
      <c r="C625">
        <v>252</v>
      </c>
      <c r="D625">
        <v>99.6</v>
      </c>
      <c r="E625" t="s">
        <v>172</v>
      </c>
      <c r="F625">
        <v>0</v>
      </c>
      <c r="G625">
        <v>0</v>
      </c>
      <c r="H625" t="s">
        <v>9425</v>
      </c>
      <c r="I625" t="s">
        <v>2437</v>
      </c>
      <c r="J625" t="s">
        <v>377</v>
      </c>
    </row>
    <row r="626" spans="1:10" x14ac:dyDescent="0.35">
      <c r="A626" t="s">
        <v>171</v>
      </c>
      <c r="B626">
        <v>23</v>
      </c>
      <c r="C626">
        <v>252</v>
      </c>
      <c r="D626">
        <v>99.6</v>
      </c>
      <c r="E626" t="s">
        <v>172</v>
      </c>
      <c r="F626">
        <v>0</v>
      </c>
      <c r="G626">
        <v>0</v>
      </c>
      <c r="H626" t="s">
        <v>9425</v>
      </c>
      <c r="I626" t="s">
        <v>2438</v>
      </c>
      <c r="J626" t="s">
        <v>377</v>
      </c>
    </row>
    <row r="627" spans="1:10" x14ac:dyDescent="0.35">
      <c r="A627" t="s">
        <v>171</v>
      </c>
      <c r="B627">
        <v>23</v>
      </c>
      <c r="C627">
        <v>252</v>
      </c>
      <c r="D627">
        <v>99.6</v>
      </c>
      <c r="E627" t="s">
        <v>172</v>
      </c>
      <c r="F627">
        <v>0</v>
      </c>
      <c r="G627">
        <v>0</v>
      </c>
      <c r="H627" t="s">
        <v>9425</v>
      </c>
      <c r="I627" t="s">
        <v>2439</v>
      </c>
      <c r="J627" t="s">
        <v>377</v>
      </c>
    </row>
    <row r="628" spans="1:10" x14ac:dyDescent="0.35">
      <c r="A628" t="s">
        <v>171</v>
      </c>
      <c r="B628">
        <v>23</v>
      </c>
      <c r="C628">
        <v>252</v>
      </c>
      <c r="D628">
        <v>99.6</v>
      </c>
      <c r="E628" t="s">
        <v>172</v>
      </c>
      <c r="F628">
        <v>0</v>
      </c>
      <c r="G628">
        <v>0</v>
      </c>
      <c r="H628" t="s">
        <v>9425</v>
      </c>
      <c r="I628" t="s">
        <v>2440</v>
      </c>
      <c r="J628" t="s">
        <v>377</v>
      </c>
    </row>
    <row r="629" spans="1:10" x14ac:dyDescent="0.35">
      <c r="A629" t="s">
        <v>171</v>
      </c>
      <c r="B629">
        <v>23</v>
      </c>
      <c r="C629">
        <v>252</v>
      </c>
      <c r="D629">
        <v>99.6</v>
      </c>
      <c r="E629" t="s">
        <v>172</v>
      </c>
      <c r="F629">
        <v>0</v>
      </c>
      <c r="G629">
        <v>0</v>
      </c>
      <c r="H629" t="s">
        <v>9425</v>
      </c>
      <c r="I629" t="s">
        <v>2441</v>
      </c>
      <c r="J629" t="s">
        <v>377</v>
      </c>
    </row>
    <row r="630" spans="1:10" x14ac:dyDescent="0.35">
      <c r="A630" t="s">
        <v>171</v>
      </c>
      <c r="B630">
        <v>23</v>
      </c>
      <c r="C630">
        <v>252</v>
      </c>
      <c r="D630">
        <v>99.6</v>
      </c>
      <c r="E630" t="s">
        <v>172</v>
      </c>
      <c r="F630">
        <v>0</v>
      </c>
      <c r="G630">
        <v>0</v>
      </c>
      <c r="H630" t="s">
        <v>9425</v>
      </c>
      <c r="I630" t="s">
        <v>2443</v>
      </c>
      <c r="J630" t="s">
        <v>377</v>
      </c>
    </row>
    <row r="631" spans="1:10" x14ac:dyDescent="0.35">
      <c r="A631" t="s">
        <v>171</v>
      </c>
      <c r="B631">
        <v>23</v>
      </c>
      <c r="C631">
        <v>252</v>
      </c>
      <c r="D631">
        <v>99.6</v>
      </c>
      <c r="E631" t="s">
        <v>172</v>
      </c>
      <c r="F631">
        <v>0</v>
      </c>
      <c r="G631">
        <v>0</v>
      </c>
      <c r="H631" t="s">
        <v>9425</v>
      </c>
      <c r="I631" t="s">
        <v>2442</v>
      </c>
      <c r="J631" t="s">
        <v>377</v>
      </c>
    </row>
    <row r="632" spans="1:10" x14ac:dyDescent="0.35">
      <c r="A632" t="s">
        <v>171</v>
      </c>
      <c r="B632">
        <v>23</v>
      </c>
      <c r="C632">
        <v>252</v>
      </c>
      <c r="D632">
        <v>99.6</v>
      </c>
      <c r="E632" t="s">
        <v>172</v>
      </c>
      <c r="F632">
        <v>0</v>
      </c>
      <c r="G632">
        <v>0</v>
      </c>
      <c r="H632" t="s">
        <v>9425</v>
      </c>
      <c r="I632" t="s">
        <v>2444</v>
      </c>
      <c r="J632" t="s">
        <v>377</v>
      </c>
    </row>
    <row r="633" spans="1:10" x14ac:dyDescent="0.35">
      <c r="A633" t="s">
        <v>171</v>
      </c>
      <c r="B633">
        <v>23</v>
      </c>
      <c r="C633">
        <v>252</v>
      </c>
      <c r="D633">
        <v>99.6</v>
      </c>
      <c r="E633" t="s">
        <v>172</v>
      </c>
      <c r="F633">
        <v>0</v>
      </c>
      <c r="G633">
        <v>0</v>
      </c>
      <c r="H633" t="s">
        <v>9425</v>
      </c>
      <c r="I633" t="s">
        <v>2445</v>
      </c>
      <c r="J633" t="s">
        <v>377</v>
      </c>
    </row>
    <row r="634" spans="1:10" x14ac:dyDescent="0.35">
      <c r="A634" t="s">
        <v>171</v>
      </c>
      <c r="B634">
        <v>23</v>
      </c>
      <c r="C634">
        <v>252</v>
      </c>
      <c r="D634">
        <v>99.2</v>
      </c>
      <c r="E634" t="s">
        <v>172</v>
      </c>
      <c r="F634">
        <v>0</v>
      </c>
      <c r="G634">
        <v>0</v>
      </c>
      <c r="H634" t="s">
        <v>9425</v>
      </c>
      <c r="I634" t="s">
        <v>2449</v>
      </c>
      <c r="J634" t="s">
        <v>377</v>
      </c>
    </row>
    <row r="635" spans="1:10" x14ac:dyDescent="0.35">
      <c r="A635" t="s">
        <v>171</v>
      </c>
      <c r="B635">
        <v>23</v>
      </c>
      <c r="C635">
        <v>252</v>
      </c>
      <c r="D635">
        <v>99.2</v>
      </c>
      <c r="E635" t="s">
        <v>172</v>
      </c>
      <c r="F635">
        <v>0</v>
      </c>
      <c r="G635">
        <v>0</v>
      </c>
      <c r="H635" t="s">
        <v>9425</v>
      </c>
      <c r="I635" t="s">
        <v>2450</v>
      </c>
      <c r="J635" t="s">
        <v>377</v>
      </c>
    </row>
    <row r="636" spans="1:10" x14ac:dyDescent="0.35">
      <c r="A636" t="s">
        <v>171</v>
      </c>
      <c r="B636">
        <v>23</v>
      </c>
      <c r="C636">
        <v>252</v>
      </c>
      <c r="D636">
        <v>99.2</v>
      </c>
      <c r="E636" t="s">
        <v>172</v>
      </c>
      <c r="F636">
        <v>0</v>
      </c>
      <c r="G636">
        <v>0</v>
      </c>
      <c r="H636" t="s">
        <v>9425</v>
      </c>
      <c r="I636" t="s">
        <v>2448</v>
      </c>
      <c r="J636" t="s">
        <v>377</v>
      </c>
    </row>
    <row r="637" spans="1:10" x14ac:dyDescent="0.35">
      <c r="A637" t="s">
        <v>171</v>
      </c>
      <c r="B637">
        <v>23</v>
      </c>
      <c r="C637">
        <v>252</v>
      </c>
      <c r="D637">
        <v>99.6</v>
      </c>
      <c r="E637" t="s">
        <v>172</v>
      </c>
      <c r="F637">
        <v>0</v>
      </c>
      <c r="G637">
        <v>0</v>
      </c>
      <c r="H637" t="s">
        <v>9425</v>
      </c>
      <c r="I637" t="s">
        <v>2452</v>
      </c>
      <c r="J637" t="s">
        <v>377</v>
      </c>
    </row>
    <row r="638" spans="1:10" x14ac:dyDescent="0.35">
      <c r="A638" t="s">
        <v>171</v>
      </c>
      <c r="B638">
        <v>23</v>
      </c>
      <c r="C638">
        <v>252</v>
      </c>
      <c r="D638">
        <v>99.6</v>
      </c>
      <c r="E638" t="s">
        <v>172</v>
      </c>
      <c r="F638">
        <v>0</v>
      </c>
      <c r="G638">
        <v>0</v>
      </c>
      <c r="H638" t="s">
        <v>9425</v>
      </c>
      <c r="I638" t="s">
        <v>2454</v>
      </c>
      <c r="J638" t="s">
        <v>377</v>
      </c>
    </row>
    <row r="639" spans="1:10" x14ac:dyDescent="0.35">
      <c r="A639" t="s">
        <v>171</v>
      </c>
      <c r="B639">
        <v>23</v>
      </c>
      <c r="C639">
        <v>252</v>
      </c>
      <c r="D639">
        <v>99.6</v>
      </c>
      <c r="E639" t="s">
        <v>172</v>
      </c>
      <c r="F639">
        <v>0</v>
      </c>
      <c r="G639">
        <v>0</v>
      </c>
      <c r="H639" t="s">
        <v>9425</v>
      </c>
      <c r="I639" t="s">
        <v>2453</v>
      </c>
      <c r="J639" t="s">
        <v>377</v>
      </c>
    </row>
    <row r="640" spans="1:10" x14ac:dyDescent="0.35">
      <c r="A640" t="s">
        <v>171</v>
      </c>
      <c r="B640">
        <v>23</v>
      </c>
      <c r="C640">
        <v>252</v>
      </c>
      <c r="D640">
        <v>99.6</v>
      </c>
      <c r="E640" t="s">
        <v>172</v>
      </c>
      <c r="F640">
        <v>0</v>
      </c>
      <c r="G640">
        <v>0</v>
      </c>
      <c r="H640" t="s">
        <v>9425</v>
      </c>
      <c r="I640" t="s">
        <v>2459</v>
      </c>
      <c r="J640" t="s">
        <v>377</v>
      </c>
    </row>
    <row r="641" spans="1:10" x14ac:dyDescent="0.35">
      <c r="A641" t="s">
        <v>171</v>
      </c>
      <c r="B641">
        <v>23</v>
      </c>
      <c r="C641">
        <v>252</v>
      </c>
      <c r="D641">
        <v>99.6</v>
      </c>
      <c r="E641" t="s">
        <v>172</v>
      </c>
      <c r="F641">
        <v>0</v>
      </c>
      <c r="G641">
        <v>0</v>
      </c>
      <c r="H641" t="s">
        <v>9425</v>
      </c>
      <c r="I641" t="s">
        <v>2460</v>
      </c>
      <c r="J641" t="s">
        <v>377</v>
      </c>
    </row>
    <row r="642" spans="1:10" x14ac:dyDescent="0.35">
      <c r="A642" t="s">
        <v>171</v>
      </c>
      <c r="B642">
        <v>23</v>
      </c>
      <c r="C642">
        <v>252</v>
      </c>
      <c r="D642">
        <v>99.6</v>
      </c>
      <c r="E642" t="s">
        <v>172</v>
      </c>
      <c r="F642">
        <v>0</v>
      </c>
      <c r="G642">
        <v>0</v>
      </c>
      <c r="H642" t="s">
        <v>9425</v>
      </c>
      <c r="I642" t="s">
        <v>2461</v>
      </c>
      <c r="J642" t="s">
        <v>377</v>
      </c>
    </row>
    <row r="643" spans="1:10" x14ac:dyDescent="0.35">
      <c r="A643" t="s">
        <v>171</v>
      </c>
      <c r="B643">
        <v>23</v>
      </c>
      <c r="C643">
        <v>252</v>
      </c>
      <c r="D643">
        <v>99.6</v>
      </c>
      <c r="E643" t="s">
        <v>172</v>
      </c>
      <c r="F643">
        <v>0</v>
      </c>
      <c r="G643">
        <v>0</v>
      </c>
      <c r="H643" t="s">
        <v>9425</v>
      </c>
      <c r="I643" t="s">
        <v>2462</v>
      </c>
      <c r="J643" t="s">
        <v>377</v>
      </c>
    </row>
    <row r="644" spans="1:10" x14ac:dyDescent="0.35">
      <c r="A644" t="s">
        <v>171</v>
      </c>
      <c r="B644">
        <v>23</v>
      </c>
      <c r="C644">
        <v>252</v>
      </c>
      <c r="D644">
        <v>99.6</v>
      </c>
      <c r="E644" t="s">
        <v>172</v>
      </c>
      <c r="F644">
        <v>0</v>
      </c>
      <c r="G644">
        <v>0</v>
      </c>
      <c r="H644" t="s">
        <v>9425</v>
      </c>
      <c r="I644" t="s">
        <v>2463</v>
      </c>
      <c r="J644" t="s">
        <v>377</v>
      </c>
    </row>
    <row r="645" spans="1:10" x14ac:dyDescent="0.35">
      <c r="A645" t="s">
        <v>171</v>
      </c>
      <c r="B645">
        <v>23</v>
      </c>
      <c r="C645">
        <v>252</v>
      </c>
      <c r="D645">
        <v>99.6</v>
      </c>
      <c r="E645" t="s">
        <v>172</v>
      </c>
      <c r="F645">
        <v>0</v>
      </c>
      <c r="G645">
        <v>0</v>
      </c>
      <c r="H645" t="s">
        <v>9425</v>
      </c>
      <c r="I645" t="s">
        <v>2481</v>
      </c>
      <c r="J645" t="s">
        <v>377</v>
      </c>
    </row>
    <row r="646" spans="1:10" x14ac:dyDescent="0.35">
      <c r="A646" t="s">
        <v>171</v>
      </c>
      <c r="B646">
        <v>23</v>
      </c>
      <c r="C646">
        <v>252</v>
      </c>
      <c r="D646">
        <v>99.6</v>
      </c>
      <c r="E646" t="s">
        <v>172</v>
      </c>
      <c r="F646">
        <v>0</v>
      </c>
      <c r="G646">
        <v>0</v>
      </c>
      <c r="H646" t="s">
        <v>9425</v>
      </c>
      <c r="I646" t="s">
        <v>2480</v>
      </c>
      <c r="J646" t="s">
        <v>377</v>
      </c>
    </row>
    <row r="647" spans="1:10" x14ac:dyDescent="0.35">
      <c r="A647" t="s">
        <v>171</v>
      </c>
      <c r="B647">
        <v>23</v>
      </c>
      <c r="C647">
        <v>252</v>
      </c>
      <c r="D647">
        <v>99.6</v>
      </c>
      <c r="E647" t="s">
        <v>172</v>
      </c>
      <c r="F647">
        <v>0</v>
      </c>
      <c r="G647">
        <v>0</v>
      </c>
      <c r="H647" t="s">
        <v>9425</v>
      </c>
      <c r="I647" t="s">
        <v>2482</v>
      </c>
      <c r="J647" t="s">
        <v>377</v>
      </c>
    </row>
    <row r="648" spans="1:10" x14ac:dyDescent="0.35">
      <c r="A648" t="s">
        <v>171</v>
      </c>
      <c r="B648">
        <v>23</v>
      </c>
      <c r="C648">
        <v>252</v>
      </c>
      <c r="D648">
        <v>99.6</v>
      </c>
      <c r="E648" t="s">
        <v>172</v>
      </c>
      <c r="F648">
        <v>0</v>
      </c>
      <c r="G648">
        <v>0</v>
      </c>
      <c r="H648" t="s">
        <v>9425</v>
      </c>
      <c r="I648" t="s">
        <v>2538</v>
      </c>
      <c r="J648" t="s">
        <v>377</v>
      </c>
    </row>
    <row r="649" spans="1:10" x14ac:dyDescent="0.35">
      <c r="A649" t="s">
        <v>171</v>
      </c>
      <c r="B649">
        <v>23</v>
      </c>
      <c r="C649">
        <v>252</v>
      </c>
      <c r="D649">
        <v>99.6</v>
      </c>
      <c r="E649" t="s">
        <v>172</v>
      </c>
      <c r="F649">
        <v>0</v>
      </c>
      <c r="G649">
        <v>0</v>
      </c>
      <c r="H649" t="s">
        <v>9425</v>
      </c>
      <c r="I649" t="s">
        <v>2539</v>
      </c>
      <c r="J649" t="s">
        <v>377</v>
      </c>
    </row>
    <row r="650" spans="1:10" x14ac:dyDescent="0.35">
      <c r="A650" t="s">
        <v>171</v>
      </c>
      <c r="B650">
        <v>23</v>
      </c>
      <c r="C650">
        <v>252</v>
      </c>
      <c r="D650">
        <v>99.6</v>
      </c>
      <c r="E650" t="s">
        <v>172</v>
      </c>
      <c r="F650">
        <v>0</v>
      </c>
      <c r="G650">
        <v>0</v>
      </c>
      <c r="H650" t="s">
        <v>9425</v>
      </c>
      <c r="I650" t="s">
        <v>2540</v>
      </c>
      <c r="J650" t="s">
        <v>377</v>
      </c>
    </row>
    <row r="651" spans="1:10" x14ac:dyDescent="0.35">
      <c r="A651" t="s">
        <v>171</v>
      </c>
      <c r="B651">
        <v>23</v>
      </c>
      <c r="C651">
        <v>252</v>
      </c>
      <c r="D651">
        <v>99.6</v>
      </c>
      <c r="E651" t="s">
        <v>172</v>
      </c>
      <c r="F651">
        <v>0</v>
      </c>
      <c r="G651">
        <v>0</v>
      </c>
      <c r="H651" t="s">
        <v>9425</v>
      </c>
      <c r="I651" t="s">
        <v>2541</v>
      </c>
      <c r="J651" t="s">
        <v>377</v>
      </c>
    </row>
    <row r="652" spans="1:10" x14ac:dyDescent="0.35">
      <c r="A652" t="s">
        <v>171</v>
      </c>
      <c r="B652">
        <v>23</v>
      </c>
      <c r="C652">
        <v>252</v>
      </c>
      <c r="D652">
        <v>99.6</v>
      </c>
      <c r="E652" t="s">
        <v>172</v>
      </c>
      <c r="F652">
        <v>0</v>
      </c>
      <c r="G652">
        <v>0</v>
      </c>
      <c r="H652" t="s">
        <v>9425</v>
      </c>
      <c r="I652" t="s">
        <v>2542</v>
      </c>
      <c r="J652" t="s">
        <v>377</v>
      </c>
    </row>
    <row r="653" spans="1:10" x14ac:dyDescent="0.35">
      <c r="A653" t="s">
        <v>171</v>
      </c>
      <c r="B653">
        <v>23</v>
      </c>
      <c r="C653">
        <v>252</v>
      </c>
      <c r="D653">
        <v>99.2</v>
      </c>
      <c r="E653" t="s">
        <v>172</v>
      </c>
      <c r="F653">
        <v>0</v>
      </c>
      <c r="G653">
        <v>0</v>
      </c>
      <c r="H653" t="s">
        <v>9425</v>
      </c>
      <c r="I653" t="s">
        <v>2546</v>
      </c>
      <c r="J653" t="s">
        <v>377</v>
      </c>
    </row>
    <row r="654" spans="1:10" x14ac:dyDescent="0.35">
      <c r="A654" t="s">
        <v>171</v>
      </c>
      <c r="B654">
        <v>23</v>
      </c>
      <c r="C654">
        <v>252</v>
      </c>
      <c r="D654">
        <v>98</v>
      </c>
      <c r="E654" t="s">
        <v>172</v>
      </c>
      <c r="F654">
        <v>0</v>
      </c>
      <c r="G654">
        <v>0</v>
      </c>
      <c r="H654" t="s">
        <v>9425</v>
      </c>
      <c r="I654" t="s">
        <v>2558</v>
      </c>
      <c r="J654" t="s">
        <v>377</v>
      </c>
    </row>
    <row r="655" spans="1:10" x14ac:dyDescent="0.35">
      <c r="A655" t="s">
        <v>171</v>
      </c>
      <c r="B655">
        <v>23</v>
      </c>
      <c r="C655">
        <v>252</v>
      </c>
      <c r="D655">
        <v>98</v>
      </c>
      <c r="E655" t="s">
        <v>172</v>
      </c>
      <c r="F655">
        <v>0</v>
      </c>
      <c r="G655">
        <v>0</v>
      </c>
      <c r="H655" t="s">
        <v>9425</v>
      </c>
      <c r="I655" t="s">
        <v>2559</v>
      </c>
      <c r="J655" t="s">
        <v>377</v>
      </c>
    </row>
    <row r="656" spans="1:10" x14ac:dyDescent="0.35">
      <c r="A656" t="s">
        <v>171</v>
      </c>
      <c r="B656">
        <v>23</v>
      </c>
      <c r="C656">
        <v>252</v>
      </c>
      <c r="D656">
        <v>99.6</v>
      </c>
      <c r="E656" t="s">
        <v>172</v>
      </c>
      <c r="F656">
        <v>0</v>
      </c>
      <c r="G656">
        <v>0</v>
      </c>
      <c r="H656" t="s">
        <v>9425</v>
      </c>
      <c r="I656" t="s">
        <v>2567</v>
      </c>
      <c r="J656" t="s">
        <v>377</v>
      </c>
    </row>
    <row r="657" spans="1:10" x14ac:dyDescent="0.35">
      <c r="A657" t="s">
        <v>171</v>
      </c>
      <c r="B657">
        <v>23</v>
      </c>
      <c r="C657">
        <v>252</v>
      </c>
      <c r="D657">
        <v>99.6</v>
      </c>
      <c r="E657" t="s">
        <v>172</v>
      </c>
      <c r="F657">
        <v>0</v>
      </c>
      <c r="G657">
        <v>0</v>
      </c>
      <c r="H657" t="s">
        <v>9425</v>
      </c>
      <c r="I657" t="s">
        <v>2568</v>
      </c>
      <c r="J657" t="s">
        <v>377</v>
      </c>
    </row>
    <row r="658" spans="1:10" x14ac:dyDescent="0.35">
      <c r="A658" t="s">
        <v>171</v>
      </c>
      <c r="B658">
        <v>23</v>
      </c>
      <c r="C658">
        <v>252</v>
      </c>
      <c r="D658">
        <v>99.6</v>
      </c>
      <c r="E658" t="s">
        <v>172</v>
      </c>
      <c r="F658">
        <v>0</v>
      </c>
      <c r="G658">
        <v>0</v>
      </c>
      <c r="H658" t="s">
        <v>9425</v>
      </c>
      <c r="I658" t="s">
        <v>2569</v>
      </c>
      <c r="J658" t="s">
        <v>377</v>
      </c>
    </row>
    <row r="659" spans="1:10" x14ac:dyDescent="0.35">
      <c r="A659" t="s">
        <v>171</v>
      </c>
      <c r="B659">
        <v>23</v>
      </c>
      <c r="C659">
        <v>252</v>
      </c>
      <c r="D659">
        <v>99.6</v>
      </c>
      <c r="E659" t="s">
        <v>172</v>
      </c>
      <c r="F659">
        <v>0</v>
      </c>
      <c r="G659">
        <v>0</v>
      </c>
      <c r="H659" t="s">
        <v>9425</v>
      </c>
      <c r="I659" t="s">
        <v>2570</v>
      </c>
      <c r="J659" t="s">
        <v>377</v>
      </c>
    </row>
    <row r="660" spans="1:10" x14ac:dyDescent="0.35">
      <c r="A660" t="s">
        <v>171</v>
      </c>
      <c r="B660">
        <v>23</v>
      </c>
      <c r="C660">
        <v>252</v>
      </c>
      <c r="D660">
        <v>99.6</v>
      </c>
      <c r="E660" t="s">
        <v>172</v>
      </c>
      <c r="F660">
        <v>0</v>
      </c>
      <c r="G660">
        <v>0</v>
      </c>
      <c r="H660" t="s">
        <v>9425</v>
      </c>
      <c r="I660" t="s">
        <v>2571</v>
      </c>
      <c r="J660" t="s">
        <v>377</v>
      </c>
    </row>
    <row r="661" spans="1:10" x14ac:dyDescent="0.35">
      <c r="A661" t="s">
        <v>171</v>
      </c>
      <c r="B661">
        <v>23</v>
      </c>
      <c r="C661">
        <v>252</v>
      </c>
      <c r="D661">
        <v>99.6</v>
      </c>
      <c r="E661" t="s">
        <v>172</v>
      </c>
      <c r="F661">
        <v>0</v>
      </c>
      <c r="G661">
        <v>0</v>
      </c>
      <c r="H661" t="s">
        <v>9425</v>
      </c>
      <c r="I661" t="s">
        <v>2572</v>
      </c>
      <c r="J661" t="s">
        <v>377</v>
      </c>
    </row>
    <row r="662" spans="1:10" x14ac:dyDescent="0.35">
      <c r="A662" t="s">
        <v>171</v>
      </c>
      <c r="B662">
        <v>23</v>
      </c>
      <c r="C662">
        <v>252</v>
      </c>
      <c r="D662">
        <v>99.6</v>
      </c>
      <c r="E662" t="s">
        <v>172</v>
      </c>
      <c r="F662">
        <v>0</v>
      </c>
      <c r="G662">
        <v>0</v>
      </c>
      <c r="H662" t="s">
        <v>9425</v>
      </c>
      <c r="I662" t="s">
        <v>2573</v>
      </c>
      <c r="J662" t="s">
        <v>377</v>
      </c>
    </row>
    <row r="663" spans="1:10" x14ac:dyDescent="0.35">
      <c r="A663" t="s">
        <v>171</v>
      </c>
      <c r="B663">
        <v>23</v>
      </c>
      <c r="C663">
        <v>252</v>
      </c>
      <c r="D663">
        <v>99.2</v>
      </c>
      <c r="E663" t="s">
        <v>172</v>
      </c>
      <c r="F663">
        <v>0</v>
      </c>
      <c r="G663">
        <v>0</v>
      </c>
      <c r="H663" t="s">
        <v>9425</v>
      </c>
      <c r="I663" t="s">
        <v>2585</v>
      </c>
      <c r="J663" t="s">
        <v>377</v>
      </c>
    </row>
    <row r="664" spans="1:10" x14ac:dyDescent="0.35">
      <c r="A664" t="s">
        <v>171</v>
      </c>
      <c r="B664">
        <v>23</v>
      </c>
      <c r="C664">
        <v>252</v>
      </c>
      <c r="D664">
        <v>99.2</v>
      </c>
      <c r="E664" t="s">
        <v>172</v>
      </c>
      <c r="F664">
        <v>0</v>
      </c>
      <c r="G664">
        <v>0</v>
      </c>
      <c r="H664" t="s">
        <v>9425</v>
      </c>
      <c r="I664" t="s">
        <v>2587</v>
      </c>
      <c r="J664" t="s">
        <v>377</v>
      </c>
    </row>
    <row r="665" spans="1:10" x14ac:dyDescent="0.35">
      <c r="A665" t="s">
        <v>171</v>
      </c>
      <c r="B665">
        <v>23</v>
      </c>
      <c r="C665">
        <v>252</v>
      </c>
      <c r="D665">
        <v>99.6</v>
      </c>
      <c r="E665" t="s">
        <v>172</v>
      </c>
      <c r="F665">
        <v>0</v>
      </c>
      <c r="G665">
        <v>0</v>
      </c>
      <c r="H665" t="s">
        <v>9425</v>
      </c>
      <c r="I665" t="s">
        <v>2599</v>
      </c>
      <c r="J665" t="s">
        <v>377</v>
      </c>
    </row>
    <row r="666" spans="1:10" x14ac:dyDescent="0.35">
      <c r="A666" t="s">
        <v>171</v>
      </c>
      <c r="B666">
        <v>23</v>
      </c>
      <c r="C666">
        <v>252</v>
      </c>
      <c r="D666">
        <v>99.6</v>
      </c>
      <c r="E666" t="s">
        <v>172</v>
      </c>
      <c r="F666">
        <v>0</v>
      </c>
      <c r="G666">
        <v>0</v>
      </c>
      <c r="H666" t="s">
        <v>9425</v>
      </c>
      <c r="I666" t="s">
        <v>2600</v>
      </c>
      <c r="J666" t="s">
        <v>377</v>
      </c>
    </row>
    <row r="667" spans="1:10" x14ac:dyDescent="0.35">
      <c r="A667" t="s">
        <v>171</v>
      </c>
      <c r="B667">
        <v>23</v>
      </c>
      <c r="C667">
        <v>252</v>
      </c>
      <c r="D667">
        <v>99.6</v>
      </c>
      <c r="E667" t="s">
        <v>172</v>
      </c>
      <c r="F667">
        <v>0</v>
      </c>
      <c r="G667">
        <v>0</v>
      </c>
      <c r="H667" t="s">
        <v>9425</v>
      </c>
      <c r="I667" t="s">
        <v>2601</v>
      </c>
      <c r="J667" t="s">
        <v>377</v>
      </c>
    </row>
    <row r="668" spans="1:10" x14ac:dyDescent="0.35">
      <c r="A668" t="s">
        <v>171</v>
      </c>
      <c r="B668">
        <v>23</v>
      </c>
      <c r="C668">
        <v>252</v>
      </c>
      <c r="D668">
        <v>99.6</v>
      </c>
      <c r="E668" t="s">
        <v>172</v>
      </c>
      <c r="F668">
        <v>0</v>
      </c>
      <c r="G668">
        <v>0</v>
      </c>
      <c r="H668" t="s">
        <v>9425</v>
      </c>
      <c r="I668" t="s">
        <v>2618</v>
      </c>
      <c r="J668" t="s">
        <v>377</v>
      </c>
    </row>
    <row r="669" spans="1:10" x14ac:dyDescent="0.35">
      <c r="A669" t="s">
        <v>171</v>
      </c>
      <c r="B669">
        <v>23</v>
      </c>
      <c r="C669">
        <v>252</v>
      </c>
      <c r="D669">
        <v>99.6</v>
      </c>
      <c r="E669" t="s">
        <v>172</v>
      </c>
      <c r="F669">
        <v>0</v>
      </c>
      <c r="G669">
        <v>0</v>
      </c>
      <c r="H669" t="s">
        <v>9425</v>
      </c>
      <c r="I669" t="s">
        <v>2620</v>
      </c>
      <c r="J669" t="s">
        <v>377</v>
      </c>
    </row>
    <row r="670" spans="1:10" x14ac:dyDescent="0.35">
      <c r="A670" t="s">
        <v>171</v>
      </c>
      <c r="B670">
        <v>23</v>
      </c>
      <c r="C670">
        <v>252</v>
      </c>
      <c r="D670">
        <v>99.6</v>
      </c>
      <c r="E670" t="s">
        <v>172</v>
      </c>
      <c r="F670">
        <v>0</v>
      </c>
      <c r="G670">
        <v>0</v>
      </c>
      <c r="H670" t="s">
        <v>9425</v>
      </c>
      <c r="I670" t="s">
        <v>2621</v>
      </c>
      <c r="J670" t="s">
        <v>377</v>
      </c>
    </row>
    <row r="671" spans="1:10" x14ac:dyDescent="0.35">
      <c r="A671" t="s">
        <v>171</v>
      </c>
      <c r="B671">
        <v>23</v>
      </c>
      <c r="C671">
        <v>252</v>
      </c>
      <c r="D671">
        <v>99.6</v>
      </c>
      <c r="E671" t="s">
        <v>172</v>
      </c>
      <c r="F671">
        <v>0</v>
      </c>
      <c r="G671">
        <v>0</v>
      </c>
      <c r="H671" t="s">
        <v>9425</v>
      </c>
      <c r="I671" t="s">
        <v>2622</v>
      </c>
      <c r="J671" t="s">
        <v>377</v>
      </c>
    </row>
    <row r="672" spans="1:10" x14ac:dyDescent="0.35">
      <c r="A672" t="s">
        <v>171</v>
      </c>
      <c r="B672">
        <v>23</v>
      </c>
      <c r="C672">
        <v>252</v>
      </c>
      <c r="D672">
        <v>99.6</v>
      </c>
      <c r="E672" t="s">
        <v>172</v>
      </c>
      <c r="F672">
        <v>0</v>
      </c>
      <c r="G672">
        <v>0</v>
      </c>
      <c r="H672" t="s">
        <v>9425</v>
      </c>
      <c r="I672" t="s">
        <v>2623</v>
      </c>
      <c r="J672" t="s">
        <v>377</v>
      </c>
    </row>
    <row r="673" spans="1:10" x14ac:dyDescent="0.35">
      <c r="A673" t="s">
        <v>171</v>
      </c>
      <c r="B673">
        <v>23</v>
      </c>
      <c r="C673">
        <v>252</v>
      </c>
      <c r="D673">
        <v>99.6</v>
      </c>
      <c r="E673" t="s">
        <v>172</v>
      </c>
      <c r="F673">
        <v>0</v>
      </c>
      <c r="G673">
        <v>0</v>
      </c>
      <c r="H673" t="s">
        <v>9425</v>
      </c>
      <c r="I673" t="s">
        <v>2624</v>
      </c>
      <c r="J673" t="s">
        <v>377</v>
      </c>
    </row>
    <row r="674" spans="1:10" x14ac:dyDescent="0.35">
      <c r="A674" t="s">
        <v>171</v>
      </c>
      <c r="B674">
        <v>23</v>
      </c>
      <c r="C674">
        <v>252</v>
      </c>
      <c r="D674">
        <v>99.6</v>
      </c>
      <c r="E674" t="s">
        <v>172</v>
      </c>
      <c r="F674">
        <v>0</v>
      </c>
      <c r="G674">
        <v>0</v>
      </c>
      <c r="H674" t="s">
        <v>9425</v>
      </c>
      <c r="I674" t="s">
        <v>2625</v>
      </c>
      <c r="J674" t="s">
        <v>377</v>
      </c>
    </row>
    <row r="675" spans="1:10" x14ac:dyDescent="0.35">
      <c r="A675" t="s">
        <v>171</v>
      </c>
      <c r="B675">
        <v>23</v>
      </c>
      <c r="C675">
        <v>252</v>
      </c>
      <c r="D675">
        <v>99.6</v>
      </c>
      <c r="E675" t="s">
        <v>172</v>
      </c>
      <c r="F675">
        <v>0</v>
      </c>
      <c r="G675">
        <v>0</v>
      </c>
      <c r="H675" t="s">
        <v>9425</v>
      </c>
      <c r="I675" t="s">
        <v>2626</v>
      </c>
      <c r="J675" t="s">
        <v>377</v>
      </c>
    </row>
    <row r="676" spans="1:10" x14ac:dyDescent="0.35">
      <c r="A676" t="s">
        <v>171</v>
      </c>
      <c r="B676">
        <v>23</v>
      </c>
      <c r="C676">
        <v>252</v>
      </c>
      <c r="D676">
        <v>99.6</v>
      </c>
      <c r="E676" t="s">
        <v>172</v>
      </c>
      <c r="F676">
        <v>0</v>
      </c>
      <c r="G676">
        <v>0</v>
      </c>
      <c r="H676" t="s">
        <v>9425</v>
      </c>
      <c r="I676" t="s">
        <v>2627</v>
      </c>
      <c r="J676" t="s">
        <v>377</v>
      </c>
    </row>
    <row r="677" spans="1:10" x14ac:dyDescent="0.35">
      <c r="A677" t="s">
        <v>171</v>
      </c>
      <c r="B677">
        <v>23</v>
      </c>
      <c r="C677">
        <v>252</v>
      </c>
      <c r="D677">
        <v>99.6</v>
      </c>
      <c r="E677" t="s">
        <v>172</v>
      </c>
      <c r="F677">
        <v>0</v>
      </c>
      <c r="G677">
        <v>0</v>
      </c>
      <c r="H677" t="s">
        <v>9425</v>
      </c>
      <c r="I677" t="s">
        <v>2628</v>
      </c>
      <c r="J677" t="s">
        <v>377</v>
      </c>
    </row>
    <row r="678" spans="1:10" x14ac:dyDescent="0.35">
      <c r="A678" t="s">
        <v>171</v>
      </c>
      <c r="B678">
        <v>23</v>
      </c>
      <c r="C678">
        <v>252</v>
      </c>
      <c r="D678">
        <v>99.6</v>
      </c>
      <c r="E678" t="s">
        <v>172</v>
      </c>
      <c r="F678">
        <v>0</v>
      </c>
      <c r="G678">
        <v>0</v>
      </c>
      <c r="H678" t="s">
        <v>9425</v>
      </c>
      <c r="I678" t="s">
        <v>2633</v>
      </c>
      <c r="J678" t="s">
        <v>377</v>
      </c>
    </row>
    <row r="679" spans="1:10" x14ac:dyDescent="0.35">
      <c r="A679" t="s">
        <v>171</v>
      </c>
      <c r="B679">
        <v>23</v>
      </c>
      <c r="C679">
        <v>252</v>
      </c>
      <c r="D679">
        <v>99.6</v>
      </c>
      <c r="E679" t="s">
        <v>172</v>
      </c>
      <c r="F679">
        <v>0</v>
      </c>
      <c r="G679">
        <v>0</v>
      </c>
      <c r="H679" t="s">
        <v>9425</v>
      </c>
      <c r="I679" t="s">
        <v>2634</v>
      </c>
      <c r="J679" t="s">
        <v>377</v>
      </c>
    </row>
    <row r="680" spans="1:10" x14ac:dyDescent="0.35">
      <c r="A680" t="s">
        <v>171</v>
      </c>
      <c r="B680">
        <v>23</v>
      </c>
      <c r="C680">
        <v>252</v>
      </c>
      <c r="D680">
        <v>99.6</v>
      </c>
      <c r="E680" t="s">
        <v>172</v>
      </c>
      <c r="F680">
        <v>0</v>
      </c>
      <c r="G680">
        <v>0</v>
      </c>
      <c r="H680" t="s">
        <v>9425</v>
      </c>
      <c r="I680" t="s">
        <v>2657</v>
      </c>
      <c r="J680" t="s">
        <v>377</v>
      </c>
    </row>
    <row r="681" spans="1:10" x14ac:dyDescent="0.35">
      <c r="A681" t="s">
        <v>171</v>
      </c>
      <c r="B681">
        <v>23</v>
      </c>
      <c r="C681">
        <v>252</v>
      </c>
      <c r="D681">
        <v>99.6</v>
      </c>
      <c r="E681" t="s">
        <v>172</v>
      </c>
      <c r="F681">
        <v>0</v>
      </c>
      <c r="G681">
        <v>0</v>
      </c>
      <c r="H681" t="s">
        <v>9425</v>
      </c>
      <c r="I681" t="s">
        <v>2658</v>
      </c>
      <c r="J681" t="s">
        <v>377</v>
      </c>
    </row>
    <row r="682" spans="1:10" x14ac:dyDescent="0.35">
      <c r="A682" t="s">
        <v>171</v>
      </c>
      <c r="B682">
        <v>23</v>
      </c>
      <c r="C682">
        <v>252</v>
      </c>
      <c r="D682">
        <v>99.6</v>
      </c>
      <c r="E682" t="s">
        <v>172</v>
      </c>
      <c r="F682">
        <v>0</v>
      </c>
      <c r="G682">
        <v>0</v>
      </c>
      <c r="H682" t="s">
        <v>9425</v>
      </c>
      <c r="I682" t="s">
        <v>2665</v>
      </c>
      <c r="J682" t="s">
        <v>377</v>
      </c>
    </row>
    <row r="683" spans="1:10" x14ac:dyDescent="0.35">
      <c r="A683" t="s">
        <v>171</v>
      </c>
      <c r="B683">
        <v>23</v>
      </c>
      <c r="C683">
        <v>252</v>
      </c>
      <c r="D683">
        <v>99.2</v>
      </c>
      <c r="E683" t="s">
        <v>172</v>
      </c>
      <c r="F683">
        <v>0</v>
      </c>
      <c r="G683">
        <v>0</v>
      </c>
      <c r="H683" t="s">
        <v>9425</v>
      </c>
      <c r="I683" t="s">
        <v>9300</v>
      </c>
      <c r="J683" t="s">
        <v>377</v>
      </c>
    </row>
    <row r="684" spans="1:10" x14ac:dyDescent="0.35">
      <c r="A684" t="s">
        <v>171</v>
      </c>
      <c r="B684">
        <v>23</v>
      </c>
      <c r="C684">
        <v>252</v>
      </c>
      <c r="D684">
        <v>99.6</v>
      </c>
      <c r="E684" t="s">
        <v>172</v>
      </c>
      <c r="F684">
        <v>0</v>
      </c>
      <c r="G684">
        <v>0</v>
      </c>
      <c r="H684" t="s">
        <v>9425</v>
      </c>
      <c r="I684" t="s">
        <v>9305</v>
      </c>
      <c r="J684" t="s">
        <v>377</v>
      </c>
    </row>
    <row r="685" spans="1:10" x14ac:dyDescent="0.35">
      <c r="A685" t="s">
        <v>171</v>
      </c>
      <c r="B685">
        <v>23</v>
      </c>
      <c r="C685">
        <v>252</v>
      </c>
      <c r="D685">
        <v>99.6</v>
      </c>
      <c r="E685" t="s">
        <v>172</v>
      </c>
      <c r="F685">
        <v>0</v>
      </c>
      <c r="G685">
        <v>0</v>
      </c>
      <c r="H685" t="s">
        <v>9425</v>
      </c>
      <c r="I685" t="s">
        <v>9306</v>
      </c>
      <c r="J685" t="s">
        <v>377</v>
      </c>
    </row>
    <row r="686" spans="1:10" x14ac:dyDescent="0.35">
      <c r="A686" t="s">
        <v>171</v>
      </c>
      <c r="B686">
        <v>23</v>
      </c>
      <c r="C686">
        <v>252</v>
      </c>
      <c r="D686">
        <v>99.6</v>
      </c>
      <c r="E686" t="s">
        <v>172</v>
      </c>
      <c r="F686">
        <v>0</v>
      </c>
      <c r="G686">
        <v>0</v>
      </c>
      <c r="H686" t="s">
        <v>9425</v>
      </c>
      <c r="I686" t="s">
        <v>9307</v>
      </c>
      <c r="J686" t="s">
        <v>377</v>
      </c>
    </row>
    <row r="687" spans="1:10" x14ac:dyDescent="0.35">
      <c r="A687" t="s">
        <v>171</v>
      </c>
      <c r="B687">
        <v>23</v>
      </c>
      <c r="C687">
        <v>252</v>
      </c>
      <c r="D687">
        <v>99.6</v>
      </c>
      <c r="E687" t="s">
        <v>172</v>
      </c>
      <c r="F687">
        <v>0</v>
      </c>
      <c r="G687">
        <v>0</v>
      </c>
      <c r="H687" t="s">
        <v>9425</v>
      </c>
      <c r="I687" t="s">
        <v>9308</v>
      </c>
      <c r="J687" t="s">
        <v>377</v>
      </c>
    </row>
    <row r="688" spans="1:10" x14ac:dyDescent="0.35">
      <c r="A688" t="s">
        <v>171</v>
      </c>
      <c r="B688">
        <v>23</v>
      </c>
      <c r="C688">
        <v>252</v>
      </c>
      <c r="D688">
        <v>99.6</v>
      </c>
      <c r="E688" t="s">
        <v>172</v>
      </c>
      <c r="F688">
        <v>0</v>
      </c>
      <c r="G688">
        <v>0</v>
      </c>
      <c r="H688" t="s">
        <v>9425</v>
      </c>
      <c r="I688" t="s">
        <v>9313</v>
      </c>
      <c r="J688" t="s">
        <v>377</v>
      </c>
    </row>
    <row r="689" spans="1:10" x14ac:dyDescent="0.35">
      <c r="A689" t="s">
        <v>171</v>
      </c>
      <c r="B689">
        <v>23</v>
      </c>
      <c r="C689">
        <v>252</v>
      </c>
      <c r="D689">
        <v>99.6</v>
      </c>
      <c r="E689" t="s">
        <v>172</v>
      </c>
      <c r="F689">
        <v>0</v>
      </c>
      <c r="G689">
        <v>0</v>
      </c>
      <c r="H689" t="s">
        <v>9425</v>
      </c>
      <c r="I689" t="s">
        <v>9314</v>
      </c>
      <c r="J689" t="s">
        <v>377</v>
      </c>
    </row>
    <row r="690" spans="1:10" x14ac:dyDescent="0.35">
      <c r="A690" t="s">
        <v>171</v>
      </c>
      <c r="B690">
        <v>23</v>
      </c>
      <c r="C690">
        <v>252</v>
      </c>
      <c r="D690">
        <v>99.6</v>
      </c>
      <c r="E690" t="s">
        <v>172</v>
      </c>
      <c r="F690">
        <v>0</v>
      </c>
      <c r="G690">
        <v>0</v>
      </c>
      <c r="H690" t="s">
        <v>9425</v>
      </c>
      <c r="I690" t="s">
        <v>9315</v>
      </c>
      <c r="J690" t="s">
        <v>377</v>
      </c>
    </row>
    <row r="691" spans="1:10" x14ac:dyDescent="0.35">
      <c r="A691" t="s">
        <v>171</v>
      </c>
      <c r="B691">
        <v>23</v>
      </c>
      <c r="C691">
        <v>252</v>
      </c>
      <c r="D691">
        <v>99.6</v>
      </c>
      <c r="E691" t="s">
        <v>172</v>
      </c>
      <c r="F691">
        <v>0</v>
      </c>
      <c r="G691">
        <v>0</v>
      </c>
      <c r="H691" t="s">
        <v>9425</v>
      </c>
      <c r="I691" t="s">
        <v>9325</v>
      </c>
      <c r="J691" t="s">
        <v>377</v>
      </c>
    </row>
    <row r="692" spans="1:10" x14ac:dyDescent="0.35">
      <c r="A692" t="s">
        <v>171</v>
      </c>
      <c r="B692">
        <v>23</v>
      </c>
      <c r="C692">
        <v>252</v>
      </c>
      <c r="D692">
        <v>99.6</v>
      </c>
      <c r="E692" t="s">
        <v>172</v>
      </c>
      <c r="F692">
        <v>0</v>
      </c>
      <c r="G692">
        <v>0</v>
      </c>
      <c r="H692" t="s">
        <v>9425</v>
      </c>
      <c r="I692" t="s">
        <v>9328</v>
      </c>
      <c r="J692" t="s">
        <v>377</v>
      </c>
    </row>
    <row r="693" spans="1:10" x14ac:dyDescent="0.35">
      <c r="A693" t="s">
        <v>171</v>
      </c>
      <c r="B693">
        <v>23</v>
      </c>
      <c r="C693">
        <v>252</v>
      </c>
      <c r="D693">
        <v>99.6</v>
      </c>
      <c r="E693" t="s">
        <v>172</v>
      </c>
      <c r="F693">
        <v>0</v>
      </c>
      <c r="G693">
        <v>0</v>
      </c>
      <c r="H693" t="s">
        <v>9425</v>
      </c>
      <c r="I693" t="s">
        <v>9326</v>
      </c>
      <c r="J693" t="s">
        <v>377</v>
      </c>
    </row>
    <row r="694" spans="1:10" x14ac:dyDescent="0.35">
      <c r="A694" t="s">
        <v>171</v>
      </c>
      <c r="B694">
        <v>23</v>
      </c>
      <c r="C694">
        <v>252</v>
      </c>
      <c r="D694">
        <v>99.6</v>
      </c>
      <c r="E694" t="s">
        <v>172</v>
      </c>
      <c r="F694">
        <v>0</v>
      </c>
      <c r="G694">
        <v>0</v>
      </c>
      <c r="H694" t="s">
        <v>9425</v>
      </c>
      <c r="I694" t="s">
        <v>9344</v>
      </c>
      <c r="J694" t="s">
        <v>377</v>
      </c>
    </row>
    <row r="695" spans="1:10" x14ac:dyDescent="0.35">
      <c r="A695" t="s">
        <v>171</v>
      </c>
      <c r="B695">
        <v>23</v>
      </c>
      <c r="C695">
        <v>252</v>
      </c>
      <c r="D695">
        <v>99.6</v>
      </c>
      <c r="E695" t="s">
        <v>172</v>
      </c>
      <c r="F695">
        <v>0</v>
      </c>
      <c r="G695">
        <v>0</v>
      </c>
      <c r="H695" t="s">
        <v>9425</v>
      </c>
      <c r="I695" t="s">
        <v>9329</v>
      </c>
      <c r="J695" t="s">
        <v>377</v>
      </c>
    </row>
    <row r="696" spans="1:10" x14ac:dyDescent="0.35">
      <c r="A696" t="s">
        <v>171</v>
      </c>
      <c r="B696">
        <v>23</v>
      </c>
      <c r="C696">
        <v>252</v>
      </c>
      <c r="D696">
        <v>99.6</v>
      </c>
      <c r="E696" t="s">
        <v>172</v>
      </c>
      <c r="F696">
        <v>0</v>
      </c>
      <c r="G696">
        <v>0</v>
      </c>
      <c r="H696" t="s">
        <v>9425</v>
      </c>
      <c r="I696" t="s">
        <v>9367</v>
      </c>
      <c r="J696" t="s">
        <v>377</v>
      </c>
    </row>
    <row r="697" spans="1:10" x14ac:dyDescent="0.35">
      <c r="A697" t="s">
        <v>171</v>
      </c>
      <c r="B697">
        <v>23</v>
      </c>
      <c r="C697">
        <v>252</v>
      </c>
      <c r="D697">
        <v>99.6</v>
      </c>
      <c r="E697" t="s">
        <v>172</v>
      </c>
      <c r="F697">
        <v>0</v>
      </c>
      <c r="G697">
        <v>0</v>
      </c>
      <c r="H697" t="s">
        <v>9425</v>
      </c>
      <c r="I697" t="s">
        <v>9374</v>
      </c>
      <c r="J697" t="s">
        <v>377</v>
      </c>
    </row>
    <row r="698" spans="1:10" x14ac:dyDescent="0.35">
      <c r="A698" t="s">
        <v>171</v>
      </c>
      <c r="B698">
        <v>23</v>
      </c>
      <c r="C698">
        <v>252</v>
      </c>
      <c r="D698">
        <v>99.2</v>
      </c>
      <c r="E698" t="s">
        <v>172</v>
      </c>
      <c r="F698">
        <v>0</v>
      </c>
      <c r="G698">
        <v>0</v>
      </c>
      <c r="H698" t="s">
        <v>9425</v>
      </c>
      <c r="I698" t="s">
        <v>9378</v>
      </c>
      <c r="J698" t="s">
        <v>377</v>
      </c>
    </row>
    <row r="699" spans="1:10" x14ac:dyDescent="0.35">
      <c r="A699" t="s">
        <v>171</v>
      </c>
      <c r="B699">
        <v>23</v>
      </c>
      <c r="C699">
        <v>252</v>
      </c>
      <c r="D699">
        <v>99.2</v>
      </c>
      <c r="E699" t="s">
        <v>172</v>
      </c>
      <c r="F699">
        <v>0</v>
      </c>
      <c r="G699">
        <v>0</v>
      </c>
      <c r="H699" t="s">
        <v>9425</v>
      </c>
      <c r="I699" t="s">
        <v>9386</v>
      </c>
      <c r="J699" t="s">
        <v>377</v>
      </c>
    </row>
    <row r="700" spans="1:10" x14ac:dyDescent="0.35">
      <c r="A700" t="s">
        <v>171</v>
      </c>
      <c r="B700">
        <v>23</v>
      </c>
      <c r="C700">
        <v>252</v>
      </c>
      <c r="D700">
        <v>99.6</v>
      </c>
      <c r="E700" t="s">
        <v>172</v>
      </c>
      <c r="F700">
        <v>0</v>
      </c>
      <c r="G700">
        <v>0</v>
      </c>
      <c r="H700" t="s">
        <v>9425</v>
      </c>
      <c r="I700" t="s">
        <v>9396</v>
      </c>
      <c r="J700" t="s">
        <v>377</v>
      </c>
    </row>
    <row r="701" spans="1:10" x14ac:dyDescent="0.35">
      <c r="A701" t="s">
        <v>171</v>
      </c>
      <c r="B701">
        <v>23</v>
      </c>
      <c r="C701">
        <v>252</v>
      </c>
      <c r="D701">
        <v>99.6</v>
      </c>
      <c r="E701" t="s">
        <v>172</v>
      </c>
      <c r="F701">
        <v>0</v>
      </c>
      <c r="G701">
        <v>0</v>
      </c>
      <c r="H701" t="s">
        <v>9425</v>
      </c>
      <c r="I701" t="s">
        <v>9398</v>
      </c>
      <c r="J701" t="s">
        <v>377</v>
      </c>
    </row>
    <row r="702" spans="1:10" x14ac:dyDescent="0.35">
      <c r="A702" t="s">
        <v>171</v>
      </c>
      <c r="B702">
        <v>23</v>
      </c>
      <c r="C702">
        <v>252</v>
      </c>
      <c r="D702">
        <v>99.6</v>
      </c>
      <c r="E702" t="s">
        <v>172</v>
      </c>
      <c r="F702">
        <v>0</v>
      </c>
      <c r="G702">
        <v>0</v>
      </c>
      <c r="H702" t="s">
        <v>9425</v>
      </c>
      <c r="I702" t="s">
        <v>9407</v>
      </c>
      <c r="J702" t="s">
        <v>377</v>
      </c>
    </row>
    <row r="703" spans="1:10" x14ac:dyDescent="0.35">
      <c r="A703" t="s">
        <v>171</v>
      </c>
      <c r="B703">
        <v>23</v>
      </c>
      <c r="C703">
        <v>252</v>
      </c>
      <c r="D703">
        <v>99.6</v>
      </c>
      <c r="E703" t="s">
        <v>172</v>
      </c>
      <c r="F703">
        <v>0</v>
      </c>
      <c r="G703">
        <v>0</v>
      </c>
      <c r="H703" t="s">
        <v>9425</v>
      </c>
      <c r="I703" t="s">
        <v>9405</v>
      </c>
      <c r="J703" t="s">
        <v>377</v>
      </c>
    </row>
    <row r="704" spans="1:10" x14ac:dyDescent="0.35">
      <c r="A704" t="s">
        <v>171</v>
      </c>
      <c r="B704">
        <v>23</v>
      </c>
      <c r="C704">
        <v>252</v>
      </c>
      <c r="D704">
        <v>99.6</v>
      </c>
      <c r="E704" t="s">
        <v>172</v>
      </c>
      <c r="F704">
        <v>0</v>
      </c>
      <c r="G704">
        <v>0</v>
      </c>
      <c r="H704" t="s">
        <v>9425</v>
      </c>
      <c r="I704" t="s">
        <v>9406</v>
      </c>
      <c r="J704" t="s">
        <v>377</v>
      </c>
    </row>
    <row r="705" spans="1:10" x14ac:dyDescent="0.35">
      <c r="A705" t="s">
        <v>171</v>
      </c>
      <c r="B705">
        <v>23</v>
      </c>
      <c r="C705">
        <v>252</v>
      </c>
      <c r="D705">
        <v>99.2</v>
      </c>
      <c r="E705" t="s">
        <v>172</v>
      </c>
      <c r="F705">
        <v>0</v>
      </c>
      <c r="G705">
        <v>0</v>
      </c>
      <c r="H705" t="s">
        <v>9425</v>
      </c>
      <c r="I705" t="s">
        <v>9409</v>
      </c>
      <c r="J705" t="s">
        <v>377</v>
      </c>
    </row>
    <row r="706" spans="1:10" x14ac:dyDescent="0.35">
      <c r="A706" t="s">
        <v>171</v>
      </c>
      <c r="B706">
        <v>23</v>
      </c>
      <c r="C706">
        <v>252</v>
      </c>
      <c r="D706">
        <v>99.6</v>
      </c>
      <c r="E706" t="s">
        <v>172</v>
      </c>
      <c r="F706">
        <v>0</v>
      </c>
      <c r="G706">
        <v>0</v>
      </c>
      <c r="H706" t="s">
        <v>9425</v>
      </c>
      <c r="I706" t="s">
        <v>9419</v>
      </c>
      <c r="J706" t="s">
        <v>377</v>
      </c>
    </row>
    <row r="707" spans="1:10" x14ac:dyDescent="0.35">
      <c r="A707" t="s">
        <v>171</v>
      </c>
      <c r="B707">
        <v>23</v>
      </c>
      <c r="C707">
        <v>252</v>
      </c>
      <c r="D707">
        <v>98.8</v>
      </c>
      <c r="E707" t="s">
        <v>172</v>
      </c>
      <c r="F707">
        <v>0</v>
      </c>
      <c r="G707">
        <v>0</v>
      </c>
      <c r="H707" t="s">
        <v>9425</v>
      </c>
      <c r="I707" t="s">
        <v>9420</v>
      </c>
      <c r="J707" t="s">
        <v>377</v>
      </c>
    </row>
    <row r="708" spans="1:10" x14ac:dyDescent="0.35">
      <c r="A708" t="s">
        <v>171</v>
      </c>
      <c r="B708">
        <v>23</v>
      </c>
      <c r="C708">
        <v>252</v>
      </c>
      <c r="D708">
        <v>98</v>
      </c>
      <c r="E708" t="s">
        <v>172</v>
      </c>
      <c r="F708">
        <v>0</v>
      </c>
      <c r="G708">
        <v>0</v>
      </c>
      <c r="H708" t="s">
        <v>9425</v>
      </c>
      <c r="I708" t="s">
        <v>9422</v>
      </c>
      <c r="J708" t="s">
        <v>377</v>
      </c>
    </row>
    <row r="709" spans="1:10" x14ac:dyDescent="0.35">
      <c r="A709" t="s">
        <v>171</v>
      </c>
      <c r="B709">
        <v>26</v>
      </c>
      <c r="C709">
        <v>253</v>
      </c>
      <c r="D709">
        <v>100</v>
      </c>
      <c r="E709" t="s">
        <v>172</v>
      </c>
      <c r="F709">
        <v>0</v>
      </c>
      <c r="G709">
        <v>0</v>
      </c>
      <c r="H709" t="s">
        <v>9426</v>
      </c>
      <c r="I709" t="s">
        <v>2472</v>
      </c>
      <c r="J709" t="s">
        <v>383</v>
      </c>
    </row>
    <row r="710" spans="1:10" x14ac:dyDescent="0.35">
      <c r="A710" t="s">
        <v>171</v>
      </c>
      <c r="B710">
        <v>26</v>
      </c>
      <c r="C710">
        <v>253</v>
      </c>
      <c r="D710">
        <v>100</v>
      </c>
      <c r="E710" t="s">
        <v>172</v>
      </c>
      <c r="F710">
        <v>0</v>
      </c>
      <c r="G710">
        <v>0</v>
      </c>
      <c r="H710" t="s">
        <v>9426</v>
      </c>
      <c r="I710" t="s">
        <v>2473</v>
      </c>
      <c r="J710" t="s">
        <v>383</v>
      </c>
    </row>
    <row r="711" spans="1:10" x14ac:dyDescent="0.35">
      <c r="A711" t="s">
        <v>171</v>
      </c>
      <c r="B711">
        <v>26</v>
      </c>
      <c r="C711">
        <v>253</v>
      </c>
      <c r="D711">
        <v>100</v>
      </c>
      <c r="E711" t="s">
        <v>172</v>
      </c>
      <c r="F711">
        <v>0</v>
      </c>
      <c r="G711">
        <v>0</v>
      </c>
      <c r="H711" t="s">
        <v>9426</v>
      </c>
      <c r="I711" t="s">
        <v>2474</v>
      </c>
      <c r="J711" t="s">
        <v>383</v>
      </c>
    </row>
    <row r="712" spans="1:10" x14ac:dyDescent="0.35">
      <c r="A712" t="s">
        <v>171</v>
      </c>
      <c r="B712">
        <v>26</v>
      </c>
      <c r="C712">
        <v>253</v>
      </c>
      <c r="D712">
        <v>100</v>
      </c>
      <c r="E712" t="s">
        <v>172</v>
      </c>
      <c r="F712">
        <v>0</v>
      </c>
      <c r="G712">
        <v>0</v>
      </c>
      <c r="H712" t="s">
        <v>9426</v>
      </c>
      <c r="I712" t="s">
        <v>2475</v>
      </c>
      <c r="J712" t="s">
        <v>383</v>
      </c>
    </row>
    <row r="713" spans="1:10" x14ac:dyDescent="0.35">
      <c r="A713" t="s">
        <v>171</v>
      </c>
      <c r="B713">
        <v>26</v>
      </c>
      <c r="C713">
        <v>253</v>
      </c>
      <c r="D713">
        <v>100</v>
      </c>
      <c r="E713" t="s">
        <v>172</v>
      </c>
      <c r="F713">
        <v>0</v>
      </c>
      <c r="G713">
        <v>0</v>
      </c>
      <c r="H713" t="s">
        <v>9426</v>
      </c>
      <c r="I713" t="s">
        <v>2477</v>
      </c>
      <c r="J713" t="s">
        <v>383</v>
      </c>
    </row>
    <row r="714" spans="1:10" x14ac:dyDescent="0.35">
      <c r="A714" t="s">
        <v>171</v>
      </c>
      <c r="B714">
        <v>26</v>
      </c>
      <c r="C714">
        <v>253</v>
      </c>
      <c r="D714">
        <v>100</v>
      </c>
      <c r="E714" t="s">
        <v>172</v>
      </c>
      <c r="F714">
        <v>0</v>
      </c>
      <c r="G714">
        <v>0</v>
      </c>
      <c r="H714" t="s">
        <v>9426</v>
      </c>
      <c r="I714" t="s">
        <v>2476</v>
      </c>
      <c r="J714" t="s">
        <v>383</v>
      </c>
    </row>
    <row r="715" spans="1:10" x14ac:dyDescent="0.35">
      <c r="A715" t="s">
        <v>171</v>
      </c>
      <c r="B715">
        <v>26</v>
      </c>
      <c r="C715">
        <v>253</v>
      </c>
      <c r="D715">
        <v>100</v>
      </c>
      <c r="E715" t="s">
        <v>172</v>
      </c>
      <c r="F715">
        <v>0</v>
      </c>
      <c r="G715">
        <v>0</v>
      </c>
      <c r="H715" t="s">
        <v>9426</v>
      </c>
      <c r="I715" t="s">
        <v>2478</v>
      </c>
      <c r="J715" t="s">
        <v>383</v>
      </c>
    </row>
    <row r="716" spans="1:10" x14ac:dyDescent="0.35">
      <c r="A716" t="s">
        <v>171</v>
      </c>
      <c r="B716">
        <v>26</v>
      </c>
      <c r="C716">
        <v>253</v>
      </c>
      <c r="D716">
        <v>100</v>
      </c>
      <c r="E716" t="s">
        <v>172</v>
      </c>
      <c r="F716">
        <v>0</v>
      </c>
      <c r="G716">
        <v>0</v>
      </c>
      <c r="H716" t="s">
        <v>9426</v>
      </c>
      <c r="I716" t="s">
        <v>2479</v>
      </c>
      <c r="J716" t="s">
        <v>383</v>
      </c>
    </row>
    <row r="717" spans="1:10" x14ac:dyDescent="0.35">
      <c r="A717" t="s">
        <v>171</v>
      </c>
      <c r="B717">
        <v>26</v>
      </c>
      <c r="C717">
        <v>253</v>
      </c>
      <c r="D717">
        <v>98.8</v>
      </c>
      <c r="E717" t="s">
        <v>172</v>
      </c>
      <c r="F717">
        <v>0</v>
      </c>
      <c r="G717">
        <v>0</v>
      </c>
      <c r="H717" t="s">
        <v>9426</v>
      </c>
      <c r="I717" t="s">
        <v>2603</v>
      </c>
      <c r="J717" t="s">
        <v>383</v>
      </c>
    </row>
    <row r="718" spans="1:10" x14ac:dyDescent="0.35">
      <c r="A718" t="s">
        <v>171</v>
      </c>
      <c r="B718">
        <v>26</v>
      </c>
      <c r="C718">
        <v>253</v>
      </c>
      <c r="D718">
        <v>99.6</v>
      </c>
      <c r="E718" t="s">
        <v>172</v>
      </c>
      <c r="F718">
        <v>0</v>
      </c>
      <c r="G718">
        <v>0</v>
      </c>
      <c r="H718" t="s">
        <v>9426</v>
      </c>
      <c r="I718" t="s">
        <v>2617</v>
      </c>
      <c r="J718" t="s">
        <v>383</v>
      </c>
    </row>
    <row r="719" spans="1:10" x14ac:dyDescent="0.35">
      <c r="A719" t="s">
        <v>171</v>
      </c>
      <c r="B719">
        <v>26</v>
      </c>
      <c r="C719">
        <v>253</v>
      </c>
      <c r="D719">
        <v>99.6</v>
      </c>
      <c r="E719" t="s">
        <v>172</v>
      </c>
      <c r="F719">
        <v>0</v>
      </c>
      <c r="G719">
        <v>0</v>
      </c>
      <c r="H719" t="s">
        <v>9426</v>
      </c>
      <c r="I719" t="s">
        <v>2619</v>
      </c>
      <c r="J719" t="s">
        <v>383</v>
      </c>
    </row>
    <row r="720" spans="1:10" x14ac:dyDescent="0.35">
      <c r="A720" t="s">
        <v>171</v>
      </c>
      <c r="B720">
        <v>26</v>
      </c>
      <c r="C720">
        <v>253</v>
      </c>
      <c r="D720">
        <v>99.6</v>
      </c>
      <c r="E720" t="s">
        <v>172</v>
      </c>
      <c r="F720">
        <v>0</v>
      </c>
      <c r="G720">
        <v>0</v>
      </c>
      <c r="H720" t="s">
        <v>9426</v>
      </c>
      <c r="I720" t="s">
        <v>9302</v>
      </c>
      <c r="J720" t="s">
        <v>383</v>
      </c>
    </row>
    <row r="721" spans="1:10" x14ac:dyDescent="0.35">
      <c r="A721" t="s">
        <v>171</v>
      </c>
      <c r="B721">
        <v>26</v>
      </c>
      <c r="C721">
        <v>253</v>
      </c>
      <c r="D721">
        <v>99.6</v>
      </c>
      <c r="E721" t="s">
        <v>172</v>
      </c>
      <c r="F721">
        <v>0</v>
      </c>
      <c r="G721">
        <v>0</v>
      </c>
      <c r="H721" t="s">
        <v>9426</v>
      </c>
      <c r="I721" t="s">
        <v>9384</v>
      </c>
      <c r="J721" t="s">
        <v>383</v>
      </c>
    </row>
    <row r="722" spans="1:10" x14ac:dyDescent="0.35">
      <c r="A722" t="s">
        <v>171</v>
      </c>
      <c r="B722">
        <v>27</v>
      </c>
      <c r="C722">
        <v>252</v>
      </c>
      <c r="D722">
        <v>100</v>
      </c>
      <c r="E722" t="s">
        <v>172</v>
      </c>
      <c r="F722">
        <v>0</v>
      </c>
      <c r="G722">
        <v>0</v>
      </c>
      <c r="H722" t="s">
        <v>9425</v>
      </c>
      <c r="I722" t="s">
        <v>2266</v>
      </c>
      <c r="J722" t="s">
        <v>382</v>
      </c>
    </row>
    <row r="723" spans="1:10" x14ac:dyDescent="0.35">
      <c r="A723" t="s">
        <v>171</v>
      </c>
      <c r="B723">
        <v>27</v>
      </c>
      <c r="C723">
        <v>252</v>
      </c>
      <c r="D723">
        <v>100</v>
      </c>
      <c r="E723" t="s">
        <v>172</v>
      </c>
      <c r="F723">
        <v>0</v>
      </c>
      <c r="G723">
        <v>0</v>
      </c>
      <c r="H723" t="s">
        <v>9425</v>
      </c>
      <c r="I723" t="s">
        <v>2267</v>
      </c>
      <c r="J723" t="s">
        <v>382</v>
      </c>
    </row>
    <row r="724" spans="1:10" x14ac:dyDescent="0.35">
      <c r="A724" t="s">
        <v>171</v>
      </c>
      <c r="B724">
        <v>27</v>
      </c>
      <c r="C724">
        <v>252</v>
      </c>
      <c r="D724">
        <v>100</v>
      </c>
      <c r="E724" t="s">
        <v>172</v>
      </c>
      <c r="F724">
        <v>0</v>
      </c>
      <c r="G724">
        <v>0</v>
      </c>
      <c r="H724" t="s">
        <v>9425</v>
      </c>
      <c r="I724" t="s">
        <v>2268</v>
      </c>
      <c r="J724" t="s">
        <v>382</v>
      </c>
    </row>
    <row r="725" spans="1:10" x14ac:dyDescent="0.35">
      <c r="A725" t="s">
        <v>171</v>
      </c>
      <c r="B725">
        <v>27</v>
      </c>
      <c r="C725">
        <v>252</v>
      </c>
      <c r="D725">
        <v>100</v>
      </c>
      <c r="E725" t="s">
        <v>172</v>
      </c>
      <c r="F725">
        <v>0</v>
      </c>
      <c r="G725">
        <v>0</v>
      </c>
      <c r="H725" t="s">
        <v>9425</v>
      </c>
      <c r="I725" t="s">
        <v>2269</v>
      </c>
      <c r="J725" t="s">
        <v>382</v>
      </c>
    </row>
    <row r="726" spans="1:10" x14ac:dyDescent="0.35">
      <c r="A726" t="s">
        <v>171</v>
      </c>
      <c r="B726">
        <v>27</v>
      </c>
      <c r="C726">
        <v>252</v>
      </c>
      <c r="D726">
        <v>100</v>
      </c>
      <c r="E726" t="s">
        <v>172</v>
      </c>
      <c r="F726">
        <v>0</v>
      </c>
      <c r="G726">
        <v>0</v>
      </c>
      <c r="H726" t="s">
        <v>9425</v>
      </c>
      <c r="I726" t="s">
        <v>2270</v>
      </c>
      <c r="J726" t="s">
        <v>382</v>
      </c>
    </row>
    <row r="727" spans="1:10" x14ac:dyDescent="0.35">
      <c r="A727" t="s">
        <v>171</v>
      </c>
      <c r="B727">
        <v>27</v>
      </c>
      <c r="C727">
        <v>252</v>
      </c>
      <c r="D727">
        <v>100</v>
      </c>
      <c r="E727" t="s">
        <v>172</v>
      </c>
      <c r="F727">
        <v>0</v>
      </c>
      <c r="G727">
        <v>0</v>
      </c>
      <c r="H727" t="s">
        <v>9425</v>
      </c>
      <c r="I727" t="s">
        <v>2274</v>
      </c>
      <c r="J727" t="s">
        <v>382</v>
      </c>
    </row>
    <row r="728" spans="1:10" x14ac:dyDescent="0.35">
      <c r="A728" t="s">
        <v>171</v>
      </c>
      <c r="B728">
        <v>27</v>
      </c>
      <c r="C728">
        <v>252</v>
      </c>
      <c r="D728">
        <v>100</v>
      </c>
      <c r="E728" t="s">
        <v>172</v>
      </c>
      <c r="F728">
        <v>0</v>
      </c>
      <c r="G728">
        <v>0</v>
      </c>
      <c r="H728" t="s">
        <v>9425</v>
      </c>
      <c r="I728" t="s">
        <v>2271</v>
      </c>
      <c r="J728" t="s">
        <v>382</v>
      </c>
    </row>
    <row r="729" spans="1:10" x14ac:dyDescent="0.35">
      <c r="A729" t="s">
        <v>171</v>
      </c>
      <c r="B729">
        <v>27</v>
      </c>
      <c r="C729">
        <v>252</v>
      </c>
      <c r="D729">
        <v>100</v>
      </c>
      <c r="E729" t="s">
        <v>172</v>
      </c>
      <c r="F729">
        <v>0</v>
      </c>
      <c r="G729">
        <v>0</v>
      </c>
      <c r="H729" t="s">
        <v>9425</v>
      </c>
      <c r="I729" t="s">
        <v>2272</v>
      </c>
      <c r="J729" t="s">
        <v>382</v>
      </c>
    </row>
    <row r="730" spans="1:10" x14ac:dyDescent="0.35">
      <c r="A730" t="s">
        <v>171</v>
      </c>
      <c r="B730">
        <v>27</v>
      </c>
      <c r="C730">
        <v>252</v>
      </c>
      <c r="D730">
        <v>100</v>
      </c>
      <c r="E730" t="s">
        <v>172</v>
      </c>
      <c r="F730">
        <v>0</v>
      </c>
      <c r="G730">
        <v>0</v>
      </c>
      <c r="H730" t="s">
        <v>9425</v>
      </c>
      <c r="I730" t="s">
        <v>2273</v>
      </c>
      <c r="J730" t="s">
        <v>382</v>
      </c>
    </row>
    <row r="731" spans="1:10" x14ac:dyDescent="0.35">
      <c r="A731" t="s">
        <v>171</v>
      </c>
      <c r="B731">
        <v>27</v>
      </c>
      <c r="C731">
        <v>252</v>
      </c>
      <c r="D731">
        <v>100</v>
      </c>
      <c r="E731" t="s">
        <v>172</v>
      </c>
      <c r="F731">
        <v>0</v>
      </c>
      <c r="G731">
        <v>0</v>
      </c>
      <c r="H731" t="s">
        <v>9425</v>
      </c>
      <c r="I731" t="s">
        <v>2275</v>
      </c>
      <c r="J731" t="s">
        <v>382</v>
      </c>
    </row>
    <row r="732" spans="1:10" x14ac:dyDescent="0.35">
      <c r="A732" t="s">
        <v>171</v>
      </c>
      <c r="B732">
        <v>27</v>
      </c>
      <c r="C732">
        <v>252</v>
      </c>
      <c r="D732">
        <v>100</v>
      </c>
      <c r="E732" t="s">
        <v>172</v>
      </c>
      <c r="F732">
        <v>0</v>
      </c>
      <c r="G732">
        <v>0</v>
      </c>
      <c r="H732" t="s">
        <v>9425</v>
      </c>
      <c r="I732" t="s">
        <v>2277</v>
      </c>
      <c r="J732" t="s">
        <v>382</v>
      </c>
    </row>
    <row r="733" spans="1:10" x14ac:dyDescent="0.35">
      <c r="A733" t="s">
        <v>171</v>
      </c>
      <c r="B733">
        <v>6</v>
      </c>
      <c r="C733">
        <v>253</v>
      </c>
      <c r="D733">
        <v>100</v>
      </c>
      <c r="E733" t="s">
        <v>172</v>
      </c>
      <c r="F733">
        <v>0</v>
      </c>
      <c r="G733">
        <v>0</v>
      </c>
      <c r="H733" t="s">
        <v>9426</v>
      </c>
      <c r="I733" t="s">
        <v>872</v>
      </c>
      <c r="J733" t="s">
        <v>364</v>
      </c>
    </row>
    <row r="734" spans="1:10" x14ac:dyDescent="0.35">
      <c r="A734" t="s">
        <v>171</v>
      </c>
      <c r="B734">
        <v>6</v>
      </c>
      <c r="C734">
        <v>253</v>
      </c>
      <c r="D734">
        <v>100</v>
      </c>
      <c r="E734" t="s">
        <v>172</v>
      </c>
      <c r="F734">
        <v>0</v>
      </c>
      <c r="G734">
        <v>0</v>
      </c>
      <c r="H734" t="s">
        <v>9426</v>
      </c>
      <c r="I734" t="s">
        <v>873</v>
      </c>
      <c r="J734" t="s">
        <v>364</v>
      </c>
    </row>
    <row r="735" spans="1:10" x14ac:dyDescent="0.35">
      <c r="A735" t="s">
        <v>171</v>
      </c>
      <c r="B735">
        <v>6</v>
      </c>
      <c r="C735">
        <v>253</v>
      </c>
      <c r="D735">
        <v>100</v>
      </c>
      <c r="E735" t="s">
        <v>172</v>
      </c>
      <c r="F735">
        <v>0</v>
      </c>
      <c r="G735">
        <v>0</v>
      </c>
      <c r="H735" t="s">
        <v>9426</v>
      </c>
      <c r="I735" t="s">
        <v>874</v>
      </c>
      <c r="J735" t="s">
        <v>364</v>
      </c>
    </row>
    <row r="736" spans="1:10" x14ac:dyDescent="0.35">
      <c r="A736" t="s">
        <v>171</v>
      </c>
      <c r="B736">
        <v>6</v>
      </c>
      <c r="C736">
        <v>253</v>
      </c>
      <c r="D736">
        <v>100</v>
      </c>
      <c r="E736" t="s">
        <v>172</v>
      </c>
      <c r="F736">
        <v>0</v>
      </c>
      <c r="G736">
        <v>0</v>
      </c>
      <c r="H736" t="s">
        <v>9426</v>
      </c>
      <c r="I736" t="s">
        <v>875</v>
      </c>
      <c r="J736" t="s">
        <v>364</v>
      </c>
    </row>
    <row r="737" spans="1:10" x14ac:dyDescent="0.35">
      <c r="A737" t="s">
        <v>171</v>
      </c>
      <c r="B737">
        <v>6</v>
      </c>
      <c r="C737">
        <v>253</v>
      </c>
      <c r="D737">
        <v>100</v>
      </c>
      <c r="E737" t="s">
        <v>172</v>
      </c>
      <c r="F737">
        <v>0</v>
      </c>
      <c r="G737">
        <v>0</v>
      </c>
      <c r="H737" t="s">
        <v>9426</v>
      </c>
      <c r="I737" t="s">
        <v>876</v>
      </c>
      <c r="J737" t="s">
        <v>364</v>
      </c>
    </row>
    <row r="738" spans="1:10" x14ac:dyDescent="0.35">
      <c r="A738" t="s">
        <v>171</v>
      </c>
      <c r="B738">
        <v>6</v>
      </c>
      <c r="C738">
        <v>253</v>
      </c>
      <c r="D738">
        <v>100</v>
      </c>
      <c r="E738" t="s">
        <v>172</v>
      </c>
      <c r="F738">
        <v>0</v>
      </c>
      <c r="G738">
        <v>0</v>
      </c>
      <c r="H738" t="s">
        <v>9426</v>
      </c>
      <c r="I738" t="s">
        <v>877</v>
      </c>
      <c r="J738" t="s">
        <v>364</v>
      </c>
    </row>
    <row r="739" spans="1:10" x14ac:dyDescent="0.35">
      <c r="A739" t="s">
        <v>171</v>
      </c>
      <c r="B739">
        <v>6</v>
      </c>
      <c r="C739">
        <v>253</v>
      </c>
      <c r="D739">
        <v>100</v>
      </c>
      <c r="E739" t="s">
        <v>172</v>
      </c>
      <c r="F739">
        <v>0</v>
      </c>
      <c r="G739">
        <v>0</v>
      </c>
      <c r="H739" t="s">
        <v>9426</v>
      </c>
      <c r="I739" t="s">
        <v>880</v>
      </c>
      <c r="J739" t="s">
        <v>364</v>
      </c>
    </row>
    <row r="740" spans="1:10" x14ac:dyDescent="0.35">
      <c r="A740" t="s">
        <v>171</v>
      </c>
      <c r="B740">
        <v>6</v>
      </c>
      <c r="C740">
        <v>253</v>
      </c>
      <c r="D740">
        <v>100</v>
      </c>
      <c r="E740" t="s">
        <v>172</v>
      </c>
      <c r="F740">
        <v>0</v>
      </c>
      <c r="G740">
        <v>0</v>
      </c>
      <c r="H740" t="s">
        <v>9426</v>
      </c>
      <c r="I740" t="s">
        <v>878</v>
      </c>
      <c r="J740" t="s">
        <v>364</v>
      </c>
    </row>
    <row r="741" spans="1:10" x14ac:dyDescent="0.35">
      <c r="A741" t="s">
        <v>171</v>
      </c>
      <c r="B741">
        <v>6</v>
      </c>
      <c r="C741">
        <v>253</v>
      </c>
      <c r="D741">
        <v>100</v>
      </c>
      <c r="E741" t="s">
        <v>172</v>
      </c>
      <c r="F741">
        <v>0</v>
      </c>
      <c r="G741">
        <v>0</v>
      </c>
      <c r="H741" t="s">
        <v>9426</v>
      </c>
      <c r="I741" t="s">
        <v>879</v>
      </c>
      <c r="J741" t="s">
        <v>364</v>
      </c>
    </row>
    <row r="742" spans="1:10" x14ac:dyDescent="0.35">
      <c r="A742" t="s">
        <v>171</v>
      </c>
      <c r="B742">
        <v>6</v>
      </c>
      <c r="C742">
        <v>253</v>
      </c>
      <c r="D742">
        <v>100</v>
      </c>
      <c r="E742" t="s">
        <v>172</v>
      </c>
      <c r="F742">
        <v>0</v>
      </c>
      <c r="G742">
        <v>0</v>
      </c>
      <c r="H742" t="s">
        <v>9426</v>
      </c>
      <c r="I742" t="s">
        <v>882</v>
      </c>
      <c r="J742" t="s">
        <v>364</v>
      </c>
    </row>
    <row r="743" spans="1:10" x14ac:dyDescent="0.35">
      <c r="A743" t="s">
        <v>171</v>
      </c>
      <c r="B743">
        <v>6</v>
      </c>
      <c r="C743">
        <v>253</v>
      </c>
      <c r="D743">
        <v>100</v>
      </c>
      <c r="E743" t="s">
        <v>172</v>
      </c>
      <c r="F743">
        <v>0</v>
      </c>
      <c r="G743">
        <v>0</v>
      </c>
      <c r="H743" t="s">
        <v>9426</v>
      </c>
      <c r="I743" t="s">
        <v>883</v>
      </c>
      <c r="J743" t="s">
        <v>364</v>
      </c>
    </row>
    <row r="744" spans="1:10" x14ac:dyDescent="0.35">
      <c r="A744" t="s">
        <v>171</v>
      </c>
      <c r="B744">
        <v>6</v>
      </c>
      <c r="C744">
        <v>253</v>
      </c>
      <c r="D744">
        <v>100</v>
      </c>
      <c r="E744" t="s">
        <v>172</v>
      </c>
      <c r="F744">
        <v>0</v>
      </c>
      <c r="G744">
        <v>0</v>
      </c>
      <c r="H744" t="s">
        <v>9426</v>
      </c>
      <c r="I744" t="s">
        <v>881</v>
      </c>
      <c r="J744" t="s">
        <v>364</v>
      </c>
    </row>
    <row r="745" spans="1:10" x14ac:dyDescent="0.35">
      <c r="A745" t="s">
        <v>171</v>
      </c>
      <c r="B745">
        <v>6</v>
      </c>
      <c r="C745">
        <v>253</v>
      </c>
      <c r="D745">
        <v>100</v>
      </c>
      <c r="E745" t="s">
        <v>172</v>
      </c>
      <c r="F745">
        <v>0</v>
      </c>
      <c r="G745">
        <v>0</v>
      </c>
      <c r="H745" t="s">
        <v>9426</v>
      </c>
      <c r="I745" t="s">
        <v>884</v>
      </c>
      <c r="J745" t="s">
        <v>364</v>
      </c>
    </row>
    <row r="746" spans="1:10" x14ac:dyDescent="0.35">
      <c r="A746" t="s">
        <v>171</v>
      </c>
      <c r="B746">
        <v>6</v>
      </c>
      <c r="C746">
        <v>253</v>
      </c>
      <c r="D746">
        <v>100</v>
      </c>
      <c r="E746" t="s">
        <v>172</v>
      </c>
      <c r="F746">
        <v>0</v>
      </c>
      <c r="G746">
        <v>0</v>
      </c>
      <c r="H746" t="s">
        <v>9426</v>
      </c>
      <c r="I746" t="s">
        <v>885</v>
      </c>
      <c r="J746" t="s">
        <v>364</v>
      </c>
    </row>
    <row r="747" spans="1:10" x14ac:dyDescent="0.35">
      <c r="A747" t="s">
        <v>171</v>
      </c>
      <c r="B747">
        <v>6</v>
      </c>
      <c r="C747">
        <v>253</v>
      </c>
      <c r="D747">
        <v>100</v>
      </c>
      <c r="E747" t="s">
        <v>172</v>
      </c>
      <c r="F747">
        <v>0</v>
      </c>
      <c r="G747">
        <v>0</v>
      </c>
      <c r="H747" t="s">
        <v>9426</v>
      </c>
      <c r="I747" t="s">
        <v>886</v>
      </c>
      <c r="J747" t="s">
        <v>364</v>
      </c>
    </row>
    <row r="748" spans="1:10" x14ac:dyDescent="0.35">
      <c r="A748" t="s">
        <v>171</v>
      </c>
      <c r="B748">
        <v>6</v>
      </c>
      <c r="C748">
        <v>253</v>
      </c>
      <c r="D748">
        <v>100</v>
      </c>
      <c r="E748" t="s">
        <v>172</v>
      </c>
      <c r="F748">
        <v>0</v>
      </c>
      <c r="G748">
        <v>0</v>
      </c>
      <c r="H748" t="s">
        <v>9426</v>
      </c>
      <c r="I748" t="s">
        <v>888</v>
      </c>
      <c r="J748" t="s">
        <v>364</v>
      </c>
    </row>
    <row r="749" spans="1:10" x14ac:dyDescent="0.35">
      <c r="A749" t="s">
        <v>171</v>
      </c>
      <c r="B749">
        <v>6</v>
      </c>
      <c r="C749">
        <v>253</v>
      </c>
      <c r="D749">
        <v>100</v>
      </c>
      <c r="E749" t="s">
        <v>172</v>
      </c>
      <c r="F749">
        <v>0</v>
      </c>
      <c r="G749">
        <v>0</v>
      </c>
      <c r="H749" t="s">
        <v>9426</v>
      </c>
      <c r="I749" t="s">
        <v>887</v>
      </c>
      <c r="J749" t="s">
        <v>364</v>
      </c>
    </row>
    <row r="750" spans="1:10" x14ac:dyDescent="0.35">
      <c r="A750" t="s">
        <v>171</v>
      </c>
      <c r="B750">
        <v>28</v>
      </c>
      <c r="C750">
        <v>253</v>
      </c>
      <c r="D750">
        <v>100</v>
      </c>
      <c r="E750" t="s">
        <v>172</v>
      </c>
      <c r="F750">
        <v>0</v>
      </c>
      <c r="G750">
        <v>0</v>
      </c>
      <c r="H750" t="s">
        <v>9426</v>
      </c>
      <c r="I750" t="s">
        <v>1736</v>
      </c>
      <c r="J750" t="s">
        <v>385</v>
      </c>
    </row>
    <row r="751" spans="1:10" x14ac:dyDescent="0.35">
      <c r="A751" t="s">
        <v>171</v>
      </c>
      <c r="B751">
        <v>28</v>
      </c>
      <c r="C751">
        <v>253</v>
      </c>
      <c r="D751">
        <v>100</v>
      </c>
      <c r="E751" t="s">
        <v>172</v>
      </c>
      <c r="F751">
        <v>0</v>
      </c>
      <c r="G751">
        <v>0</v>
      </c>
      <c r="H751" t="s">
        <v>9426</v>
      </c>
      <c r="I751" t="s">
        <v>1735</v>
      </c>
      <c r="J751" t="s">
        <v>385</v>
      </c>
    </row>
    <row r="752" spans="1:10" x14ac:dyDescent="0.35">
      <c r="A752" t="s">
        <v>171</v>
      </c>
      <c r="B752">
        <v>28</v>
      </c>
      <c r="C752">
        <v>253</v>
      </c>
      <c r="D752">
        <v>100</v>
      </c>
      <c r="E752" t="s">
        <v>172</v>
      </c>
      <c r="F752">
        <v>0</v>
      </c>
      <c r="G752">
        <v>0</v>
      </c>
      <c r="H752" t="s">
        <v>9426</v>
      </c>
      <c r="I752" t="s">
        <v>1759</v>
      </c>
      <c r="J752" t="s">
        <v>385</v>
      </c>
    </row>
    <row r="753" spans="1:10" x14ac:dyDescent="0.35">
      <c r="A753" t="s">
        <v>171</v>
      </c>
      <c r="B753">
        <v>28</v>
      </c>
      <c r="C753">
        <v>253</v>
      </c>
      <c r="D753">
        <v>100</v>
      </c>
      <c r="E753" t="s">
        <v>172</v>
      </c>
      <c r="F753">
        <v>0</v>
      </c>
      <c r="G753">
        <v>0</v>
      </c>
      <c r="H753" t="s">
        <v>9426</v>
      </c>
      <c r="I753" t="s">
        <v>1738</v>
      </c>
      <c r="J753" t="s">
        <v>385</v>
      </c>
    </row>
    <row r="754" spans="1:10" x14ac:dyDescent="0.35">
      <c r="A754" t="s">
        <v>171</v>
      </c>
      <c r="B754">
        <v>28</v>
      </c>
      <c r="C754">
        <v>253</v>
      </c>
      <c r="D754">
        <v>100</v>
      </c>
      <c r="E754" t="s">
        <v>172</v>
      </c>
      <c r="F754">
        <v>0</v>
      </c>
      <c r="G754">
        <v>0</v>
      </c>
      <c r="H754" t="s">
        <v>9426</v>
      </c>
      <c r="I754" t="s">
        <v>1739</v>
      </c>
      <c r="J754" t="s">
        <v>385</v>
      </c>
    </row>
    <row r="755" spans="1:10" x14ac:dyDescent="0.35">
      <c r="A755" t="s">
        <v>171</v>
      </c>
      <c r="B755">
        <v>28</v>
      </c>
      <c r="C755">
        <v>253</v>
      </c>
      <c r="D755">
        <v>100</v>
      </c>
      <c r="E755" t="s">
        <v>172</v>
      </c>
      <c r="F755">
        <v>0</v>
      </c>
      <c r="G755">
        <v>0</v>
      </c>
      <c r="H755" t="s">
        <v>9426</v>
      </c>
      <c r="I755" t="s">
        <v>1740</v>
      </c>
      <c r="J755" t="s">
        <v>385</v>
      </c>
    </row>
    <row r="756" spans="1:10" x14ac:dyDescent="0.35">
      <c r="A756" t="s">
        <v>171</v>
      </c>
      <c r="B756">
        <v>28</v>
      </c>
      <c r="C756">
        <v>253</v>
      </c>
      <c r="D756">
        <v>100</v>
      </c>
      <c r="E756" t="s">
        <v>172</v>
      </c>
      <c r="F756">
        <v>0</v>
      </c>
      <c r="G756">
        <v>0</v>
      </c>
      <c r="H756" t="s">
        <v>9426</v>
      </c>
      <c r="I756" t="s">
        <v>1741</v>
      </c>
      <c r="J756" t="s">
        <v>385</v>
      </c>
    </row>
    <row r="757" spans="1:10" x14ac:dyDescent="0.35">
      <c r="A757" t="s">
        <v>171</v>
      </c>
      <c r="B757">
        <v>28</v>
      </c>
      <c r="C757">
        <v>253</v>
      </c>
      <c r="D757">
        <v>100</v>
      </c>
      <c r="E757" t="s">
        <v>172</v>
      </c>
      <c r="F757">
        <v>0</v>
      </c>
      <c r="G757">
        <v>0</v>
      </c>
      <c r="H757" t="s">
        <v>9426</v>
      </c>
      <c r="I757" t="s">
        <v>1742</v>
      </c>
      <c r="J757" t="s">
        <v>385</v>
      </c>
    </row>
    <row r="758" spans="1:10" x14ac:dyDescent="0.35">
      <c r="A758" t="s">
        <v>171</v>
      </c>
      <c r="B758">
        <v>28</v>
      </c>
      <c r="C758">
        <v>253</v>
      </c>
      <c r="D758">
        <v>100</v>
      </c>
      <c r="E758" t="s">
        <v>172</v>
      </c>
      <c r="F758">
        <v>0</v>
      </c>
      <c r="G758">
        <v>0</v>
      </c>
      <c r="H758" t="s">
        <v>9426</v>
      </c>
      <c r="I758" t="s">
        <v>1743</v>
      </c>
      <c r="J758" t="s">
        <v>385</v>
      </c>
    </row>
    <row r="759" spans="1:10" x14ac:dyDescent="0.35">
      <c r="A759" t="s">
        <v>171</v>
      </c>
      <c r="B759">
        <v>28</v>
      </c>
      <c r="C759">
        <v>253</v>
      </c>
      <c r="D759">
        <v>100</v>
      </c>
      <c r="E759" t="s">
        <v>172</v>
      </c>
      <c r="F759">
        <v>0</v>
      </c>
      <c r="G759">
        <v>0</v>
      </c>
      <c r="H759" t="s">
        <v>9426</v>
      </c>
      <c r="I759" t="s">
        <v>1744</v>
      </c>
      <c r="J759" t="s">
        <v>385</v>
      </c>
    </row>
    <row r="760" spans="1:10" x14ac:dyDescent="0.35">
      <c r="A760" t="s">
        <v>171</v>
      </c>
      <c r="B760">
        <v>28</v>
      </c>
      <c r="C760">
        <v>253</v>
      </c>
      <c r="D760">
        <v>100</v>
      </c>
      <c r="E760" t="s">
        <v>172</v>
      </c>
      <c r="F760">
        <v>0</v>
      </c>
      <c r="G760">
        <v>0</v>
      </c>
      <c r="H760" t="s">
        <v>9426</v>
      </c>
      <c r="I760" t="s">
        <v>1745</v>
      </c>
      <c r="J760" t="s">
        <v>385</v>
      </c>
    </row>
    <row r="761" spans="1:10" x14ac:dyDescent="0.35">
      <c r="A761" t="s">
        <v>171</v>
      </c>
      <c r="B761">
        <v>28</v>
      </c>
      <c r="C761">
        <v>253</v>
      </c>
      <c r="D761">
        <v>100</v>
      </c>
      <c r="E761" t="s">
        <v>172</v>
      </c>
      <c r="F761">
        <v>0</v>
      </c>
      <c r="G761">
        <v>0</v>
      </c>
      <c r="H761" t="s">
        <v>9426</v>
      </c>
      <c r="I761" t="s">
        <v>1746</v>
      </c>
      <c r="J761" t="s">
        <v>385</v>
      </c>
    </row>
    <row r="762" spans="1:10" x14ac:dyDescent="0.35">
      <c r="A762" t="s">
        <v>171</v>
      </c>
      <c r="B762">
        <v>28</v>
      </c>
      <c r="C762">
        <v>253</v>
      </c>
      <c r="D762">
        <v>100</v>
      </c>
      <c r="E762" t="s">
        <v>172</v>
      </c>
      <c r="F762">
        <v>0</v>
      </c>
      <c r="G762">
        <v>0</v>
      </c>
      <c r="H762" t="s">
        <v>9426</v>
      </c>
      <c r="I762" t="s">
        <v>1747</v>
      </c>
      <c r="J762" t="s">
        <v>385</v>
      </c>
    </row>
    <row r="763" spans="1:10" x14ac:dyDescent="0.35">
      <c r="A763" t="s">
        <v>171</v>
      </c>
      <c r="B763">
        <v>28</v>
      </c>
      <c r="C763">
        <v>253</v>
      </c>
      <c r="D763">
        <v>100</v>
      </c>
      <c r="E763" t="s">
        <v>172</v>
      </c>
      <c r="F763">
        <v>0</v>
      </c>
      <c r="G763">
        <v>0</v>
      </c>
      <c r="H763" t="s">
        <v>9426</v>
      </c>
      <c r="I763" t="s">
        <v>1748</v>
      </c>
      <c r="J763" t="s">
        <v>385</v>
      </c>
    </row>
    <row r="764" spans="1:10" x14ac:dyDescent="0.35">
      <c r="A764" t="s">
        <v>171</v>
      </c>
      <c r="B764">
        <v>28</v>
      </c>
      <c r="C764">
        <v>253</v>
      </c>
      <c r="D764">
        <v>100</v>
      </c>
      <c r="E764" t="s">
        <v>172</v>
      </c>
      <c r="F764">
        <v>0</v>
      </c>
      <c r="G764">
        <v>0</v>
      </c>
      <c r="H764" t="s">
        <v>9426</v>
      </c>
      <c r="I764" t="s">
        <v>1751</v>
      </c>
      <c r="J764" t="s">
        <v>385</v>
      </c>
    </row>
    <row r="765" spans="1:10" x14ac:dyDescent="0.35">
      <c r="A765" t="s">
        <v>171</v>
      </c>
      <c r="B765">
        <v>28</v>
      </c>
      <c r="C765">
        <v>253</v>
      </c>
      <c r="D765">
        <v>100</v>
      </c>
      <c r="E765" t="s">
        <v>172</v>
      </c>
      <c r="F765">
        <v>0</v>
      </c>
      <c r="G765">
        <v>0</v>
      </c>
      <c r="H765" t="s">
        <v>9426</v>
      </c>
      <c r="I765" t="s">
        <v>1750</v>
      </c>
      <c r="J765" t="s">
        <v>385</v>
      </c>
    </row>
    <row r="766" spans="1:10" x14ac:dyDescent="0.35">
      <c r="A766" t="s">
        <v>171</v>
      </c>
      <c r="B766">
        <v>28</v>
      </c>
      <c r="C766">
        <v>253</v>
      </c>
      <c r="D766">
        <v>100</v>
      </c>
      <c r="E766" t="s">
        <v>172</v>
      </c>
      <c r="F766">
        <v>0</v>
      </c>
      <c r="G766">
        <v>0</v>
      </c>
      <c r="H766" t="s">
        <v>9426</v>
      </c>
      <c r="I766" t="s">
        <v>1749</v>
      </c>
      <c r="J766" t="s">
        <v>385</v>
      </c>
    </row>
    <row r="767" spans="1:10" x14ac:dyDescent="0.35">
      <c r="A767" t="s">
        <v>171</v>
      </c>
      <c r="B767">
        <v>28</v>
      </c>
      <c r="C767">
        <v>253</v>
      </c>
      <c r="D767">
        <v>100</v>
      </c>
      <c r="E767" t="s">
        <v>172</v>
      </c>
      <c r="F767">
        <v>0</v>
      </c>
      <c r="G767">
        <v>0</v>
      </c>
      <c r="H767" t="s">
        <v>9426</v>
      </c>
      <c r="I767" t="s">
        <v>1752</v>
      </c>
      <c r="J767" t="s">
        <v>385</v>
      </c>
    </row>
    <row r="768" spans="1:10" x14ac:dyDescent="0.35">
      <c r="A768" t="s">
        <v>171</v>
      </c>
      <c r="B768">
        <v>28</v>
      </c>
      <c r="C768">
        <v>253</v>
      </c>
      <c r="D768">
        <v>100</v>
      </c>
      <c r="E768" t="s">
        <v>172</v>
      </c>
      <c r="F768">
        <v>0</v>
      </c>
      <c r="G768">
        <v>0</v>
      </c>
      <c r="H768" t="s">
        <v>9426</v>
      </c>
      <c r="I768" t="s">
        <v>1753</v>
      </c>
      <c r="J768" t="s">
        <v>385</v>
      </c>
    </row>
    <row r="769" spans="1:10" x14ac:dyDescent="0.35">
      <c r="A769" t="s">
        <v>171</v>
      </c>
      <c r="B769">
        <v>28</v>
      </c>
      <c r="C769">
        <v>253</v>
      </c>
      <c r="D769">
        <v>100</v>
      </c>
      <c r="E769" t="s">
        <v>172</v>
      </c>
      <c r="F769">
        <v>0</v>
      </c>
      <c r="G769">
        <v>0</v>
      </c>
      <c r="H769" t="s">
        <v>9426</v>
      </c>
      <c r="I769" t="s">
        <v>1754</v>
      </c>
      <c r="J769" t="s">
        <v>385</v>
      </c>
    </row>
    <row r="770" spans="1:10" x14ac:dyDescent="0.35">
      <c r="A770" t="s">
        <v>171</v>
      </c>
      <c r="B770">
        <v>28</v>
      </c>
      <c r="C770">
        <v>253</v>
      </c>
      <c r="D770">
        <v>100</v>
      </c>
      <c r="E770" t="s">
        <v>172</v>
      </c>
      <c r="F770">
        <v>0</v>
      </c>
      <c r="G770">
        <v>0</v>
      </c>
      <c r="H770" t="s">
        <v>9426</v>
      </c>
      <c r="I770" t="s">
        <v>1755</v>
      </c>
      <c r="J770" t="s">
        <v>385</v>
      </c>
    </row>
    <row r="771" spans="1:10" x14ac:dyDescent="0.35">
      <c r="A771" t="s">
        <v>171</v>
      </c>
      <c r="B771">
        <v>28</v>
      </c>
      <c r="C771">
        <v>253</v>
      </c>
      <c r="D771">
        <v>100</v>
      </c>
      <c r="E771" t="s">
        <v>172</v>
      </c>
      <c r="F771">
        <v>0</v>
      </c>
      <c r="G771">
        <v>0</v>
      </c>
      <c r="H771" t="s">
        <v>9426</v>
      </c>
      <c r="I771" t="s">
        <v>1756</v>
      </c>
      <c r="J771" t="s">
        <v>385</v>
      </c>
    </row>
    <row r="772" spans="1:10" x14ac:dyDescent="0.35">
      <c r="A772" t="s">
        <v>171</v>
      </c>
      <c r="B772">
        <v>28</v>
      </c>
      <c r="C772">
        <v>253</v>
      </c>
      <c r="D772">
        <v>100</v>
      </c>
      <c r="E772" t="s">
        <v>172</v>
      </c>
      <c r="F772">
        <v>0</v>
      </c>
      <c r="G772">
        <v>0</v>
      </c>
      <c r="H772" t="s">
        <v>9426</v>
      </c>
      <c r="I772" t="s">
        <v>1757</v>
      </c>
      <c r="J772" t="s">
        <v>385</v>
      </c>
    </row>
    <row r="773" spans="1:10" x14ac:dyDescent="0.35">
      <c r="A773" t="s">
        <v>171</v>
      </c>
      <c r="B773">
        <v>28</v>
      </c>
      <c r="C773">
        <v>253</v>
      </c>
      <c r="D773">
        <v>100</v>
      </c>
      <c r="E773" t="s">
        <v>172</v>
      </c>
      <c r="F773">
        <v>0</v>
      </c>
      <c r="G773">
        <v>0</v>
      </c>
      <c r="H773" t="s">
        <v>9426</v>
      </c>
      <c r="I773" t="s">
        <v>1758</v>
      </c>
      <c r="J773" t="s">
        <v>385</v>
      </c>
    </row>
    <row r="774" spans="1:10" x14ac:dyDescent="0.35">
      <c r="A774" t="s">
        <v>171</v>
      </c>
      <c r="B774">
        <v>28</v>
      </c>
      <c r="C774">
        <v>253</v>
      </c>
      <c r="D774">
        <v>100</v>
      </c>
      <c r="E774" t="s">
        <v>172</v>
      </c>
      <c r="F774">
        <v>0</v>
      </c>
      <c r="G774">
        <v>0</v>
      </c>
      <c r="H774" t="s">
        <v>9426</v>
      </c>
      <c r="I774" t="s">
        <v>1760</v>
      </c>
      <c r="J774" t="s">
        <v>385</v>
      </c>
    </row>
    <row r="775" spans="1:10" x14ac:dyDescent="0.35">
      <c r="A775" t="s">
        <v>171</v>
      </c>
      <c r="B775">
        <v>28</v>
      </c>
      <c r="C775">
        <v>253</v>
      </c>
      <c r="D775">
        <v>100</v>
      </c>
      <c r="E775" t="s">
        <v>172</v>
      </c>
      <c r="F775">
        <v>0</v>
      </c>
      <c r="G775">
        <v>0</v>
      </c>
      <c r="H775" t="s">
        <v>9426</v>
      </c>
      <c r="I775" t="s">
        <v>1761</v>
      </c>
      <c r="J775" t="s">
        <v>385</v>
      </c>
    </row>
    <row r="776" spans="1:10" x14ac:dyDescent="0.35">
      <c r="A776" t="s">
        <v>171</v>
      </c>
      <c r="B776">
        <v>28</v>
      </c>
      <c r="C776">
        <v>253</v>
      </c>
      <c r="D776">
        <v>100</v>
      </c>
      <c r="E776" t="s">
        <v>172</v>
      </c>
      <c r="F776">
        <v>0</v>
      </c>
      <c r="G776">
        <v>0</v>
      </c>
      <c r="H776" t="s">
        <v>9426</v>
      </c>
      <c r="I776" t="s">
        <v>1765</v>
      </c>
      <c r="J776" t="s">
        <v>385</v>
      </c>
    </row>
    <row r="777" spans="1:10" x14ac:dyDescent="0.35">
      <c r="A777" t="s">
        <v>171</v>
      </c>
      <c r="B777">
        <v>28</v>
      </c>
      <c r="C777">
        <v>253</v>
      </c>
      <c r="D777">
        <v>100</v>
      </c>
      <c r="E777" t="s">
        <v>172</v>
      </c>
      <c r="F777">
        <v>0</v>
      </c>
      <c r="G777">
        <v>0</v>
      </c>
      <c r="H777" t="s">
        <v>9426</v>
      </c>
      <c r="I777" t="s">
        <v>1762</v>
      </c>
      <c r="J777" t="s">
        <v>385</v>
      </c>
    </row>
    <row r="778" spans="1:10" x14ac:dyDescent="0.35">
      <c r="A778" t="s">
        <v>171</v>
      </c>
      <c r="B778">
        <v>28</v>
      </c>
      <c r="C778">
        <v>253</v>
      </c>
      <c r="D778">
        <v>100</v>
      </c>
      <c r="E778" t="s">
        <v>172</v>
      </c>
      <c r="F778">
        <v>0</v>
      </c>
      <c r="G778">
        <v>0</v>
      </c>
      <c r="H778" t="s">
        <v>9426</v>
      </c>
      <c r="I778" t="s">
        <v>1763</v>
      </c>
      <c r="J778" t="s">
        <v>385</v>
      </c>
    </row>
    <row r="779" spans="1:10" x14ac:dyDescent="0.35">
      <c r="A779" t="s">
        <v>171</v>
      </c>
      <c r="B779">
        <v>28</v>
      </c>
      <c r="C779">
        <v>253</v>
      </c>
      <c r="D779">
        <v>100</v>
      </c>
      <c r="E779" t="s">
        <v>172</v>
      </c>
      <c r="F779">
        <v>0</v>
      </c>
      <c r="G779">
        <v>0</v>
      </c>
      <c r="H779" t="s">
        <v>9426</v>
      </c>
      <c r="I779" t="s">
        <v>1764</v>
      </c>
      <c r="J779" t="s">
        <v>385</v>
      </c>
    </row>
    <row r="780" spans="1:10" x14ac:dyDescent="0.35">
      <c r="A780" t="s">
        <v>171</v>
      </c>
      <c r="B780">
        <v>28</v>
      </c>
      <c r="C780">
        <v>253</v>
      </c>
      <c r="D780">
        <v>100</v>
      </c>
      <c r="E780" t="s">
        <v>172</v>
      </c>
      <c r="F780">
        <v>0</v>
      </c>
      <c r="G780">
        <v>0</v>
      </c>
      <c r="H780" t="s">
        <v>9426</v>
      </c>
      <c r="I780" t="s">
        <v>1766</v>
      </c>
      <c r="J780" t="s">
        <v>385</v>
      </c>
    </row>
    <row r="781" spans="1:10" x14ac:dyDescent="0.35">
      <c r="A781" t="s">
        <v>171</v>
      </c>
      <c r="B781">
        <v>28</v>
      </c>
      <c r="C781">
        <v>253</v>
      </c>
      <c r="D781">
        <v>100</v>
      </c>
      <c r="E781" t="s">
        <v>172</v>
      </c>
      <c r="F781">
        <v>0</v>
      </c>
      <c r="G781">
        <v>0</v>
      </c>
      <c r="H781" t="s">
        <v>9426</v>
      </c>
      <c r="I781" t="s">
        <v>1778</v>
      </c>
      <c r="J781" t="s">
        <v>385</v>
      </c>
    </row>
    <row r="782" spans="1:10" x14ac:dyDescent="0.35">
      <c r="A782" t="s">
        <v>171</v>
      </c>
      <c r="B782">
        <v>28</v>
      </c>
      <c r="C782">
        <v>253</v>
      </c>
      <c r="D782">
        <v>100</v>
      </c>
      <c r="E782" t="s">
        <v>172</v>
      </c>
      <c r="F782">
        <v>0</v>
      </c>
      <c r="G782">
        <v>0</v>
      </c>
      <c r="H782" t="s">
        <v>9426</v>
      </c>
      <c r="I782" t="s">
        <v>1767</v>
      </c>
      <c r="J782" t="s">
        <v>385</v>
      </c>
    </row>
    <row r="783" spans="1:10" x14ac:dyDescent="0.35">
      <c r="A783" t="s">
        <v>171</v>
      </c>
      <c r="B783">
        <v>28</v>
      </c>
      <c r="C783">
        <v>253</v>
      </c>
      <c r="D783">
        <v>100</v>
      </c>
      <c r="E783" t="s">
        <v>172</v>
      </c>
      <c r="F783">
        <v>0</v>
      </c>
      <c r="G783">
        <v>0</v>
      </c>
      <c r="H783" t="s">
        <v>9426</v>
      </c>
      <c r="I783" t="s">
        <v>1768</v>
      </c>
      <c r="J783" t="s">
        <v>385</v>
      </c>
    </row>
    <row r="784" spans="1:10" x14ac:dyDescent="0.35">
      <c r="A784" t="s">
        <v>171</v>
      </c>
      <c r="B784">
        <v>28</v>
      </c>
      <c r="C784">
        <v>253</v>
      </c>
      <c r="D784">
        <v>100</v>
      </c>
      <c r="E784" t="s">
        <v>172</v>
      </c>
      <c r="F784">
        <v>0</v>
      </c>
      <c r="G784">
        <v>0</v>
      </c>
      <c r="H784" t="s">
        <v>9426</v>
      </c>
      <c r="I784" t="s">
        <v>1770</v>
      </c>
      <c r="J784" t="s">
        <v>385</v>
      </c>
    </row>
    <row r="785" spans="1:10" x14ac:dyDescent="0.35">
      <c r="A785" t="s">
        <v>171</v>
      </c>
      <c r="B785">
        <v>28</v>
      </c>
      <c r="C785">
        <v>253</v>
      </c>
      <c r="D785">
        <v>100</v>
      </c>
      <c r="E785" t="s">
        <v>172</v>
      </c>
      <c r="F785">
        <v>0</v>
      </c>
      <c r="G785">
        <v>0</v>
      </c>
      <c r="H785" t="s">
        <v>9426</v>
      </c>
      <c r="I785" t="s">
        <v>1769</v>
      </c>
      <c r="J785" t="s">
        <v>385</v>
      </c>
    </row>
    <row r="786" spans="1:10" x14ac:dyDescent="0.35">
      <c r="A786" t="s">
        <v>171</v>
      </c>
      <c r="B786">
        <v>28</v>
      </c>
      <c r="C786">
        <v>253</v>
      </c>
      <c r="D786">
        <v>100</v>
      </c>
      <c r="E786" t="s">
        <v>172</v>
      </c>
      <c r="F786">
        <v>0</v>
      </c>
      <c r="G786">
        <v>0</v>
      </c>
      <c r="H786" t="s">
        <v>9426</v>
      </c>
      <c r="I786" t="s">
        <v>1771</v>
      </c>
      <c r="J786" t="s">
        <v>385</v>
      </c>
    </row>
    <row r="787" spans="1:10" x14ac:dyDescent="0.35">
      <c r="A787" t="s">
        <v>171</v>
      </c>
      <c r="B787">
        <v>28</v>
      </c>
      <c r="C787">
        <v>253</v>
      </c>
      <c r="D787">
        <v>100</v>
      </c>
      <c r="E787" t="s">
        <v>172</v>
      </c>
      <c r="F787">
        <v>0</v>
      </c>
      <c r="G787">
        <v>0</v>
      </c>
      <c r="H787" t="s">
        <v>9426</v>
      </c>
      <c r="I787" t="s">
        <v>1772</v>
      </c>
      <c r="J787" t="s">
        <v>385</v>
      </c>
    </row>
    <row r="788" spans="1:10" x14ac:dyDescent="0.35">
      <c r="A788" t="s">
        <v>171</v>
      </c>
      <c r="B788">
        <v>28</v>
      </c>
      <c r="C788">
        <v>253</v>
      </c>
      <c r="D788">
        <v>100</v>
      </c>
      <c r="E788" t="s">
        <v>172</v>
      </c>
      <c r="F788">
        <v>0</v>
      </c>
      <c r="G788">
        <v>0</v>
      </c>
      <c r="H788" t="s">
        <v>9426</v>
      </c>
      <c r="I788" t="s">
        <v>1773</v>
      </c>
      <c r="J788" t="s">
        <v>385</v>
      </c>
    </row>
    <row r="789" spans="1:10" x14ac:dyDescent="0.35">
      <c r="A789" t="s">
        <v>171</v>
      </c>
      <c r="B789">
        <v>28</v>
      </c>
      <c r="C789">
        <v>253</v>
      </c>
      <c r="D789">
        <v>100</v>
      </c>
      <c r="E789" t="s">
        <v>172</v>
      </c>
      <c r="F789">
        <v>0</v>
      </c>
      <c r="G789">
        <v>0</v>
      </c>
      <c r="H789" t="s">
        <v>9426</v>
      </c>
      <c r="I789" t="s">
        <v>1774</v>
      </c>
      <c r="J789" t="s">
        <v>385</v>
      </c>
    </row>
    <row r="790" spans="1:10" x14ac:dyDescent="0.35">
      <c r="A790" t="s">
        <v>171</v>
      </c>
      <c r="B790">
        <v>28</v>
      </c>
      <c r="C790">
        <v>253</v>
      </c>
      <c r="D790">
        <v>100</v>
      </c>
      <c r="E790" t="s">
        <v>172</v>
      </c>
      <c r="F790">
        <v>0</v>
      </c>
      <c r="G790">
        <v>0</v>
      </c>
      <c r="H790" t="s">
        <v>9426</v>
      </c>
      <c r="I790" t="s">
        <v>1775</v>
      </c>
      <c r="J790" t="s">
        <v>385</v>
      </c>
    </row>
    <row r="791" spans="1:10" x14ac:dyDescent="0.35">
      <c r="A791" t="s">
        <v>171</v>
      </c>
      <c r="B791">
        <v>28</v>
      </c>
      <c r="C791">
        <v>253</v>
      </c>
      <c r="D791">
        <v>100</v>
      </c>
      <c r="E791" t="s">
        <v>172</v>
      </c>
      <c r="F791">
        <v>0</v>
      </c>
      <c r="G791">
        <v>0</v>
      </c>
      <c r="H791" t="s">
        <v>9426</v>
      </c>
      <c r="I791" t="s">
        <v>1776</v>
      </c>
      <c r="J791" t="s">
        <v>385</v>
      </c>
    </row>
    <row r="792" spans="1:10" x14ac:dyDescent="0.35">
      <c r="A792" t="s">
        <v>171</v>
      </c>
      <c r="B792">
        <v>28</v>
      </c>
      <c r="C792">
        <v>253</v>
      </c>
      <c r="D792">
        <v>100</v>
      </c>
      <c r="E792" t="s">
        <v>172</v>
      </c>
      <c r="F792">
        <v>0</v>
      </c>
      <c r="G792">
        <v>0</v>
      </c>
      <c r="H792" t="s">
        <v>9426</v>
      </c>
      <c r="I792" t="s">
        <v>1777</v>
      </c>
      <c r="J792" t="s">
        <v>385</v>
      </c>
    </row>
    <row r="793" spans="1:10" x14ac:dyDescent="0.35">
      <c r="A793" t="s">
        <v>171</v>
      </c>
      <c r="B793">
        <v>28</v>
      </c>
      <c r="C793">
        <v>253</v>
      </c>
      <c r="D793">
        <v>100</v>
      </c>
      <c r="E793" t="s">
        <v>172</v>
      </c>
      <c r="F793">
        <v>0</v>
      </c>
      <c r="G793">
        <v>0</v>
      </c>
      <c r="H793" t="s">
        <v>9426</v>
      </c>
      <c r="I793" t="s">
        <v>1796</v>
      </c>
      <c r="J793" t="s">
        <v>385</v>
      </c>
    </row>
    <row r="794" spans="1:10" x14ac:dyDescent="0.35">
      <c r="A794" t="s">
        <v>171</v>
      </c>
      <c r="B794">
        <v>28</v>
      </c>
      <c r="C794">
        <v>253</v>
      </c>
      <c r="D794">
        <v>100</v>
      </c>
      <c r="E794" t="s">
        <v>172</v>
      </c>
      <c r="F794">
        <v>0</v>
      </c>
      <c r="G794">
        <v>0</v>
      </c>
      <c r="H794" t="s">
        <v>9426</v>
      </c>
      <c r="I794" t="s">
        <v>1779</v>
      </c>
      <c r="J794" t="s">
        <v>385</v>
      </c>
    </row>
    <row r="795" spans="1:10" x14ac:dyDescent="0.35">
      <c r="A795" t="s">
        <v>171</v>
      </c>
      <c r="B795">
        <v>28</v>
      </c>
      <c r="C795">
        <v>253</v>
      </c>
      <c r="D795">
        <v>100</v>
      </c>
      <c r="E795" t="s">
        <v>172</v>
      </c>
      <c r="F795">
        <v>0</v>
      </c>
      <c r="G795">
        <v>0</v>
      </c>
      <c r="H795" t="s">
        <v>9426</v>
      </c>
      <c r="I795" t="s">
        <v>1780</v>
      </c>
      <c r="J795" t="s">
        <v>385</v>
      </c>
    </row>
    <row r="796" spans="1:10" x14ac:dyDescent="0.35">
      <c r="A796" t="s">
        <v>171</v>
      </c>
      <c r="B796">
        <v>28</v>
      </c>
      <c r="C796">
        <v>253</v>
      </c>
      <c r="D796">
        <v>100</v>
      </c>
      <c r="E796" t="s">
        <v>172</v>
      </c>
      <c r="F796">
        <v>0</v>
      </c>
      <c r="G796">
        <v>0</v>
      </c>
      <c r="H796" t="s">
        <v>9426</v>
      </c>
      <c r="I796" t="s">
        <v>1782</v>
      </c>
      <c r="J796" t="s">
        <v>385</v>
      </c>
    </row>
    <row r="797" spans="1:10" x14ac:dyDescent="0.35">
      <c r="A797" t="s">
        <v>171</v>
      </c>
      <c r="B797">
        <v>28</v>
      </c>
      <c r="C797">
        <v>253</v>
      </c>
      <c r="D797">
        <v>100</v>
      </c>
      <c r="E797" t="s">
        <v>172</v>
      </c>
      <c r="F797">
        <v>0</v>
      </c>
      <c r="G797">
        <v>0</v>
      </c>
      <c r="H797" t="s">
        <v>9426</v>
      </c>
      <c r="I797" t="s">
        <v>1781</v>
      </c>
      <c r="J797" t="s">
        <v>385</v>
      </c>
    </row>
    <row r="798" spans="1:10" x14ac:dyDescent="0.35">
      <c r="A798" t="s">
        <v>171</v>
      </c>
      <c r="B798">
        <v>28</v>
      </c>
      <c r="C798">
        <v>253</v>
      </c>
      <c r="D798">
        <v>100</v>
      </c>
      <c r="E798" t="s">
        <v>172</v>
      </c>
      <c r="F798">
        <v>0</v>
      </c>
      <c r="G798">
        <v>0</v>
      </c>
      <c r="H798" t="s">
        <v>9426</v>
      </c>
      <c r="I798" t="s">
        <v>1783</v>
      </c>
      <c r="J798" t="s">
        <v>385</v>
      </c>
    </row>
    <row r="799" spans="1:10" x14ac:dyDescent="0.35">
      <c r="A799" t="s">
        <v>171</v>
      </c>
      <c r="B799">
        <v>28</v>
      </c>
      <c r="C799">
        <v>253</v>
      </c>
      <c r="D799">
        <v>100</v>
      </c>
      <c r="E799" t="s">
        <v>172</v>
      </c>
      <c r="F799">
        <v>0</v>
      </c>
      <c r="G799">
        <v>0</v>
      </c>
      <c r="H799" t="s">
        <v>9426</v>
      </c>
      <c r="I799" t="s">
        <v>1784</v>
      </c>
      <c r="J799" t="s">
        <v>385</v>
      </c>
    </row>
    <row r="800" spans="1:10" x14ac:dyDescent="0.35">
      <c r="A800" t="s">
        <v>171</v>
      </c>
      <c r="B800">
        <v>28</v>
      </c>
      <c r="C800">
        <v>253</v>
      </c>
      <c r="D800">
        <v>100</v>
      </c>
      <c r="E800" t="s">
        <v>172</v>
      </c>
      <c r="F800">
        <v>0</v>
      </c>
      <c r="G800">
        <v>0</v>
      </c>
      <c r="H800" t="s">
        <v>9426</v>
      </c>
      <c r="I800" t="s">
        <v>1785</v>
      </c>
      <c r="J800" t="s">
        <v>385</v>
      </c>
    </row>
    <row r="801" spans="1:10" x14ac:dyDescent="0.35">
      <c r="A801" t="s">
        <v>171</v>
      </c>
      <c r="B801">
        <v>28</v>
      </c>
      <c r="C801">
        <v>253</v>
      </c>
      <c r="D801">
        <v>100</v>
      </c>
      <c r="E801" t="s">
        <v>172</v>
      </c>
      <c r="F801">
        <v>0</v>
      </c>
      <c r="G801">
        <v>0</v>
      </c>
      <c r="H801" t="s">
        <v>9426</v>
      </c>
      <c r="I801" t="s">
        <v>1786</v>
      </c>
      <c r="J801" t="s">
        <v>385</v>
      </c>
    </row>
    <row r="802" spans="1:10" x14ac:dyDescent="0.35">
      <c r="A802" t="s">
        <v>171</v>
      </c>
      <c r="B802">
        <v>28</v>
      </c>
      <c r="C802">
        <v>253</v>
      </c>
      <c r="D802">
        <v>100</v>
      </c>
      <c r="E802" t="s">
        <v>172</v>
      </c>
      <c r="F802">
        <v>0</v>
      </c>
      <c r="G802">
        <v>0</v>
      </c>
      <c r="H802" t="s">
        <v>9426</v>
      </c>
      <c r="I802" t="s">
        <v>1787</v>
      </c>
      <c r="J802" t="s">
        <v>385</v>
      </c>
    </row>
    <row r="803" spans="1:10" x14ac:dyDescent="0.35">
      <c r="A803" t="s">
        <v>171</v>
      </c>
      <c r="B803">
        <v>28</v>
      </c>
      <c r="C803">
        <v>253</v>
      </c>
      <c r="D803">
        <v>100</v>
      </c>
      <c r="E803" t="s">
        <v>172</v>
      </c>
      <c r="F803">
        <v>0</v>
      </c>
      <c r="G803">
        <v>0</v>
      </c>
      <c r="H803" t="s">
        <v>9426</v>
      </c>
      <c r="I803" t="s">
        <v>1788</v>
      </c>
      <c r="J803" t="s">
        <v>385</v>
      </c>
    </row>
    <row r="804" spans="1:10" x14ac:dyDescent="0.35">
      <c r="A804" t="s">
        <v>171</v>
      </c>
      <c r="B804">
        <v>28</v>
      </c>
      <c r="C804">
        <v>253</v>
      </c>
      <c r="D804">
        <v>100</v>
      </c>
      <c r="E804" t="s">
        <v>172</v>
      </c>
      <c r="F804">
        <v>0</v>
      </c>
      <c r="G804">
        <v>0</v>
      </c>
      <c r="H804" t="s">
        <v>9426</v>
      </c>
      <c r="I804" t="s">
        <v>1791</v>
      </c>
      <c r="J804" t="s">
        <v>385</v>
      </c>
    </row>
    <row r="805" spans="1:10" x14ac:dyDescent="0.35">
      <c r="A805" t="s">
        <v>171</v>
      </c>
      <c r="B805">
        <v>28</v>
      </c>
      <c r="C805">
        <v>253</v>
      </c>
      <c r="D805">
        <v>100</v>
      </c>
      <c r="E805" t="s">
        <v>172</v>
      </c>
      <c r="F805">
        <v>0</v>
      </c>
      <c r="G805">
        <v>0</v>
      </c>
      <c r="H805" t="s">
        <v>9426</v>
      </c>
      <c r="I805" t="s">
        <v>1790</v>
      </c>
      <c r="J805" t="s">
        <v>385</v>
      </c>
    </row>
    <row r="806" spans="1:10" x14ac:dyDescent="0.35">
      <c r="A806" t="s">
        <v>171</v>
      </c>
      <c r="B806">
        <v>28</v>
      </c>
      <c r="C806">
        <v>253</v>
      </c>
      <c r="D806">
        <v>100</v>
      </c>
      <c r="E806" t="s">
        <v>172</v>
      </c>
      <c r="F806">
        <v>0</v>
      </c>
      <c r="G806">
        <v>0</v>
      </c>
      <c r="H806" t="s">
        <v>9426</v>
      </c>
      <c r="I806" t="s">
        <v>1789</v>
      </c>
      <c r="J806" t="s">
        <v>385</v>
      </c>
    </row>
    <row r="807" spans="1:10" x14ac:dyDescent="0.35">
      <c r="A807" t="s">
        <v>171</v>
      </c>
      <c r="B807">
        <v>28</v>
      </c>
      <c r="C807">
        <v>253</v>
      </c>
      <c r="D807">
        <v>100</v>
      </c>
      <c r="E807" t="s">
        <v>172</v>
      </c>
      <c r="F807">
        <v>0</v>
      </c>
      <c r="G807">
        <v>0</v>
      </c>
      <c r="H807" t="s">
        <v>9426</v>
      </c>
      <c r="I807" t="s">
        <v>1793</v>
      </c>
      <c r="J807" t="s">
        <v>385</v>
      </c>
    </row>
    <row r="808" spans="1:10" x14ac:dyDescent="0.35">
      <c r="A808" t="s">
        <v>171</v>
      </c>
      <c r="B808">
        <v>28</v>
      </c>
      <c r="C808">
        <v>253</v>
      </c>
      <c r="D808">
        <v>100</v>
      </c>
      <c r="E808" t="s">
        <v>172</v>
      </c>
      <c r="F808">
        <v>0</v>
      </c>
      <c r="G808">
        <v>0</v>
      </c>
      <c r="H808" t="s">
        <v>9426</v>
      </c>
      <c r="I808" t="s">
        <v>1792</v>
      </c>
      <c r="J808" t="s">
        <v>385</v>
      </c>
    </row>
    <row r="809" spans="1:10" x14ac:dyDescent="0.35">
      <c r="A809" t="s">
        <v>171</v>
      </c>
      <c r="B809">
        <v>28</v>
      </c>
      <c r="C809">
        <v>253</v>
      </c>
      <c r="D809">
        <v>100</v>
      </c>
      <c r="E809" t="s">
        <v>172</v>
      </c>
      <c r="F809">
        <v>0</v>
      </c>
      <c r="G809">
        <v>0</v>
      </c>
      <c r="H809" t="s">
        <v>9426</v>
      </c>
      <c r="I809" t="s">
        <v>1794</v>
      </c>
      <c r="J809" t="s">
        <v>385</v>
      </c>
    </row>
    <row r="810" spans="1:10" x14ac:dyDescent="0.35">
      <c r="A810" t="s">
        <v>171</v>
      </c>
      <c r="B810">
        <v>28</v>
      </c>
      <c r="C810">
        <v>253</v>
      </c>
      <c r="D810">
        <v>100</v>
      </c>
      <c r="E810" t="s">
        <v>172</v>
      </c>
      <c r="F810">
        <v>0</v>
      </c>
      <c r="G810">
        <v>0</v>
      </c>
      <c r="H810" t="s">
        <v>9426</v>
      </c>
      <c r="I810" t="s">
        <v>1801</v>
      </c>
      <c r="J810" t="s">
        <v>385</v>
      </c>
    </row>
    <row r="811" spans="1:10" x14ac:dyDescent="0.35">
      <c r="A811" t="s">
        <v>171</v>
      </c>
      <c r="B811">
        <v>28</v>
      </c>
      <c r="C811">
        <v>253</v>
      </c>
      <c r="D811">
        <v>100</v>
      </c>
      <c r="E811" t="s">
        <v>172</v>
      </c>
      <c r="F811">
        <v>0</v>
      </c>
      <c r="G811">
        <v>0</v>
      </c>
      <c r="H811" t="s">
        <v>9426</v>
      </c>
      <c r="I811" t="s">
        <v>1795</v>
      </c>
      <c r="J811" t="s">
        <v>385</v>
      </c>
    </row>
    <row r="812" spans="1:10" x14ac:dyDescent="0.35">
      <c r="A812" t="s">
        <v>171</v>
      </c>
      <c r="B812">
        <v>28</v>
      </c>
      <c r="C812">
        <v>253</v>
      </c>
      <c r="D812">
        <v>100</v>
      </c>
      <c r="E812" t="s">
        <v>172</v>
      </c>
      <c r="F812">
        <v>0</v>
      </c>
      <c r="G812">
        <v>0</v>
      </c>
      <c r="H812" t="s">
        <v>9426</v>
      </c>
      <c r="I812" t="s">
        <v>1797</v>
      </c>
      <c r="J812" t="s">
        <v>385</v>
      </c>
    </row>
    <row r="813" spans="1:10" x14ac:dyDescent="0.35">
      <c r="A813" t="s">
        <v>171</v>
      </c>
      <c r="B813">
        <v>28</v>
      </c>
      <c r="C813">
        <v>253</v>
      </c>
      <c r="D813">
        <v>100</v>
      </c>
      <c r="E813" t="s">
        <v>172</v>
      </c>
      <c r="F813">
        <v>0</v>
      </c>
      <c r="G813">
        <v>0</v>
      </c>
      <c r="H813" t="s">
        <v>9426</v>
      </c>
      <c r="I813" t="s">
        <v>1798</v>
      </c>
      <c r="J813" t="s">
        <v>385</v>
      </c>
    </row>
    <row r="814" spans="1:10" x14ac:dyDescent="0.35">
      <c r="A814" t="s">
        <v>171</v>
      </c>
      <c r="B814">
        <v>28</v>
      </c>
      <c r="C814">
        <v>253</v>
      </c>
      <c r="D814">
        <v>100</v>
      </c>
      <c r="E814" t="s">
        <v>172</v>
      </c>
      <c r="F814">
        <v>0</v>
      </c>
      <c r="G814">
        <v>0</v>
      </c>
      <c r="H814" t="s">
        <v>9426</v>
      </c>
      <c r="I814" t="s">
        <v>1800</v>
      </c>
      <c r="J814" t="s">
        <v>385</v>
      </c>
    </row>
    <row r="815" spans="1:10" x14ac:dyDescent="0.35">
      <c r="A815" t="s">
        <v>171</v>
      </c>
      <c r="B815">
        <v>28</v>
      </c>
      <c r="C815">
        <v>253</v>
      </c>
      <c r="D815">
        <v>100</v>
      </c>
      <c r="E815" t="s">
        <v>172</v>
      </c>
      <c r="F815">
        <v>0</v>
      </c>
      <c r="G815">
        <v>0</v>
      </c>
      <c r="H815" t="s">
        <v>9426</v>
      </c>
      <c r="I815" t="s">
        <v>1799</v>
      </c>
      <c r="J815" t="s">
        <v>385</v>
      </c>
    </row>
    <row r="816" spans="1:10" x14ac:dyDescent="0.35">
      <c r="A816" t="s">
        <v>171</v>
      </c>
      <c r="B816">
        <v>28</v>
      </c>
      <c r="C816">
        <v>253</v>
      </c>
      <c r="D816">
        <v>100</v>
      </c>
      <c r="E816" t="s">
        <v>172</v>
      </c>
      <c r="F816">
        <v>0</v>
      </c>
      <c r="G816">
        <v>0</v>
      </c>
      <c r="H816" t="s">
        <v>9426</v>
      </c>
      <c r="I816" t="s">
        <v>1802</v>
      </c>
      <c r="J816" t="s">
        <v>385</v>
      </c>
    </row>
    <row r="817" spans="1:10" x14ac:dyDescent="0.35">
      <c r="A817" t="s">
        <v>171</v>
      </c>
      <c r="B817">
        <v>28</v>
      </c>
      <c r="C817">
        <v>253</v>
      </c>
      <c r="D817">
        <v>100</v>
      </c>
      <c r="E817" t="s">
        <v>172</v>
      </c>
      <c r="F817">
        <v>0</v>
      </c>
      <c r="G817">
        <v>0</v>
      </c>
      <c r="H817" t="s">
        <v>9426</v>
      </c>
      <c r="I817" t="s">
        <v>1808</v>
      </c>
      <c r="J817" t="s">
        <v>385</v>
      </c>
    </row>
    <row r="818" spans="1:10" x14ac:dyDescent="0.35">
      <c r="A818" t="s">
        <v>171</v>
      </c>
      <c r="B818">
        <v>28</v>
      </c>
      <c r="C818">
        <v>253</v>
      </c>
      <c r="D818">
        <v>100</v>
      </c>
      <c r="E818" t="s">
        <v>172</v>
      </c>
      <c r="F818">
        <v>0</v>
      </c>
      <c r="G818">
        <v>0</v>
      </c>
      <c r="H818" t="s">
        <v>9426</v>
      </c>
      <c r="I818" t="s">
        <v>1803</v>
      </c>
      <c r="J818" t="s">
        <v>385</v>
      </c>
    </row>
    <row r="819" spans="1:10" x14ac:dyDescent="0.35">
      <c r="A819" t="s">
        <v>171</v>
      </c>
      <c r="B819">
        <v>28</v>
      </c>
      <c r="C819">
        <v>253</v>
      </c>
      <c r="D819">
        <v>100</v>
      </c>
      <c r="E819" t="s">
        <v>172</v>
      </c>
      <c r="F819">
        <v>0</v>
      </c>
      <c r="G819">
        <v>0</v>
      </c>
      <c r="H819" t="s">
        <v>9426</v>
      </c>
      <c r="I819" t="s">
        <v>1804</v>
      </c>
      <c r="J819" t="s">
        <v>385</v>
      </c>
    </row>
    <row r="820" spans="1:10" x14ac:dyDescent="0.35">
      <c r="A820" t="s">
        <v>171</v>
      </c>
      <c r="B820">
        <v>28</v>
      </c>
      <c r="C820">
        <v>253</v>
      </c>
      <c r="D820">
        <v>100</v>
      </c>
      <c r="E820" t="s">
        <v>172</v>
      </c>
      <c r="F820">
        <v>0</v>
      </c>
      <c r="G820">
        <v>0</v>
      </c>
      <c r="H820" t="s">
        <v>9426</v>
      </c>
      <c r="I820" t="s">
        <v>1806</v>
      </c>
      <c r="J820" t="s">
        <v>385</v>
      </c>
    </row>
    <row r="821" spans="1:10" x14ac:dyDescent="0.35">
      <c r="A821" t="s">
        <v>171</v>
      </c>
      <c r="B821">
        <v>28</v>
      </c>
      <c r="C821">
        <v>253</v>
      </c>
      <c r="D821">
        <v>100</v>
      </c>
      <c r="E821" t="s">
        <v>172</v>
      </c>
      <c r="F821">
        <v>0</v>
      </c>
      <c r="G821">
        <v>0</v>
      </c>
      <c r="H821" t="s">
        <v>9426</v>
      </c>
      <c r="I821" t="s">
        <v>1807</v>
      </c>
      <c r="J821" t="s">
        <v>385</v>
      </c>
    </row>
    <row r="822" spans="1:10" x14ac:dyDescent="0.35">
      <c r="A822" t="s">
        <v>171</v>
      </c>
      <c r="B822">
        <v>28</v>
      </c>
      <c r="C822">
        <v>253</v>
      </c>
      <c r="D822">
        <v>100</v>
      </c>
      <c r="E822" t="s">
        <v>172</v>
      </c>
      <c r="F822">
        <v>0</v>
      </c>
      <c r="G822">
        <v>0</v>
      </c>
      <c r="H822" t="s">
        <v>9426</v>
      </c>
      <c r="I822" t="s">
        <v>1809</v>
      </c>
      <c r="J822" t="s">
        <v>385</v>
      </c>
    </row>
    <row r="823" spans="1:10" x14ac:dyDescent="0.35">
      <c r="A823" t="s">
        <v>171</v>
      </c>
      <c r="B823">
        <v>28</v>
      </c>
      <c r="C823">
        <v>253</v>
      </c>
      <c r="D823">
        <v>100</v>
      </c>
      <c r="E823" t="s">
        <v>172</v>
      </c>
      <c r="F823">
        <v>0</v>
      </c>
      <c r="G823">
        <v>0</v>
      </c>
      <c r="H823" t="s">
        <v>9426</v>
      </c>
      <c r="I823" t="s">
        <v>2370</v>
      </c>
      <c r="J823" t="s">
        <v>385</v>
      </c>
    </row>
    <row r="824" spans="1:10" x14ac:dyDescent="0.35">
      <c r="A824" t="s">
        <v>171</v>
      </c>
      <c r="B824">
        <v>28</v>
      </c>
      <c r="C824">
        <v>253</v>
      </c>
      <c r="D824">
        <v>100</v>
      </c>
      <c r="E824" t="s">
        <v>172</v>
      </c>
      <c r="F824">
        <v>0</v>
      </c>
      <c r="G824">
        <v>0</v>
      </c>
      <c r="H824" t="s">
        <v>9426</v>
      </c>
      <c r="I824" t="s">
        <v>1810</v>
      </c>
      <c r="J824" t="s">
        <v>385</v>
      </c>
    </row>
    <row r="825" spans="1:10" x14ac:dyDescent="0.35">
      <c r="A825" t="s">
        <v>171</v>
      </c>
      <c r="B825">
        <v>28</v>
      </c>
      <c r="C825">
        <v>253</v>
      </c>
      <c r="D825">
        <v>100</v>
      </c>
      <c r="E825" t="s">
        <v>172</v>
      </c>
      <c r="F825">
        <v>0</v>
      </c>
      <c r="G825">
        <v>0</v>
      </c>
      <c r="H825" t="s">
        <v>9426</v>
      </c>
      <c r="I825" t="s">
        <v>1812</v>
      </c>
      <c r="J825" t="s">
        <v>385</v>
      </c>
    </row>
    <row r="826" spans="1:10" x14ac:dyDescent="0.35">
      <c r="A826" t="s">
        <v>171</v>
      </c>
      <c r="B826">
        <v>28</v>
      </c>
      <c r="C826">
        <v>253</v>
      </c>
      <c r="D826">
        <v>100</v>
      </c>
      <c r="E826" t="s">
        <v>172</v>
      </c>
      <c r="F826">
        <v>0</v>
      </c>
      <c r="G826">
        <v>0</v>
      </c>
      <c r="H826" t="s">
        <v>9426</v>
      </c>
      <c r="I826" t="s">
        <v>1811</v>
      </c>
      <c r="J826" t="s">
        <v>385</v>
      </c>
    </row>
    <row r="827" spans="1:10" x14ac:dyDescent="0.35">
      <c r="A827" t="s">
        <v>171</v>
      </c>
      <c r="B827">
        <v>28</v>
      </c>
      <c r="C827">
        <v>253</v>
      </c>
      <c r="D827">
        <v>100</v>
      </c>
      <c r="E827" t="s">
        <v>172</v>
      </c>
      <c r="F827">
        <v>0</v>
      </c>
      <c r="G827">
        <v>0</v>
      </c>
      <c r="H827" t="s">
        <v>9426</v>
      </c>
      <c r="I827" t="s">
        <v>1814</v>
      </c>
      <c r="J827" t="s">
        <v>385</v>
      </c>
    </row>
    <row r="828" spans="1:10" x14ac:dyDescent="0.35">
      <c r="A828" t="s">
        <v>171</v>
      </c>
      <c r="B828">
        <v>28</v>
      </c>
      <c r="C828">
        <v>253</v>
      </c>
      <c r="D828">
        <v>100</v>
      </c>
      <c r="E828" t="s">
        <v>172</v>
      </c>
      <c r="F828">
        <v>0</v>
      </c>
      <c r="G828">
        <v>0</v>
      </c>
      <c r="H828" t="s">
        <v>9426</v>
      </c>
      <c r="I828" t="s">
        <v>1813</v>
      </c>
      <c r="J828" t="s">
        <v>385</v>
      </c>
    </row>
    <row r="829" spans="1:10" x14ac:dyDescent="0.35">
      <c r="A829" t="s">
        <v>171</v>
      </c>
      <c r="B829">
        <v>28</v>
      </c>
      <c r="C829">
        <v>253</v>
      </c>
      <c r="D829">
        <v>100</v>
      </c>
      <c r="E829" t="s">
        <v>172</v>
      </c>
      <c r="F829">
        <v>0</v>
      </c>
      <c r="G829">
        <v>0</v>
      </c>
      <c r="H829" t="s">
        <v>9426</v>
      </c>
      <c r="I829" t="s">
        <v>1805</v>
      </c>
      <c r="J829" t="s">
        <v>385</v>
      </c>
    </row>
    <row r="830" spans="1:10" x14ac:dyDescent="0.35">
      <c r="A830" t="s">
        <v>171</v>
      </c>
      <c r="B830">
        <v>28</v>
      </c>
      <c r="C830">
        <v>253</v>
      </c>
      <c r="D830">
        <v>100</v>
      </c>
      <c r="E830" t="s">
        <v>172</v>
      </c>
      <c r="F830">
        <v>0</v>
      </c>
      <c r="G830">
        <v>0</v>
      </c>
      <c r="H830" t="s">
        <v>9426</v>
      </c>
      <c r="I830" t="s">
        <v>1815</v>
      </c>
      <c r="J830" t="s">
        <v>385</v>
      </c>
    </row>
    <row r="831" spans="1:10" x14ac:dyDescent="0.35">
      <c r="A831" t="s">
        <v>171</v>
      </c>
      <c r="B831">
        <v>28</v>
      </c>
      <c r="C831">
        <v>253</v>
      </c>
      <c r="D831">
        <v>99.6</v>
      </c>
      <c r="E831" t="s">
        <v>172</v>
      </c>
      <c r="F831">
        <v>0</v>
      </c>
      <c r="G831">
        <v>0</v>
      </c>
      <c r="H831" t="s">
        <v>9426</v>
      </c>
      <c r="I831" t="s">
        <v>1950</v>
      </c>
      <c r="J831" t="s">
        <v>385</v>
      </c>
    </row>
    <row r="832" spans="1:10" x14ac:dyDescent="0.35">
      <c r="A832" t="s">
        <v>171</v>
      </c>
      <c r="B832">
        <v>28</v>
      </c>
      <c r="C832">
        <v>253</v>
      </c>
      <c r="D832">
        <v>99.6</v>
      </c>
      <c r="E832" t="s">
        <v>172</v>
      </c>
      <c r="F832">
        <v>0</v>
      </c>
      <c r="G832">
        <v>0</v>
      </c>
      <c r="H832" t="s">
        <v>9426</v>
      </c>
      <c r="I832" t="s">
        <v>1949</v>
      </c>
      <c r="J832" t="s">
        <v>385</v>
      </c>
    </row>
    <row r="833" spans="1:10" x14ac:dyDescent="0.35">
      <c r="A833" t="s">
        <v>171</v>
      </c>
      <c r="B833">
        <v>28</v>
      </c>
      <c r="C833">
        <v>253</v>
      </c>
      <c r="D833">
        <v>99.6</v>
      </c>
      <c r="E833" t="s">
        <v>172</v>
      </c>
      <c r="F833">
        <v>0</v>
      </c>
      <c r="G833">
        <v>0</v>
      </c>
      <c r="H833" t="s">
        <v>9426</v>
      </c>
      <c r="I833" t="s">
        <v>1951</v>
      </c>
      <c r="J833" t="s">
        <v>385</v>
      </c>
    </row>
    <row r="834" spans="1:10" x14ac:dyDescent="0.35">
      <c r="A834" t="s">
        <v>171</v>
      </c>
      <c r="B834">
        <v>28</v>
      </c>
      <c r="C834">
        <v>253</v>
      </c>
      <c r="D834">
        <v>99.6</v>
      </c>
      <c r="E834" t="s">
        <v>172</v>
      </c>
      <c r="F834">
        <v>0</v>
      </c>
      <c r="G834">
        <v>0</v>
      </c>
      <c r="H834" t="s">
        <v>9426</v>
      </c>
      <c r="I834" t="s">
        <v>1952</v>
      </c>
      <c r="J834" t="s">
        <v>385</v>
      </c>
    </row>
    <row r="835" spans="1:10" x14ac:dyDescent="0.35">
      <c r="A835" t="s">
        <v>171</v>
      </c>
      <c r="B835">
        <v>28</v>
      </c>
      <c r="C835">
        <v>253</v>
      </c>
      <c r="D835">
        <v>99.6</v>
      </c>
      <c r="E835" t="s">
        <v>172</v>
      </c>
      <c r="F835">
        <v>0</v>
      </c>
      <c r="G835">
        <v>0</v>
      </c>
      <c r="H835" t="s">
        <v>9426</v>
      </c>
      <c r="I835" t="s">
        <v>1953</v>
      </c>
      <c r="J835" t="s">
        <v>385</v>
      </c>
    </row>
    <row r="836" spans="1:10" x14ac:dyDescent="0.35">
      <c r="A836" t="s">
        <v>171</v>
      </c>
      <c r="B836">
        <v>28</v>
      </c>
      <c r="C836">
        <v>253</v>
      </c>
      <c r="D836">
        <v>99.6</v>
      </c>
      <c r="E836" t="s">
        <v>172</v>
      </c>
      <c r="F836">
        <v>0</v>
      </c>
      <c r="G836">
        <v>0</v>
      </c>
      <c r="H836" t="s">
        <v>9426</v>
      </c>
      <c r="I836" t="s">
        <v>1954</v>
      </c>
      <c r="J836" t="s">
        <v>385</v>
      </c>
    </row>
    <row r="837" spans="1:10" x14ac:dyDescent="0.35">
      <c r="A837" t="s">
        <v>171</v>
      </c>
      <c r="B837">
        <v>28</v>
      </c>
      <c r="C837">
        <v>253</v>
      </c>
      <c r="D837">
        <v>99.6</v>
      </c>
      <c r="E837" t="s">
        <v>172</v>
      </c>
      <c r="F837">
        <v>0</v>
      </c>
      <c r="G837">
        <v>0</v>
      </c>
      <c r="H837" t="s">
        <v>9426</v>
      </c>
      <c r="I837" t="s">
        <v>1955</v>
      </c>
      <c r="J837" t="s">
        <v>385</v>
      </c>
    </row>
    <row r="838" spans="1:10" x14ac:dyDescent="0.35">
      <c r="A838" t="s">
        <v>171</v>
      </c>
      <c r="B838">
        <v>28</v>
      </c>
      <c r="C838">
        <v>253</v>
      </c>
      <c r="D838">
        <v>99.6</v>
      </c>
      <c r="E838" t="s">
        <v>172</v>
      </c>
      <c r="F838">
        <v>0</v>
      </c>
      <c r="G838">
        <v>0</v>
      </c>
      <c r="H838" t="s">
        <v>9426</v>
      </c>
      <c r="I838" t="s">
        <v>1956</v>
      </c>
      <c r="J838" t="s">
        <v>385</v>
      </c>
    </row>
    <row r="839" spans="1:10" x14ac:dyDescent="0.35">
      <c r="A839" t="s">
        <v>171</v>
      </c>
      <c r="B839">
        <v>28</v>
      </c>
      <c r="C839">
        <v>253</v>
      </c>
      <c r="D839">
        <v>99.6</v>
      </c>
      <c r="E839" t="s">
        <v>172</v>
      </c>
      <c r="F839">
        <v>0</v>
      </c>
      <c r="G839">
        <v>0</v>
      </c>
      <c r="H839" t="s">
        <v>9426</v>
      </c>
      <c r="I839" t="s">
        <v>1957</v>
      </c>
      <c r="J839" t="s">
        <v>385</v>
      </c>
    </row>
    <row r="840" spans="1:10" x14ac:dyDescent="0.35">
      <c r="A840" t="s">
        <v>171</v>
      </c>
      <c r="B840">
        <v>28</v>
      </c>
      <c r="C840">
        <v>253</v>
      </c>
      <c r="D840">
        <v>99.6</v>
      </c>
      <c r="E840" t="s">
        <v>172</v>
      </c>
      <c r="F840">
        <v>0</v>
      </c>
      <c r="G840">
        <v>0</v>
      </c>
      <c r="H840" t="s">
        <v>9426</v>
      </c>
      <c r="I840" t="s">
        <v>1958</v>
      </c>
      <c r="J840" t="s">
        <v>385</v>
      </c>
    </row>
    <row r="841" spans="1:10" x14ac:dyDescent="0.35">
      <c r="A841" t="s">
        <v>171</v>
      </c>
      <c r="B841">
        <v>28</v>
      </c>
      <c r="C841">
        <v>253</v>
      </c>
      <c r="D841">
        <v>99.6</v>
      </c>
      <c r="E841" t="s">
        <v>172</v>
      </c>
      <c r="F841">
        <v>0</v>
      </c>
      <c r="G841">
        <v>0</v>
      </c>
      <c r="H841" t="s">
        <v>9426</v>
      </c>
      <c r="I841" t="s">
        <v>9331</v>
      </c>
      <c r="J841" t="s">
        <v>385</v>
      </c>
    </row>
    <row r="842" spans="1:10" x14ac:dyDescent="0.35">
      <c r="A842" t="s">
        <v>171</v>
      </c>
      <c r="B842">
        <v>28</v>
      </c>
      <c r="C842">
        <v>253</v>
      </c>
      <c r="D842">
        <v>99.6</v>
      </c>
      <c r="E842" t="s">
        <v>172</v>
      </c>
      <c r="F842">
        <v>0</v>
      </c>
      <c r="G842">
        <v>0</v>
      </c>
      <c r="H842" t="s">
        <v>9426</v>
      </c>
      <c r="I842" t="s">
        <v>9332</v>
      </c>
      <c r="J842" t="s">
        <v>385</v>
      </c>
    </row>
    <row r="843" spans="1:10" x14ac:dyDescent="0.35">
      <c r="A843" t="s">
        <v>171</v>
      </c>
      <c r="B843">
        <v>28</v>
      </c>
      <c r="C843">
        <v>253</v>
      </c>
      <c r="D843">
        <v>99.6</v>
      </c>
      <c r="E843" t="s">
        <v>172</v>
      </c>
      <c r="F843">
        <v>0</v>
      </c>
      <c r="G843">
        <v>0</v>
      </c>
      <c r="H843" t="s">
        <v>9426</v>
      </c>
      <c r="I843" t="s">
        <v>9333</v>
      </c>
      <c r="J843" t="s">
        <v>385</v>
      </c>
    </row>
    <row r="844" spans="1:10" x14ac:dyDescent="0.35">
      <c r="A844" t="s">
        <v>171</v>
      </c>
      <c r="B844">
        <v>28</v>
      </c>
      <c r="C844">
        <v>253</v>
      </c>
      <c r="D844">
        <v>99.2</v>
      </c>
      <c r="E844" t="s">
        <v>172</v>
      </c>
      <c r="F844">
        <v>0</v>
      </c>
      <c r="G844">
        <v>0</v>
      </c>
      <c r="H844" t="s">
        <v>9426</v>
      </c>
      <c r="I844" t="s">
        <v>9388</v>
      </c>
      <c r="J844" t="s">
        <v>385</v>
      </c>
    </row>
    <row r="845" spans="1:10" x14ac:dyDescent="0.35">
      <c r="A845" t="s">
        <v>171</v>
      </c>
      <c r="B845">
        <v>28</v>
      </c>
      <c r="C845">
        <v>253</v>
      </c>
      <c r="D845">
        <v>99.2</v>
      </c>
      <c r="E845" t="s">
        <v>172</v>
      </c>
      <c r="F845">
        <v>0</v>
      </c>
      <c r="G845">
        <v>0</v>
      </c>
      <c r="H845" t="s">
        <v>9426</v>
      </c>
      <c r="I845" t="s">
        <v>9391</v>
      </c>
      <c r="J845" t="s">
        <v>385</v>
      </c>
    </row>
    <row r="846" spans="1:10" x14ac:dyDescent="0.35">
      <c r="A846" t="s">
        <v>171</v>
      </c>
      <c r="B846">
        <v>30</v>
      </c>
      <c r="C846">
        <v>253</v>
      </c>
      <c r="D846">
        <v>100</v>
      </c>
      <c r="E846" t="s">
        <v>172</v>
      </c>
      <c r="F846">
        <v>0</v>
      </c>
      <c r="G846">
        <v>0</v>
      </c>
      <c r="H846" t="s">
        <v>9426</v>
      </c>
      <c r="I846" t="s">
        <v>2464</v>
      </c>
      <c r="J846" t="s">
        <v>2492</v>
      </c>
    </row>
    <row r="847" spans="1:10" x14ac:dyDescent="0.35">
      <c r="A847" t="s">
        <v>171</v>
      </c>
      <c r="B847">
        <v>30</v>
      </c>
      <c r="C847">
        <v>253</v>
      </c>
      <c r="D847">
        <v>100</v>
      </c>
      <c r="E847" t="s">
        <v>172</v>
      </c>
      <c r="F847">
        <v>0</v>
      </c>
      <c r="G847">
        <v>0</v>
      </c>
      <c r="H847" t="s">
        <v>9426</v>
      </c>
      <c r="I847" t="s">
        <v>2467</v>
      </c>
      <c r="J847" t="s">
        <v>2492</v>
      </c>
    </row>
    <row r="848" spans="1:10" x14ac:dyDescent="0.35">
      <c r="A848" t="s">
        <v>171</v>
      </c>
      <c r="B848">
        <v>30</v>
      </c>
      <c r="C848">
        <v>253</v>
      </c>
      <c r="D848">
        <v>100</v>
      </c>
      <c r="E848" t="s">
        <v>172</v>
      </c>
      <c r="F848">
        <v>0</v>
      </c>
      <c r="G848">
        <v>0</v>
      </c>
      <c r="H848" t="s">
        <v>9426</v>
      </c>
      <c r="I848" t="s">
        <v>2466</v>
      </c>
      <c r="J848" t="s">
        <v>2492</v>
      </c>
    </row>
    <row r="849" spans="1:10" x14ac:dyDescent="0.35">
      <c r="A849" t="s">
        <v>171</v>
      </c>
      <c r="B849">
        <v>30</v>
      </c>
      <c r="C849">
        <v>253</v>
      </c>
      <c r="D849">
        <v>100</v>
      </c>
      <c r="E849" t="s">
        <v>172</v>
      </c>
      <c r="F849">
        <v>0</v>
      </c>
      <c r="G849">
        <v>0</v>
      </c>
      <c r="H849" t="s">
        <v>9426</v>
      </c>
      <c r="I849" t="s">
        <v>2465</v>
      </c>
      <c r="J849" t="s">
        <v>2492</v>
      </c>
    </row>
    <row r="850" spans="1:10" x14ac:dyDescent="0.35">
      <c r="A850" t="s">
        <v>171</v>
      </c>
      <c r="B850">
        <v>30</v>
      </c>
      <c r="C850">
        <v>253</v>
      </c>
      <c r="D850">
        <v>100</v>
      </c>
      <c r="E850" t="s">
        <v>172</v>
      </c>
      <c r="F850">
        <v>0</v>
      </c>
      <c r="G850">
        <v>0</v>
      </c>
      <c r="H850" t="s">
        <v>9426</v>
      </c>
      <c r="I850" t="s">
        <v>2468</v>
      </c>
      <c r="J850" t="s">
        <v>2492</v>
      </c>
    </row>
    <row r="851" spans="1:10" x14ac:dyDescent="0.35">
      <c r="A851" t="s">
        <v>171</v>
      </c>
      <c r="B851">
        <v>30</v>
      </c>
      <c r="C851">
        <v>253</v>
      </c>
      <c r="D851">
        <v>100</v>
      </c>
      <c r="E851" t="s">
        <v>172</v>
      </c>
      <c r="F851">
        <v>0</v>
      </c>
      <c r="G851">
        <v>0</v>
      </c>
      <c r="H851" t="s">
        <v>9426</v>
      </c>
      <c r="I851" t="s">
        <v>2469</v>
      </c>
      <c r="J851" t="s">
        <v>2492</v>
      </c>
    </row>
    <row r="852" spans="1:10" x14ac:dyDescent="0.35">
      <c r="A852" t="s">
        <v>171</v>
      </c>
      <c r="B852">
        <v>30</v>
      </c>
      <c r="C852">
        <v>253</v>
      </c>
      <c r="D852">
        <v>100</v>
      </c>
      <c r="E852" t="s">
        <v>172</v>
      </c>
      <c r="F852">
        <v>0</v>
      </c>
      <c r="G852">
        <v>0</v>
      </c>
      <c r="H852" t="s">
        <v>9426</v>
      </c>
      <c r="I852" t="s">
        <v>2470</v>
      </c>
      <c r="J852" t="s">
        <v>2492</v>
      </c>
    </row>
    <row r="853" spans="1:10" x14ac:dyDescent="0.35">
      <c r="A853" t="s">
        <v>171</v>
      </c>
      <c r="B853">
        <v>30</v>
      </c>
      <c r="C853">
        <v>253</v>
      </c>
      <c r="D853">
        <v>100</v>
      </c>
      <c r="E853" t="s">
        <v>172</v>
      </c>
      <c r="F853">
        <v>0</v>
      </c>
      <c r="G853">
        <v>0</v>
      </c>
      <c r="H853" t="s">
        <v>9426</v>
      </c>
      <c r="I853" t="s">
        <v>2471</v>
      </c>
      <c r="J853" t="s">
        <v>2492</v>
      </c>
    </row>
    <row r="854" spans="1:10" x14ac:dyDescent="0.35">
      <c r="A854" t="s">
        <v>171</v>
      </c>
      <c r="B854">
        <v>33</v>
      </c>
      <c r="C854">
        <v>253</v>
      </c>
      <c r="D854">
        <v>99.6</v>
      </c>
      <c r="E854" t="s">
        <v>172</v>
      </c>
      <c r="F854">
        <v>0</v>
      </c>
      <c r="G854">
        <v>0</v>
      </c>
      <c r="H854" t="s">
        <v>9426</v>
      </c>
      <c r="I854" t="s">
        <v>1409</v>
      </c>
      <c r="J854" t="s">
        <v>388</v>
      </c>
    </row>
    <row r="855" spans="1:10" x14ac:dyDescent="0.35">
      <c r="A855" t="s">
        <v>171</v>
      </c>
      <c r="B855">
        <v>33</v>
      </c>
      <c r="C855">
        <v>253</v>
      </c>
      <c r="D855">
        <v>100</v>
      </c>
      <c r="E855" t="s">
        <v>172</v>
      </c>
      <c r="F855">
        <v>0</v>
      </c>
      <c r="G855">
        <v>0</v>
      </c>
      <c r="H855" t="s">
        <v>9426</v>
      </c>
      <c r="I855" t="s">
        <v>1816</v>
      </c>
      <c r="J855" t="s">
        <v>388</v>
      </c>
    </row>
    <row r="856" spans="1:10" x14ac:dyDescent="0.35">
      <c r="A856" t="s">
        <v>171</v>
      </c>
      <c r="B856">
        <v>33</v>
      </c>
      <c r="C856">
        <v>253</v>
      </c>
      <c r="D856">
        <v>100</v>
      </c>
      <c r="E856" t="s">
        <v>172</v>
      </c>
      <c r="F856">
        <v>0</v>
      </c>
      <c r="G856">
        <v>0</v>
      </c>
      <c r="H856" t="s">
        <v>9426</v>
      </c>
      <c r="I856" t="s">
        <v>1819</v>
      </c>
      <c r="J856" t="s">
        <v>388</v>
      </c>
    </row>
    <row r="857" spans="1:10" x14ac:dyDescent="0.35">
      <c r="A857" t="s">
        <v>171</v>
      </c>
      <c r="B857">
        <v>33</v>
      </c>
      <c r="C857">
        <v>253</v>
      </c>
      <c r="D857">
        <v>100</v>
      </c>
      <c r="E857" t="s">
        <v>172</v>
      </c>
      <c r="F857">
        <v>0</v>
      </c>
      <c r="G857">
        <v>0</v>
      </c>
      <c r="H857" t="s">
        <v>9426</v>
      </c>
      <c r="I857" t="s">
        <v>1817</v>
      </c>
      <c r="J857" t="s">
        <v>388</v>
      </c>
    </row>
    <row r="858" spans="1:10" x14ac:dyDescent="0.35">
      <c r="A858" t="s">
        <v>171</v>
      </c>
      <c r="B858">
        <v>33</v>
      </c>
      <c r="C858">
        <v>253</v>
      </c>
      <c r="D858">
        <v>100</v>
      </c>
      <c r="E858" t="s">
        <v>172</v>
      </c>
      <c r="F858">
        <v>0</v>
      </c>
      <c r="G858">
        <v>0</v>
      </c>
      <c r="H858" t="s">
        <v>9426</v>
      </c>
      <c r="I858" t="s">
        <v>1820</v>
      </c>
      <c r="J858" t="s">
        <v>388</v>
      </c>
    </row>
    <row r="859" spans="1:10" x14ac:dyDescent="0.35">
      <c r="A859" t="s">
        <v>171</v>
      </c>
      <c r="B859">
        <v>33</v>
      </c>
      <c r="C859">
        <v>253</v>
      </c>
      <c r="D859">
        <v>100</v>
      </c>
      <c r="E859" t="s">
        <v>172</v>
      </c>
      <c r="F859">
        <v>0</v>
      </c>
      <c r="G859">
        <v>0</v>
      </c>
      <c r="H859" t="s">
        <v>9426</v>
      </c>
      <c r="I859" t="s">
        <v>1821</v>
      </c>
      <c r="J859" t="s">
        <v>388</v>
      </c>
    </row>
    <row r="860" spans="1:10" x14ac:dyDescent="0.35">
      <c r="A860" t="s">
        <v>171</v>
      </c>
      <c r="B860">
        <v>33</v>
      </c>
      <c r="C860">
        <v>253</v>
      </c>
      <c r="D860">
        <v>100</v>
      </c>
      <c r="E860" t="s">
        <v>172</v>
      </c>
      <c r="F860">
        <v>0</v>
      </c>
      <c r="G860">
        <v>0</v>
      </c>
      <c r="H860" t="s">
        <v>9426</v>
      </c>
      <c r="I860" t="s">
        <v>1822</v>
      </c>
      <c r="J860" t="s">
        <v>388</v>
      </c>
    </row>
    <row r="861" spans="1:10" x14ac:dyDescent="0.35">
      <c r="A861" t="s">
        <v>171</v>
      </c>
      <c r="B861">
        <v>33</v>
      </c>
      <c r="C861">
        <v>253</v>
      </c>
      <c r="D861">
        <v>100</v>
      </c>
      <c r="E861" t="s">
        <v>172</v>
      </c>
      <c r="F861">
        <v>0</v>
      </c>
      <c r="G861">
        <v>0</v>
      </c>
      <c r="H861" t="s">
        <v>9426</v>
      </c>
      <c r="I861" t="s">
        <v>1823</v>
      </c>
      <c r="J861" t="s">
        <v>388</v>
      </c>
    </row>
    <row r="862" spans="1:10" x14ac:dyDescent="0.35">
      <c r="A862" t="s">
        <v>171</v>
      </c>
      <c r="B862">
        <v>33</v>
      </c>
      <c r="C862">
        <v>253</v>
      </c>
      <c r="D862">
        <v>100</v>
      </c>
      <c r="E862" t="s">
        <v>172</v>
      </c>
      <c r="F862">
        <v>0</v>
      </c>
      <c r="G862">
        <v>0</v>
      </c>
      <c r="H862" t="s">
        <v>9426</v>
      </c>
      <c r="I862" t="s">
        <v>1826</v>
      </c>
      <c r="J862" t="s">
        <v>388</v>
      </c>
    </row>
    <row r="863" spans="1:10" x14ac:dyDescent="0.35">
      <c r="A863" t="s">
        <v>171</v>
      </c>
      <c r="B863">
        <v>33</v>
      </c>
      <c r="C863">
        <v>253</v>
      </c>
      <c r="D863">
        <v>100</v>
      </c>
      <c r="E863" t="s">
        <v>172</v>
      </c>
      <c r="F863">
        <v>0</v>
      </c>
      <c r="G863">
        <v>0</v>
      </c>
      <c r="H863" t="s">
        <v>9426</v>
      </c>
      <c r="I863" t="s">
        <v>1824</v>
      </c>
      <c r="J863" t="s">
        <v>388</v>
      </c>
    </row>
    <row r="864" spans="1:10" x14ac:dyDescent="0.35">
      <c r="A864" t="s">
        <v>171</v>
      </c>
      <c r="B864">
        <v>33</v>
      </c>
      <c r="C864">
        <v>253</v>
      </c>
      <c r="D864">
        <v>100</v>
      </c>
      <c r="E864" t="s">
        <v>172</v>
      </c>
      <c r="F864">
        <v>0</v>
      </c>
      <c r="G864">
        <v>0</v>
      </c>
      <c r="H864" t="s">
        <v>9426</v>
      </c>
      <c r="I864" t="s">
        <v>1827</v>
      </c>
      <c r="J864" t="s">
        <v>388</v>
      </c>
    </row>
    <row r="865" spans="1:10" x14ac:dyDescent="0.35">
      <c r="A865" t="s">
        <v>171</v>
      </c>
      <c r="B865">
        <v>33</v>
      </c>
      <c r="C865">
        <v>253</v>
      </c>
      <c r="D865">
        <v>100</v>
      </c>
      <c r="E865" t="s">
        <v>172</v>
      </c>
      <c r="F865">
        <v>0</v>
      </c>
      <c r="G865">
        <v>0</v>
      </c>
      <c r="H865" t="s">
        <v>9426</v>
      </c>
      <c r="I865" t="s">
        <v>1829</v>
      </c>
      <c r="J865" t="s">
        <v>388</v>
      </c>
    </row>
    <row r="866" spans="1:10" x14ac:dyDescent="0.35">
      <c r="A866" t="s">
        <v>171</v>
      </c>
      <c r="B866">
        <v>33</v>
      </c>
      <c r="C866">
        <v>253</v>
      </c>
      <c r="D866">
        <v>100</v>
      </c>
      <c r="E866" t="s">
        <v>172</v>
      </c>
      <c r="F866">
        <v>0</v>
      </c>
      <c r="G866">
        <v>0</v>
      </c>
      <c r="H866" t="s">
        <v>9426</v>
      </c>
      <c r="I866" t="s">
        <v>1828</v>
      </c>
      <c r="J866" t="s">
        <v>388</v>
      </c>
    </row>
    <row r="867" spans="1:10" x14ac:dyDescent="0.35">
      <c r="A867" t="s">
        <v>171</v>
      </c>
      <c r="B867">
        <v>33</v>
      </c>
      <c r="C867">
        <v>253</v>
      </c>
      <c r="D867">
        <v>100</v>
      </c>
      <c r="E867" t="s">
        <v>172</v>
      </c>
      <c r="F867">
        <v>0</v>
      </c>
      <c r="G867">
        <v>0</v>
      </c>
      <c r="H867" t="s">
        <v>9426</v>
      </c>
      <c r="I867" t="s">
        <v>1830</v>
      </c>
      <c r="J867" t="s">
        <v>388</v>
      </c>
    </row>
    <row r="868" spans="1:10" x14ac:dyDescent="0.35">
      <c r="A868" t="s">
        <v>171</v>
      </c>
      <c r="B868">
        <v>33</v>
      </c>
      <c r="C868">
        <v>253</v>
      </c>
      <c r="D868">
        <v>100</v>
      </c>
      <c r="E868" t="s">
        <v>172</v>
      </c>
      <c r="F868">
        <v>0</v>
      </c>
      <c r="G868">
        <v>0</v>
      </c>
      <c r="H868" t="s">
        <v>9426</v>
      </c>
      <c r="I868" t="s">
        <v>1832</v>
      </c>
      <c r="J868" t="s">
        <v>388</v>
      </c>
    </row>
    <row r="869" spans="1:10" x14ac:dyDescent="0.35">
      <c r="A869" t="s">
        <v>171</v>
      </c>
      <c r="B869">
        <v>33</v>
      </c>
      <c r="C869">
        <v>253</v>
      </c>
      <c r="D869">
        <v>100</v>
      </c>
      <c r="E869" t="s">
        <v>172</v>
      </c>
      <c r="F869">
        <v>0</v>
      </c>
      <c r="G869">
        <v>0</v>
      </c>
      <c r="H869" t="s">
        <v>9426</v>
      </c>
      <c r="I869" t="s">
        <v>1831</v>
      </c>
      <c r="J869" t="s">
        <v>388</v>
      </c>
    </row>
    <row r="870" spans="1:10" x14ac:dyDescent="0.35">
      <c r="A870" t="s">
        <v>171</v>
      </c>
      <c r="B870">
        <v>33</v>
      </c>
      <c r="C870">
        <v>253</v>
      </c>
      <c r="D870">
        <v>100</v>
      </c>
      <c r="E870" t="s">
        <v>172</v>
      </c>
      <c r="F870">
        <v>0</v>
      </c>
      <c r="G870">
        <v>0</v>
      </c>
      <c r="H870" t="s">
        <v>9426</v>
      </c>
      <c r="I870" t="s">
        <v>1833</v>
      </c>
      <c r="J870" t="s">
        <v>388</v>
      </c>
    </row>
    <row r="871" spans="1:10" x14ac:dyDescent="0.35">
      <c r="A871" t="s">
        <v>171</v>
      </c>
      <c r="B871">
        <v>33</v>
      </c>
      <c r="C871">
        <v>253</v>
      </c>
      <c r="D871">
        <v>100</v>
      </c>
      <c r="E871" t="s">
        <v>172</v>
      </c>
      <c r="F871">
        <v>0</v>
      </c>
      <c r="G871">
        <v>0</v>
      </c>
      <c r="H871" t="s">
        <v>9426</v>
      </c>
      <c r="I871" t="s">
        <v>1834</v>
      </c>
      <c r="J871" t="s">
        <v>388</v>
      </c>
    </row>
    <row r="872" spans="1:10" x14ac:dyDescent="0.35">
      <c r="A872" t="s">
        <v>171</v>
      </c>
      <c r="B872">
        <v>33</v>
      </c>
      <c r="C872">
        <v>253</v>
      </c>
      <c r="D872">
        <v>100</v>
      </c>
      <c r="E872" t="s">
        <v>172</v>
      </c>
      <c r="F872">
        <v>0</v>
      </c>
      <c r="G872">
        <v>0</v>
      </c>
      <c r="H872" t="s">
        <v>9426</v>
      </c>
      <c r="I872" t="s">
        <v>1835</v>
      </c>
      <c r="J872" t="s">
        <v>388</v>
      </c>
    </row>
    <row r="873" spans="1:10" x14ac:dyDescent="0.35">
      <c r="A873" t="s">
        <v>171</v>
      </c>
      <c r="B873">
        <v>33</v>
      </c>
      <c r="C873">
        <v>253</v>
      </c>
      <c r="D873">
        <v>100</v>
      </c>
      <c r="E873" t="s">
        <v>172</v>
      </c>
      <c r="F873">
        <v>0</v>
      </c>
      <c r="G873">
        <v>0</v>
      </c>
      <c r="H873" t="s">
        <v>9426</v>
      </c>
      <c r="I873" t="s">
        <v>1836</v>
      </c>
      <c r="J873" t="s">
        <v>388</v>
      </c>
    </row>
    <row r="874" spans="1:10" x14ac:dyDescent="0.35">
      <c r="A874" t="s">
        <v>171</v>
      </c>
      <c r="B874">
        <v>33</v>
      </c>
      <c r="C874">
        <v>253</v>
      </c>
      <c r="D874">
        <v>100</v>
      </c>
      <c r="E874" t="s">
        <v>172</v>
      </c>
      <c r="F874">
        <v>0</v>
      </c>
      <c r="G874">
        <v>0</v>
      </c>
      <c r="H874" t="s">
        <v>9426</v>
      </c>
      <c r="I874" t="s">
        <v>1825</v>
      </c>
      <c r="J874" t="s">
        <v>388</v>
      </c>
    </row>
    <row r="875" spans="1:10" x14ac:dyDescent="0.35">
      <c r="A875" t="s">
        <v>171</v>
      </c>
      <c r="B875">
        <v>33</v>
      </c>
      <c r="C875">
        <v>253</v>
      </c>
      <c r="D875">
        <v>100</v>
      </c>
      <c r="E875" t="s">
        <v>172</v>
      </c>
      <c r="F875">
        <v>0</v>
      </c>
      <c r="G875">
        <v>0</v>
      </c>
      <c r="H875" t="s">
        <v>9426</v>
      </c>
      <c r="I875" t="s">
        <v>1837</v>
      </c>
      <c r="J875" t="s">
        <v>388</v>
      </c>
    </row>
    <row r="876" spans="1:10" x14ac:dyDescent="0.35">
      <c r="A876" t="s">
        <v>171</v>
      </c>
      <c r="B876">
        <v>33</v>
      </c>
      <c r="C876">
        <v>253</v>
      </c>
      <c r="D876">
        <v>100</v>
      </c>
      <c r="E876" t="s">
        <v>172</v>
      </c>
      <c r="F876">
        <v>0</v>
      </c>
      <c r="G876">
        <v>0</v>
      </c>
      <c r="H876" t="s">
        <v>9426</v>
      </c>
      <c r="I876" t="s">
        <v>1838</v>
      </c>
      <c r="J876" t="s">
        <v>388</v>
      </c>
    </row>
    <row r="877" spans="1:10" x14ac:dyDescent="0.35">
      <c r="A877" t="s">
        <v>171</v>
      </c>
      <c r="B877">
        <v>33</v>
      </c>
      <c r="C877">
        <v>253</v>
      </c>
      <c r="D877">
        <v>100</v>
      </c>
      <c r="E877" t="s">
        <v>172</v>
      </c>
      <c r="F877">
        <v>0</v>
      </c>
      <c r="G877">
        <v>0</v>
      </c>
      <c r="H877" t="s">
        <v>9426</v>
      </c>
      <c r="I877" t="s">
        <v>1839</v>
      </c>
      <c r="J877" t="s">
        <v>388</v>
      </c>
    </row>
    <row r="878" spans="1:10" x14ac:dyDescent="0.35">
      <c r="A878" t="s">
        <v>171</v>
      </c>
      <c r="B878">
        <v>33</v>
      </c>
      <c r="C878">
        <v>253</v>
      </c>
      <c r="D878">
        <v>100</v>
      </c>
      <c r="E878" t="s">
        <v>172</v>
      </c>
      <c r="F878">
        <v>0</v>
      </c>
      <c r="G878">
        <v>0</v>
      </c>
      <c r="H878" t="s">
        <v>9426</v>
      </c>
      <c r="I878" t="s">
        <v>1840</v>
      </c>
      <c r="J878" t="s">
        <v>388</v>
      </c>
    </row>
    <row r="879" spans="1:10" x14ac:dyDescent="0.35">
      <c r="A879" t="s">
        <v>171</v>
      </c>
      <c r="B879">
        <v>33</v>
      </c>
      <c r="C879">
        <v>253</v>
      </c>
      <c r="D879">
        <v>100</v>
      </c>
      <c r="E879" t="s">
        <v>172</v>
      </c>
      <c r="F879">
        <v>0</v>
      </c>
      <c r="G879">
        <v>0</v>
      </c>
      <c r="H879" t="s">
        <v>9426</v>
      </c>
      <c r="I879" t="s">
        <v>1841</v>
      </c>
      <c r="J879" t="s">
        <v>388</v>
      </c>
    </row>
    <row r="880" spans="1:10" x14ac:dyDescent="0.35">
      <c r="A880" t="s">
        <v>171</v>
      </c>
      <c r="B880">
        <v>33</v>
      </c>
      <c r="C880">
        <v>253</v>
      </c>
      <c r="D880">
        <v>100</v>
      </c>
      <c r="E880" t="s">
        <v>172</v>
      </c>
      <c r="F880">
        <v>0</v>
      </c>
      <c r="G880">
        <v>0</v>
      </c>
      <c r="H880" t="s">
        <v>9426</v>
      </c>
      <c r="I880" t="s">
        <v>1842</v>
      </c>
      <c r="J880" t="s">
        <v>388</v>
      </c>
    </row>
    <row r="881" spans="1:10" x14ac:dyDescent="0.35">
      <c r="A881" t="s">
        <v>171</v>
      </c>
      <c r="B881">
        <v>33</v>
      </c>
      <c r="C881">
        <v>253</v>
      </c>
      <c r="D881">
        <v>100</v>
      </c>
      <c r="E881" t="s">
        <v>172</v>
      </c>
      <c r="F881">
        <v>0</v>
      </c>
      <c r="G881">
        <v>0</v>
      </c>
      <c r="H881" t="s">
        <v>9426</v>
      </c>
      <c r="I881" t="s">
        <v>1843</v>
      </c>
      <c r="J881" t="s">
        <v>388</v>
      </c>
    </row>
    <row r="882" spans="1:10" x14ac:dyDescent="0.35">
      <c r="A882" t="s">
        <v>171</v>
      </c>
      <c r="B882">
        <v>33</v>
      </c>
      <c r="C882">
        <v>253</v>
      </c>
      <c r="D882">
        <v>100</v>
      </c>
      <c r="E882" t="s">
        <v>172</v>
      </c>
      <c r="F882">
        <v>0</v>
      </c>
      <c r="G882">
        <v>0</v>
      </c>
      <c r="H882" t="s">
        <v>9426</v>
      </c>
      <c r="I882" t="s">
        <v>1844</v>
      </c>
      <c r="J882" t="s">
        <v>388</v>
      </c>
    </row>
    <row r="883" spans="1:10" x14ac:dyDescent="0.35">
      <c r="A883" t="s">
        <v>171</v>
      </c>
      <c r="B883">
        <v>33</v>
      </c>
      <c r="C883">
        <v>253</v>
      </c>
      <c r="D883">
        <v>100</v>
      </c>
      <c r="E883" t="s">
        <v>172</v>
      </c>
      <c r="F883">
        <v>0</v>
      </c>
      <c r="G883">
        <v>0</v>
      </c>
      <c r="H883" t="s">
        <v>9426</v>
      </c>
      <c r="I883" t="s">
        <v>1846</v>
      </c>
      <c r="J883" t="s">
        <v>388</v>
      </c>
    </row>
    <row r="884" spans="1:10" x14ac:dyDescent="0.35">
      <c r="A884" t="s">
        <v>171</v>
      </c>
      <c r="B884">
        <v>33</v>
      </c>
      <c r="C884">
        <v>253</v>
      </c>
      <c r="D884">
        <v>100</v>
      </c>
      <c r="E884" t="s">
        <v>172</v>
      </c>
      <c r="F884">
        <v>0</v>
      </c>
      <c r="G884">
        <v>0</v>
      </c>
      <c r="H884" t="s">
        <v>9426</v>
      </c>
      <c r="I884" t="s">
        <v>1845</v>
      </c>
      <c r="J884" t="s">
        <v>388</v>
      </c>
    </row>
    <row r="885" spans="1:10" x14ac:dyDescent="0.35">
      <c r="A885" t="s">
        <v>171</v>
      </c>
      <c r="B885">
        <v>33</v>
      </c>
      <c r="C885">
        <v>253</v>
      </c>
      <c r="D885">
        <v>100</v>
      </c>
      <c r="E885" t="s">
        <v>172</v>
      </c>
      <c r="F885">
        <v>0</v>
      </c>
      <c r="G885">
        <v>0</v>
      </c>
      <c r="H885" t="s">
        <v>9426</v>
      </c>
      <c r="I885" t="s">
        <v>1847</v>
      </c>
      <c r="J885" t="s">
        <v>388</v>
      </c>
    </row>
    <row r="886" spans="1:10" x14ac:dyDescent="0.35">
      <c r="A886" t="s">
        <v>171</v>
      </c>
      <c r="B886">
        <v>33</v>
      </c>
      <c r="C886">
        <v>253</v>
      </c>
      <c r="D886">
        <v>100</v>
      </c>
      <c r="E886" t="s">
        <v>172</v>
      </c>
      <c r="F886">
        <v>0</v>
      </c>
      <c r="G886">
        <v>0</v>
      </c>
      <c r="H886" t="s">
        <v>9426</v>
      </c>
      <c r="I886" t="s">
        <v>1848</v>
      </c>
      <c r="J886" t="s">
        <v>388</v>
      </c>
    </row>
    <row r="887" spans="1:10" x14ac:dyDescent="0.35">
      <c r="A887" t="s">
        <v>171</v>
      </c>
      <c r="B887">
        <v>33</v>
      </c>
      <c r="C887">
        <v>253</v>
      </c>
      <c r="D887">
        <v>100</v>
      </c>
      <c r="E887" t="s">
        <v>172</v>
      </c>
      <c r="F887">
        <v>0</v>
      </c>
      <c r="G887">
        <v>0</v>
      </c>
      <c r="H887" t="s">
        <v>9426</v>
      </c>
      <c r="I887" t="s">
        <v>1849</v>
      </c>
      <c r="J887" t="s">
        <v>388</v>
      </c>
    </row>
    <row r="888" spans="1:10" x14ac:dyDescent="0.35">
      <c r="A888" t="s">
        <v>171</v>
      </c>
      <c r="B888">
        <v>33</v>
      </c>
      <c r="C888">
        <v>253</v>
      </c>
      <c r="D888">
        <v>100</v>
      </c>
      <c r="E888" t="s">
        <v>172</v>
      </c>
      <c r="F888">
        <v>0</v>
      </c>
      <c r="G888">
        <v>0</v>
      </c>
      <c r="H888" t="s">
        <v>9426</v>
      </c>
      <c r="I888" t="s">
        <v>1850</v>
      </c>
      <c r="J888" t="s">
        <v>388</v>
      </c>
    </row>
    <row r="889" spans="1:10" x14ac:dyDescent="0.35">
      <c r="A889" t="s">
        <v>171</v>
      </c>
      <c r="B889">
        <v>33</v>
      </c>
      <c r="C889">
        <v>253</v>
      </c>
      <c r="D889">
        <v>100</v>
      </c>
      <c r="E889" t="s">
        <v>172</v>
      </c>
      <c r="F889">
        <v>0</v>
      </c>
      <c r="G889">
        <v>0</v>
      </c>
      <c r="H889" t="s">
        <v>9426</v>
      </c>
      <c r="I889" t="s">
        <v>1851</v>
      </c>
      <c r="J889" t="s">
        <v>388</v>
      </c>
    </row>
    <row r="890" spans="1:10" x14ac:dyDescent="0.35">
      <c r="A890" t="s">
        <v>171</v>
      </c>
      <c r="B890">
        <v>33</v>
      </c>
      <c r="C890">
        <v>253</v>
      </c>
      <c r="D890">
        <v>100</v>
      </c>
      <c r="E890" t="s">
        <v>172</v>
      </c>
      <c r="F890">
        <v>0</v>
      </c>
      <c r="G890">
        <v>0</v>
      </c>
      <c r="H890" t="s">
        <v>9426</v>
      </c>
      <c r="I890" t="s">
        <v>1852</v>
      </c>
      <c r="J890" t="s">
        <v>388</v>
      </c>
    </row>
    <row r="891" spans="1:10" x14ac:dyDescent="0.35">
      <c r="A891" t="s">
        <v>171</v>
      </c>
      <c r="B891">
        <v>33</v>
      </c>
      <c r="C891">
        <v>253</v>
      </c>
      <c r="D891">
        <v>100</v>
      </c>
      <c r="E891" t="s">
        <v>172</v>
      </c>
      <c r="F891">
        <v>0</v>
      </c>
      <c r="G891">
        <v>0</v>
      </c>
      <c r="H891" t="s">
        <v>9426</v>
      </c>
      <c r="I891" t="s">
        <v>1853</v>
      </c>
      <c r="J891" t="s">
        <v>388</v>
      </c>
    </row>
    <row r="892" spans="1:10" x14ac:dyDescent="0.35">
      <c r="A892" t="s">
        <v>171</v>
      </c>
      <c r="B892">
        <v>33</v>
      </c>
      <c r="C892">
        <v>253</v>
      </c>
      <c r="D892">
        <v>100</v>
      </c>
      <c r="E892" t="s">
        <v>172</v>
      </c>
      <c r="F892">
        <v>0</v>
      </c>
      <c r="G892">
        <v>0</v>
      </c>
      <c r="H892" t="s">
        <v>9426</v>
      </c>
      <c r="I892" t="s">
        <v>1854</v>
      </c>
      <c r="J892" t="s">
        <v>388</v>
      </c>
    </row>
    <row r="893" spans="1:10" x14ac:dyDescent="0.35">
      <c r="A893" t="s">
        <v>171</v>
      </c>
      <c r="B893">
        <v>33</v>
      </c>
      <c r="C893">
        <v>253</v>
      </c>
      <c r="D893">
        <v>100</v>
      </c>
      <c r="E893" t="s">
        <v>172</v>
      </c>
      <c r="F893">
        <v>0</v>
      </c>
      <c r="G893">
        <v>0</v>
      </c>
      <c r="H893" t="s">
        <v>9426</v>
      </c>
      <c r="I893" t="s">
        <v>1855</v>
      </c>
      <c r="J893" t="s">
        <v>388</v>
      </c>
    </row>
    <row r="894" spans="1:10" x14ac:dyDescent="0.35">
      <c r="A894" t="s">
        <v>171</v>
      </c>
      <c r="B894">
        <v>33</v>
      </c>
      <c r="C894">
        <v>253</v>
      </c>
      <c r="D894">
        <v>100</v>
      </c>
      <c r="E894" t="s">
        <v>172</v>
      </c>
      <c r="F894">
        <v>0</v>
      </c>
      <c r="G894">
        <v>0</v>
      </c>
      <c r="H894" t="s">
        <v>9426</v>
      </c>
      <c r="I894" t="s">
        <v>1856</v>
      </c>
      <c r="J894" t="s">
        <v>388</v>
      </c>
    </row>
    <row r="895" spans="1:10" x14ac:dyDescent="0.35">
      <c r="A895" t="s">
        <v>171</v>
      </c>
      <c r="B895">
        <v>33</v>
      </c>
      <c r="C895">
        <v>253</v>
      </c>
      <c r="D895">
        <v>100</v>
      </c>
      <c r="E895" t="s">
        <v>172</v>
      </c>
      <c r="F895">
        <v>0</v>
      </c>
      <c r="G895">
        <v>0</v>
      </c>
      <c r="H895" t="s">
        <v>9426</v>
      </c>
      <c r="I895" t="s">
        <v>1857</v>
      </c>
      <c r="J895" t="s">
        <v>388</v>
      </c>
    </row>
    <row r="896" spans="1:10" x14ac:dyDescent="0.35">
      <c r="A896" t="s">
        <v>171</v>
      </c>
      <c r="B896">
        <v>33</v>
      </c>
      <c r="C896">
        <v>253</v>
      </c>
      <c r="D896">
        <v>100</v>
      </c>
      <c r="E896" t="s">
        <v>172</v>
      </c>
      <c r="F896">
        <v>0</v>
      </c>
      <c r="G896">
        <v>0</v>
      </c>
      <c r="H896" t="s">
        <v>9426</v>
      </c>
      <c r="I896" t="s">
        <v>1858</v>
      </c>
      <c r="J896" t="s">
        <v>388</v>
      </c>
    </row>
    <row r="897" spans="1:10" x14ac:dyDescent="0.35">
      <c r="A897" t="s">
        <v>171</v>
      </c>
      <c r="B897">
        <v>33</v>
      </c>
      <c r="C897">
        <v>253</v>
      </c>
      <c r="D897">
        <v>100</v>
      </c>
      <c r="E897" t="s">
        <v>172</v>
      </c>
      <c r="F897">
        <v>0</v>
      </c>
      <c r="G897">
        <v>0</v>
      </c>
      <c r="H897" t="s">
        <v>9426</v>
      </c>
      <c r="I897" t="s">
        <v>1861</v>
      </c>
      <c r="J897" t="s">
        <v>388</v>
      </c>
    </row>
    <row r="898" spans="1:10" x14ac:dyDescent="0.35">
      <c r="A898" t="s">
        <v>171</v>
      </c>
      <c r="B898">
        <v>33</v>
      </c>
      <c r="C898">
        <v>253</v>
      </c>
      <c r="D898">
        <v>100</v>
      </c>
      <c r="E898" t="s">
        <v>172</v>
      </c>
      <c r="F898">
        <v>0</v>
      </c>
      <c r="G898">
        <v>0</v>
      </c>
      <c r="H898" t="s">
        <v>9426</v>
      </c>
      <c r="I898" t="s">
        <v>1859</v>
      </c>
      <c r="J898" t="s">
        <v>388</v>
      </c>
    </row>
    <row r="899" spans="1:10" x14ac:dyDescent="0.35">
      <c r="A899" t="s">
        <v>171</v>
      </c>
      <c r="B899">
        <v>33</v>
      </c>
      <c r="C899">
        <v>253</v>
      </c>
      <c r="D899">
        <v>100</v>
      </c>
      <c r="E899" t="s">
        <v>172</v>
      </c>
      <c r="F899">
        <v>0</v>
      </c>
      <c r="G899">
        <v>0</v>
      </c>
      <c r="H899" t="s">
        <v>9426</v>
      </c>
      <c r="I899" t="s">
        <v>1860</v>
      </c>
      <c r="J899" t="s">
        <v>388</v>
      </c>
    </row>
    <row r="900" spans="1:10" x14ac:dyDescent="0.35">
      <c r="A900" t="s">
        <v>171</v>
      </c>
      <c r="B900">
        <v>33</v>
      </c>
      <c r="C900">
        <v>253</v>
      </c>
      <c r="D900">
        <v>100</v>
      </c>
      <c r="E900" t="s">
        <v>172</v>
      </c>
      <c r="F900">
        <v>0</v>
      </c>
      <c r="G900">
        <v>0</v>
      </c>
      <c r="H900" t="s">
        <v>9426</v>
      </c>
      <c r="I900" t="s">
        <v>1863</v>
      </c>
      <c r="J900" t="s">
        <v>388</v>
      </c>
    </row>
    <row r="901" spans="1:10" x14ac:dyDescent="0.35">
      <c r="A901" t="s">
        <v>171</v>
      </c>
      <c r="B901">
        <v>33</v>
      </c>
      <c r="C901">
        <v>253</v>
      </c>
      <c r="D901">
        <v>100</v>
      </c>
      <c r="E901" t="s">
        <v>172</v>
      </c>
      <c r="F901">
        <v>0</v>
      </c>
      <c r="G901">
        <v>0</v>
      </c>
      <c r="H901" t="s">
        <v>9426</v>
      </c>
      <c r="I901" t="s">
        <v>1862</v>
      </c>
      <c r="J901" t="s">
        <v>388</v>
      </c>
    </row>
    <row r="902" spans="1:10" x14ac:dyDescent="0.35">
      <c r="A902" t="s">
        <v>171</v>
      </c>
      <c r="B902">
        <v>33</v>
      </c>
      <c r="C902">
        <v>253</v>
      </c>
      <c r="D902">
        <v>100</v>
      </c>
      <c r="E902" t="s">
        <v>172</v>
      </c>
      <c r="F902">
        <v>0</v>
      </c>
      <c r="G902">
        <v>0</v>
      </c>
      <c r="H902" t="s">
        <v>9426</v>
      </c>
      <c r="I902" t="s">
        <v>1864</v>
      </c>
      <c r="J902" t="s">
        <v>388</v>
      </c>
    </row>
    <row r="903" spans="1:10" x14ac:dyDescent="0.35">
      <c r="A903" t="s">
        <v>171</v>
      </c>
      <c r="B903">
        <v>33</v>
      </c>
      <c r="C903">
        <v>253</v>
      </c>
      <c r="D903">
        <v>100</v>
      </c>
      <c r="E903" t="s">
        <v>172</v>
      </c>
      <c r="F903">
        <v>0</v>
      </c>
      <c r="G903">
        <v>0</v>
      </c>
      <c r="H903" t="s">
        <v>9426</v>
      </c>
      <c r="I903" t="s">
        <v>1866</v>
      </c>
      <c r="J903" t="s">
        <v>388</v>
      </c>
    </row>
    <row r="904" spans="1:10" x14ac:dyDescent="0.35">
      <c r="A904" t="s">
        <v>171</v>
      </c>
      <c r="B904">
        <v>33</v>
      </c>
      <c r="C904">
        <v>253</v>
      </c>
      <c r="D904">
        <v>100</v>
      </c>
      <c r="E904" t="s">
        <v>172</v>
      </c>
      <c r="F904">
        <v>0</v>
      </c>
      <c r="G904">
        <v>0</v>
      </c>
      <c r="H904" t="s">
        <v>9426</v>
      </c>
      <c r="I904" t="s">
        <v>1867</v>
      </c>
      <c r="J904" t="s">
        <v>388</v>
      </c>
    </row>
    <row r="905" spans="1:10" x14ac:dyDescent="0.35">
      <c r="A905" t="s">
        <v>171</v>
      </c>
      <c r="B905">
        <v>33</v>
      </c>
      <c r="C905">
        <v>253</v>
      </c>
      <c r="D905">
        <v>100</v>
      </c>
      <c r="E905" t="s">
        <v>172</v>
      </c>
      <c r="F905">
        <v>0</v>
      </c>
      <c r="G905">
        <v>0</v>
      </c>
      <c r="H905" t="s">
        <v>9426</v>
      </c>
      <c r="I905" t="s">
        <v>1868</v>
      </c>
      <c r="J905" t="s">
        <v>388</v>
      </c>
    </row>
    <row r="906" spans="1:10" x14ac:dyDescent="0.35">
      <c r="A906" t="s">
        <v>171</v>
      </c>
      <c r="B906">
        <v>33</v>
      </c>
      <c r="C906">
        <v>253</v>
      </c>
      <c r="D906">
        <v>100</v>
      </c>
      <c r="E906" t="s">
        <v>172</v>
      </c>
      <c r="F906">
        <v>0</v>
      </c>
      <c r="G906">
        <v>0</v>
      </c>
      <c r="H906" t="s">
        <v>9426</v>
      </c>
      <c r="I906" t="s">
        <v>1869</v>
      </c>
      <c r="J906" t="s">
        <v>388</v>
      </c>
    </row>
    <row r="907" spans="1:10" x14ac:dyDescent="0.35">
      <c r="A907" t="s">
        <v>171</v>
      </c>
      <c r="B907">
        <v>33</v>
      </c>
      <c r="C907">
        <v>253</v>
      </c>
      <c r="D907">
        <v>100</v>
      </c>
      <c r="E907" t="s">
        <v>172</v>
      </c>
      <c r="F907">
        <v>0</v>
      </c>
      <c r="G907">
        <v>0</v>
      </c>
      <c r="H907" t="s">
        <v>9426</v>
      </c>
      <c r="I907" t="s">
        <v>1870</v>
      </c>
      <c r="J907" t="s">
        <v>388</v>
      </c>
    </row>
    <row r="908" spans="1:10" x14ac:dyDescent="0.35">
      <c r="A908" t="s">
        <v>171</v>
      </c>
      <c r="B908">
        <v>33</v>
      </c>
      <c r="C908">
        <v>253</v>
      </c>
      <c r="D908">
        <v>100</v>
      </c>
      <c r="E908" t="s">
        <v>172</v>
      </c>
      <c r="F908">
        <v>0</v>
      </c>
      <c r="G908">
        <v>0</v>
      </c>
      <c r="H908" t="s">
        <v>9426</v>
      </c>
      <c r="I908" t="s">
        <v>1871</v>
      </c>
      <c r="J908" t="s">
        <v>388</v>
      </c>
    </row>
    <row r="909" spans="1:10" x14ac:dyDescent="0.35">
      <c r="A909" t="s">
        <v>171</v>
      </c>
      <c r="B909">
        <v>33</v>
      </c>
      <c r="C909">
        <v>253</v>
      </c>
      <c r="D909">
        <v>100</v>
      </c>
      <c r="E909" t="s">
        <v>172</v>
      </c>
      <c r="F909">
        <v>0</v>
      </c>
      <c r="G909">
        <v>0</v>
      </c>
      <c r="H909" t="s">
        <v>9426</v>
      </c>
      <c r="I909" t="s">
        <v>1872</v>
      </c>
      <c r="J909" t="s">
        <v>388</v>
      </c>
    </row>
    <row r="910" spans="1:10" x14ac:dyDescent="0.35">
      <c r="A910" t="s">
        <v>171</v>
      </c>
      <c r="B910">
        <v>33</v>
      </c>
      <c r="C910">
        <v>253</v>
      </c>
      <c r="D910">
        <v>100</v>
      </c>
      <c r="E910" t="s">
        <v>172</v>
      </c>
      <c r="F910">
        <v>0</v>
      </c>
      <c r="G910">
        <v>0</v>
      </c>
      <c r="H910" t="s">
        <v>9426</v>
      </c>
      <c r="I910" t="s">
        <v>1865</v>
      </c>
      <c r="J910" t="s">
        <v>388</v>
      </c>
    </row>
    <row r="911" spans="1:10" x14ac:dyDescent="0.35">
      <c r="A911" t="s">
        <v>171</v>
      </c>
      <c r="B911">
        <v>33</v>
      </c>
      <c r="C911">
        <v>253</v>
      </c>
      <c r="D911">
        <v>100</v>
      </c>
      <c r="E911" t="s">
        <v>172</v>
      </c>
      <c r="F911">
        <v>0</v>
      </c>
      <c r="G911">
        <v>0</v>
      </c>
      <c r="H911" t="s">
        <v>9426</v>
      </c>
      <c r="I911" t="s">
        <v>1873</v>
      </c>
      <c r="J911" t="s">
        <v>388</v>
      </c>
    </row>
    <row r="912" spans="1:10" x14ac:dyDescent="0.35">
      <c r="A912" t="s">
        <v>171</v>
      </c>
      <c r="B912">
        <v>33</v>
      </c>
      <c r="C912">
        <v>253</v>
      </c>
      <c r="D912">
        <v>100</v>
      </c>
      <c r="E912" t="s">
        <v>172</v>
      </c>
      <c r="F912">
        <v>0</v>
      </c>
      <c r="G912">
        <v>0</v>
      </c>
      <c r="H912" t="s">
        <v>9426</v>
      </c>
      <c r="I912" t="s">
        <v>1874</v>
      </c>
      <c r="J912" t="s">
        <v>388</v>
      </c>
    </row>
    <row r="913" spans="1:10" x14ac:dyDescent="0.35">
      <c r="A913" t="s">
        <v>171</v>
      </c>
      <c r="B913">
        <v>33</v>
      </c>
      <c r="C913">
        <v>253</v>
      </c>
      <c r="D913">
        <v>100</v>
      </c>
      <c r="E913" t="s">
        <v>172</v>
      </c>
      <c r="F913">
        <v>0</v>
      </c>
      <c r="G913">
        <v>0</v>
      </c>
      <c r="H913" t="s">
        <v>9426</v>
      </c>
      <c r="I913" t="s">
        <v>1876</v>
      </c>
      <c r="J913" t="s">
        <v>388</v>
      </c>
    </row>
    <row r="914" spans="1:10" x14ac:dyDescent="0.35">
      <c r="A914" t="s">
        <v>171</v>
      </c>
      <c r="B914">
        <v>33</v>
      </c>
      <c r="C914">
        <v>253</v>
      </c>
      <c r="D914">
        <v>100</v>
      </c>
      <c r="E914" t="s">
        <v>172</v>
      </c>
      <c r="F914">
        <v>0</v>
      </c>
      <c r="G914">
        <v>0</v>
      </c>
      <c r="H914" t="s">
        <v>9426</v>
      </c>
      <c r="I914" t="s">
        <v>1875</v>
      </c>
      <c r="J914" t="s">
        <v>388</v>
      </c>
    </row>
    <row r="915" spans="1:10" x14ac:dyDescent="0.35">
      <c r="A915" t="s">
        <v>171</v>
      </c>
      <c r="B915">
        <v>33</v>
      </c>
      <c r="C915">
        <v>253</v>
      </c>
      <c r="D915">
        <v>100</v>
      </c>
      <c r="E915" t="s">
        <v>172</v>
      </c>
      <c r="F915">
        <v>0</v>
      </c>
      <c r="G915">
        <v>0</v>
      </c>
      <c r="H915" t="s">
        <v>9426</v>
      </c>
      <c r="I915" t="s">
        <v>1877</v>
      </c>
      <c r="J915" t="s">
        <v>388</v>
      </c>
    </row>
    <row r="916" spans="1:10" x14ac:dyDescent="0.35">
      <c r="A916" t="s">
        <v>171</v>
      </c>
      <c r="B916">
        <v>33</v>
      </c>
      <c r="C916">
        <v>253</v>
      </c>
      <c r="D916">
        <v>100</v>
      </c>
      <c r="E916" t="s">
        <v>172</v>
      </c>
      <c r="F916">
        <v>0</v>
      </c>
      <c r="G916">
        <v>0</v>
      </c>
      <c r="H916" t="s">
        <v>9426</v>
      </c>
      <c r="I916" t="s">
        <v>1878</v>
      </c>
      <c r="J916" t="s">
        <v>388</v>
      </c>
    </row>
    <row r="917" spans="1:10" x14ac:dyDescent="0.35">
      <c r="A917" t="s">
        <v>171</v>
      </c>
      <c r="B917">
        <v>33</v>
      </c>
      <c r="C917">
        <v>253</v>
      </c>
      <c r="D917">
        <v>100</v>
      </c>
      <c r="E917" t="s">
        <v>172</v>
      </c>
      <c r="F917">
        <v>0</v>
      </c>
      <c r="G917">
        <v>0</v>
      </c>
      <c r="H917" t="s">
        <v>9426</v>
      </c>
      <c r="I917" t="s">
        <v>1879</v>
      </c>
      <c r="J917" t="s">
        <v>388</v>
      </c>
    </row>
    <row r="918" spans="1:10" x14ac:dyDescent="0.35">
      <c r="A918" t="s">
        <v>171</v>
      </c>
      <c r="B918">
        <v>33</v>
      </c>
      <c r="C918">
        <v>253</v>
      </c>
      <c r="D918">
        <v>100</v>
      </c>
      <c r="E918" t="s">
        <v>172</v>
      </c>
      <c r="F918">
        <v>0</v>
      </c>
      <c r="G918">
        <v>0</v>
      </c>
      <c r="H918" t="s">
        <v>9426</v>
      </c>
      <c r="I918" t="s">
        <v>1880</v>
      </c>
      <c r="J918" t="s">
        <v>388</v>
      </c>
    </row>
    <row r="919" spans="1:10" x14ac:dyDescent="0.35">
      <c r="A919" t="s">
        <v>171</v>
      </c>
      <c r="B919">
        <v>33</v>
      </c>
      <c r="C919">
        <v>253</v>
      </c>
      <c r="D919">
        <v>100</v>
      </c>
      <c r="E919" t="s">
        <v>172</v>
      </c>
      <c r="F919">
        <v>0</v>
      </c>
      <c r="G919">
        <v>0</v>
      </c>
      <c r="H919" t="s">
        <v>9426</v>
      </c>
      <c r="I919" t="s">
        <v>1881</v>
      </c>
      <c r="J919" t="s">
        <v>388</v>
      </c>
    </row>
    <row r="920" spans="1:10" x14ac:dyDescent="0.35">
      <c r="A920" t="s">
        <v>171</v>
      </c>
      <c r="B920">
        <v>33</v>
      </c>
      <c r="C920">
        <v>253</v>
      </c>
      <c r="D920">
        <v>100</v>
      </c>
      <c r="E920" t="s">
        <v>172</v>
      </c>
      <c r="F920">
        <v>0</v>
      </c>
      <c r="G920">
        <v>0</v>
      </c>
      <c r="H920" t="s">
        <v>9426</v>
      </c>
      <c r="I920" t="s">
        <v>1882</v>
      </c>
      <c r="J920" t="s">
        <v>388</v>
      </c>
    </row>
    <row r="921" spans="1:10" x14ac:dyDescent="0.35">
      <c r="A921" t="s">
        <v>171</v>
      </c>
      <c r="B921">
        <v>33</v>
      </c>
      <c r="C921">
        <v>253</v>
      </c>
      <c r="D921">
        <v>100</v>
      </c>
      <c r="E921" t="s">
        <v>172</v>
      </c>
      <c r="F921">
        <v>0</v>
      </c>
      <c r="G921">
        <v>0</v>
      </c>
      <c r="H921" t="s">
        <v>9426</v>
      </c>
      <c r="I921" t="s">
        <v>1883</v>
      </c>
      <c r="J921" t="s">
        <v>388</v>
      </c>
    </row>
    <row r="922" spans="1:10" x14ac:dyDescent="0.35">
      <c r="A922" t="s">
        <v>171</v>
      </c>
      <c r="B922">
        <v>33</v>
      </c>
      <c r="C922">
        <v>253</v>
      </c>
      <c r="D922">
        <v>100</v>
      </c>
      <c r="E922" t="s">
        <v>172</v>
      </c>
      <c r="F922">
        <v>0</v>
      </c>
      <c r="G922">
        <v>0</v>
      </c>
      <c r="H922" t="s">
        <v>9426</v>
      </c>
      <c r="I922" t="s">
        <v>1884</v>
      </c>
      <c r="J922" t="s">
        <v>388</v>
      </c>
    </row>
    <row r="923" spans="1:10" x14ac:dyDescent="0.35">
      <c r="A923" t="s">
        <v>171</v>
      </c>
      <c r="B923">
        <v>33</v>
      </c>
      <c r="C923">
        <v>253</v>
      </c>
      <c r="D923">
        <v>100</v>
      </c>
      <c r="E923" t="s">
        <v>172</v>
      </c>
      <c r="F923">
        <v>0</v>
      </c>
      <c r="G923">
        <v>0</v>
      </c>
      <c r="H923" t="s">
        <v>9426</v>
      </c>
      <c r="I923" t="s">
        <v>1885</v>
      </c>
      <c r="J923" t="s">
        <v>388</v>
      </c>
    </row>
    <row r="924" spans="1:10" x14ac:dyDescent="0.35">
      <c r="A924" t="s">
        <v>171</v>
      </c>
      <c r="B924">
        <v>33</v>
      </c>
      <c r="C924">
        <v>253</v>
      </c>
      <c r="D924">
        <v>100</v>
      </c>
      <c r="E924" t="s">
        <v>172</v>
      </c>
      <c r="F924">
        <v>0</v>
      </c>
      <c r="G924">
        <v>0</v>
      </c>
      <c r="H924" t="s">
        <v>9426</v>
      </c>
      <c r="I924" t="s">
        <v>1887</v>
      </c>
      <c r="J924" t="s">
        <v>388</v>
      </c>
    </row>
    <row r="925" spans="1:10" x14ac:dyDescent="0.35">
      <c r="A925" t="s">
        <v>171</v>
      </c>
      <c r="B925">
        <v>33</v>
      </c>
      <c r="C925">
        <v>253</v>
      </c>
      <c r="D925">
        <v>100</v>
      </c>
      <c r="E925" t="s">
        <v>172</v>
      </c>
      <c r="F925">
        <v>0</v>
      </c>
      <c r="G925">
        <v>0</v>
      </c>
      <c r="H925" t="s">
        <v>9426</v>
      </c>
      <c r="I925" t="s">
        <v>1886</v>
      </c>
      <c r="J925" t="s">
        <v>388</v>
      </c>
    </row>
    <row r="926" spans="1:10" x14ac:dyDescent="0.35">
      <c r="A926" t="s">
        <v>171</v>
      </c>
      <c r="B926">
        <v>33</v>
      </c>
      <c r="C926">
        <v>253</v>
      </c>
      <c r="D926">
        <v>100</v>
      </c>
      <c r="E926" t="s">
        <v>172</v>
      </c>
      <c r="F926">
        <v>0</v>
      </c>
      <c r="G926">
        <v>0</v>
      </c>
      <c r="H926" t="s">
        <v>9426</v>
      </c>
      <c r="I926" t="s">
        <v>1888</v>
      </c>
      <c r="J926" t="s">
        <v>388</v>
      </c>
    </row>
    <row r="927" spans="1:10" x14ac:dyDescent="0.35">
      <c r="A927" t="s">
        <v>171</v>
      </c>
      <c r="B927">
        <v>33</v>
      </c>
      <c r="C927">
        <v>253</v>
      </c>
      <c r="D927">
        <v>100</v>
      </c>
      <c r="E927" t="s">
        <v>172</v>
      </c>
      <c r="F927">
        <v>0</v>
      </c>
      <c r="G927">
        <v>0</v>
      </c>
      <c r="H927" t="s">
        <v>9426</v>
      </c>
      <c r="I927" t="s">
        <v>1889</v>
      </c>
      <c r="J927" t="s">
        <v>388</v>
      </c>
    </row>
    <row r="928" spans="1:10" x14ac:dyDescent="0.35">
      <c r="A928" t="s">
        <v>171</v>
      </c>
      <c r="B928">
        <v>33</v>
      </c>
      <c r="C928">
        <v>253</v>
      </c>
      <c r="D928">
        <v>100</v>
      </c>
      <c r="E928" t="s">
        <v>172</v>
      </c>
      <c r="F928">
        <v>0</v>
      </c>
      <c r="G928">
        <v>0</v>
      </c>
      <c r="H928" t="s">
        <v>9426</v>
      </c>
      <c r="I928" t="s">
        <v>1890</v>
      </c>
      <c r="J928" t="s">
        <v>388</v>
      </c>
    </row>
    <row r="929" spans="1:10" x14ac:dyDescent="0.35">
      <c r="A929" t="s">
        <v>171</v>
      </c>
      <c r="B929">
        <v>33</v>
      </c>
      <c r="C929">
        <v>253</v>
      </c>
      <c r="D929">
        <v>100</v>
      </c>
      <c r="E929" t="s">
        <v>172</v>
      </c>
      <c r="F929">
        <v>0</v>
      </c>
      <c r="G929">
        <v>0</v>
      </c>
      <c r="H929" t="s">
        <v>9426</v>
      </c>
      <c r="I929" t="s">
        <v>1891</v>
      </c>
      <c r="J929" t="s">
        <v>388</v>
      </c>
    </row>
    <row r="930" spans="1:10" x14ac:dyDescent="0.35">
      <c r="A930" t="s">
        <v>171</v>
      </c>
      <c r="B930">
        <v>33</v>
      </c>
      <c r="C930">
        <v>253</v>
      </c>
      <c r="D930">
        <v>100</v>
      </c>
      <c r="E930" t="s">
        <v>172</v>
      </c>
      <c r="F930">
        <v>0</v>
      </c>
      <c r="G930">
        <v>0</v>
      </c>
      <c r="H930" t="s">
        <v>9426</v>
      </c>
      <c r="I930" t="s">
        <v>1894</v>
      </c>
      <c r="J930" t="s">
        <v>388</v>
      </c>
    </row>
    <row r="931" spans="1:10" x14ac:dyDescent="0.35">
      <c r="A931" t="s">
        <v>171</v>
      </c>
      <c r="B931">
        <v>33</v>
      </c>
      <c r="C931">
        <v>253</v>
      </c>
      <c r="D931">
        <v>100</v>
      </c>
      <c r="E931" t="s">
        <v>172</v>
      </c>
      <c r="F931">
        <v>0</v>
      </c>
      <c r="G931">
        <v>0</v>
      </c>
      <c r="H931" t="s">
        <v>9426</v>
      </c>
      <c r="I931" t="s">
        <v>1892</v>
      </c>
      <c r="J931" t="s">
        <v>388</v>
      </c>
    </row>
    <row r="932" spans="1:10" x14ac:dyDescent="0.35">
      <c r="A932" t="s">
        <v>171</v>
      </c>
      <c r="B932">
        <v>33</v>
      </c>
      <c r="C932">
        <v>253</v>
      </c>
      <c r="D932">
        <v>100</v>
      </c>
      <c r="E932" t="s">
        <v>172</v>
      </c>
      <c r="F932">
        <v>0</v>
      </c>
      <c r="G932">
        <v>0</v>
      </c>
      <c r="H932" t="s">
        <v>9426</v>
      </c>
      <c r="I932" t="s">
        <v>1893</v>
      </c>
      <c r="J932" t="s">
        <v>388</v>
      </c>
    </row>
    <row r="933" spans="1:10" x14ac:dyDescent="0.35">
      <c r="A933" t="s">
        <v>171</v>
      </c>
      <c r="B933">
        <v>33</v>
      </c>
      <c r="C933">
        <v>253</v>
      </c>
      <c r="D933">
        <v>100</v>
      </c>
      <c r="E933" t="s">
        <v>172</v>
      </c>
      <c r="F933">
        <v>0</v>
      </c>
      <c r="G933">
        <v>0</v>
      </c>
      <c r="H933" t="s">
        <v>9426</v>
      </c>
      <c r="I933" t="s">
        <v>1895</v>
      </c>
      <c r="J933" t="s">
        <v>388</v>
      </c>
    </row>
    <row r="934" spans="1:10" x14ac:dyDescent="0.35">
      <c r="A934" t="s">
        <v>171</v>
      </c>
      <c r="B934">
        <v>33</v>
      </c>
      <c r="C934">
        <v>253</v>
      </c>
      <c r="D934">
        <v>100</v>
      </c>
      <c r="E934" t="s">
        <v>172</v>
      </c>
      <c r="F934">
        <v>0</v>
      </c>
      <c r="G934">
        <v>0</v>
      </c>
      <c r="H934" t="s">
        <v>9426</v>
      </c>
      <c r="I934" t="s">
        <v>1897</v>
      </c>
      <c r="J934" t="s">
        <v>388</v>
      </c>
    </row>
    <row r="935" spans="1:10" x14ac:dyDescent="0.35">
      <c r="A935" t="s">
        <v>171</v>
      </c>
      <c r="B935">
        <v>33</v>
      </c>
      <c r="C935">
        <v>253</v>
      </c>
      <c r="D935">
        <v>100</v>
      </c>
      <c r="E935" t="s">
        <v>172</v>
      </c>
      <c r="F935">
        <v>0</v>
      </c>
      <c r="G935">
        <v>0</v>
      </c>
      <c r="H935" t="s">
        <v>9426</v>
      </c>
      <c r="I935" t="s">
        <v>1896</v>
      </c>
      <c r="J935" t="s">
        <v>388</v>
      </c>
    </row>
    <row r="936" spans="1:10" x14ac:dyDescent="0.35">
      <c r="A936" t="s">
        <v>171</v>
      </c>
      <c r="B936">
        <v>33</v>
      </c>
      <c r="C936">
        <v>253</v>
      </c>
      <c r="D936">
        <v>100</v>
      </c>
      <c r="E936" t="s">
        <v>172</v>
      </c>
      <c r="F936">
        <v>0</v>
      </c>
      <c r="G936">
        <v>0</v>
      </c>
      <c r="H936" t="s">
        <v>9426</v>
      </c>
      <c r="I936" t="s">
        <v>1898</v>
      </c>
      <c r="J936" t="s">
        <v>388</v>
      </c>
    </row>
    <row r="937" spans="1:10" x14ac:dyDescent="0.35">
      <c r="A937" t="s">
        <v>171</v>
      </c>
      <c r="B937">
        <v>33</v>
      </c>
      <c r="C937">
        <v>253</v>
      </c>
      <c r="D937">
        <v>100</v>
      </c>
      <c r="E937" t="s">
        <v>172</v>
      </c>
      <c r="F937">
        <v>0</v>
      </c>
      <c r="G937">
        <v>0</v>
      </c>
      <c r="H937" t="s">
        <v>9426</v>
      </c>
      <c r="I937" t="s">
        <v>1899</v>
      </c>
      <c r="J937" t="s">
        <v>388</v>
      </c>
    </row>
    <row r="938" spans="1:10" x14ac:dyDescent="0.35">
      <c r="A938" t="s">
        <v>171</v>
      </c>
      <c r="B938">
        <v>33</v>
      </c>
      <c r="C938">
        <v>253</v>
      </c>
      <c r="D938">
        <v>100</v>
      </c>
      <c r="E938" t="s">
        <v>172</v>
      </c>
      <c r="F938">
        <v>0</v>
      </c>
      <c r="G938">
        <v>0</v>
      </c>
      <c r="H938" t="s">
        <v>9426</v>
      </c>
      <c r="I938" t="s">
        <v>1900</v>
      </c>
      <c r="J938" t="s">
        <v>388</v>
      </c>
    </row>
    <row r="939" spans="1:10" x14ac:dyDescent="0.35">
      <c r="A939" t="s">
        <v>171</v>
      </c>
      <c r="B939">
        <v>33</v>
      </c>
      <c r="C939">
        <v>253</v>
      </c>
      <c r="D939">
        <v>100</v>
      </c>
      <c r="E939" t="s">
        <v>172</v>
      </c>
      <c r="F939">
        <v>0</v>
      </c>
      <c r="G939">
        <v>0</v>
      </c>
      <c r="H939" t="s">
        <v>9426</v>
      </c>
      <c r="I939" t="s">
        <v>1901</v>
      </c>
      <c r="J939" t="s">
        <v>388</v>
      </c>
    </row>
    <row r="940" spans="1:10" x14ac:dyDescent="0.35">
      <c r="A940" t="s">
        <v>171</v>
      </c>
      <c r="B940">
        <v>33</v>
      </c>
      <c r="C940">
        <v>253</v>
      </c>
      <c r="D940">
        <v>100</v>
      </c>
      <c r="E940" t="s">
        <v>172</v>
      </c>
      <c r="F940">
        <v>0</v>
      </c>
      <c r="G940">
        <v>0</v>
      </c>
      <c r="H940" t="s">
        <v>9426</v>
      </c>
      <c r="I940" t="s">
        <v>1902</v>
      </c>
      <c r="J940" t="s">
        <v>388</v>
      </c>
    </row>
    <row r="941" spans="1:10" x14ac:dyDescent="0.35">
      <c r="A941" t="s">
        <v>171</v>
      </c>
      <c r="B941">
        <v>33</v>
      </c>
      <c r="C941">
        <v>253</v>
      </c>
      <c r="D941">
        <v>100</v>
      </c>
      <c r="E941" t="s">
        <v>172</v>
      </c>
      <c r="F941">
        <v>0</v>
      </c>
      <c r="G941">
        <v>0</v>
      </c>
      <c r="H941" t="s">
        <v>9426</v>
      </c>
      <c r="I941" t="s">
        <v>1903</v>
      </c>
      <c r="J941" t="s">
        <v>388</v>
      </c>
    </row>
    <row r="942" spans="1:10" x14ac:dyDescent="0.35">
      <c r="A942" t="s">
        <v>171</v>
      </c>
      <c r="B942">
        <v>33</v>
      </c>
      <c r="C942">
        <v>253</v>
      </c>
      <c r="D942">
        <v>100</v>
      </c>
      <c r="E942" t="s">
        <v>172</v>
      </c>
      <c r="F942">
        <v>0</v>
      </c>
      <c r="G942">
        <v>0</v>
      </c>
      <c r="H942" t="s">
        <v>9426</v>
      </c>
      <c r="I942" t="s">
        <v>1906</v>
      </c>
      <c r="J942" t="s">
        <v>388</v>
      </c>
    </row>
    <row r="943" spans="1:10" x14ac:dyDescent="0.35">
      <c r="A943" t="s">
        <v>171</v>
      </c>
      <c r="B943">
        <v>33</v>
      </c>
      <c r="C943">
        <v>253</v>
      </c>
      <c r="D943">
        <v>100</v>
      </c>
      <c r="E943" t="s">
        <v>172</v>
      </c>
      <c r="F943">
        <v>0</v>
      </c>
      <c r="G943">
        <v>0</v>
      </c>
      <c r="H943" t="s">
        <v>9426</v>
      </c>
      <c r="I943" t="s">
        <v>1904</v>
      </c>
      <c r="J943" t="s">
        <v>388</v>
      </c>
    </row>
    <row r="944" spans="1:10" x14ac:dyDescent="0.35">
      <c r="A944" t="s">
        <v>171</v>
      </c>
      <c r="B944">
        <v>33</v>
      </c>
      <c r="C944">
        <v>253</v>
      </c>
      <c r="D944">
        <v>100</v>
      </c>
      <c r="E944" t="s">
        <v>172</v>
      </c>
      <c r="F944">
        <v>0</v>
      </c>
      <c r="G944">
        <v>0</v>
      </c>
      <c r="H944" t="s">
        <v>9426</v>
      </c>
      <c r="I944" t="s">
        <v>1905</v>
      </c>
      <c r="J944" t="s">
        <v>388</v>
      </c>
    </row>
    <row r="945" spans="1:10" x14ac:dyDescent="0.35">
      <c r="A945" t="s">
        <v>171</v>
      </c>
      <c r="B945">
        <v>33</v>
      </c>
      <c r="C945">
        <v>253</v>
      </c>
      <c r="D945">
        <v>100</v>
      </c>
      <c r="E945" t="s">
        <v>172</v>
      </c>
      <c r="F945">
        <v>0</v>
      </c>
      <c r="G945">
        <v>0</v>
      </c>
      <c r="H945" t="s">
        <v>9426</v>
      </c>
      <c r="I945" t="s">
        <v>1907</v>
      </c>
      <c r="J945" t="s">
        <v>388</v>
      </c>
    </row>
    <row r="946" spans="1:10" x14ac:dyDescent="0.35">
      <c r="A946" t="s">
        <v>171</v>
      </c>
      <c r="B946">
        <v>33</v>
      </c>
      <c r="C946">
        <v>253</v>
      </c>
      <c r="D946">
        <v>100</v>
      </c>
      <c r="E946" t="s">
        <v>172</v>
      </c>
      <c r="F946">
        <v>0</v>
      </c>
      <c r="G946">
        <v>0</v>
      </c>
      <c r="H946" t="s">
        <v>9426</v>
      </c>
      <c r="I946" t="s">
        <v>1908</v>
      </c>
      <c r="J946" t="s">
        <v>388</v>
      </c>
    </row>
    <row r="947" spans="1:10" x14ac:dyDescent="0.35">
      <c r="A947" t="s">
        <v>171</v>
      </c>
      <c r="B947">
        <v>33</v>
      </c>
      <c r="C947">
        <v>253</v>
      </c>
      <c r="D947">
        <v>100</v>
      </c>
      <c r="E947" t="s">
        <v>172</v>
      </c>
      <c r="F947">
        <v>0</v>
      </c>
      <c r="G947">
        <v>0</v>
      </c>
      <c r="H947" t="s">
        <v>9426</v>
      </c>
      <c r="I947" t="s">
        <v>1909</v>
      </c>
      <c r="J947" t="s">
        <v>388</v>
      </c>
    </row>
    <row r="948" spans="1:10" x14ac:dyDescent="0.35">
      <c r="A948" t="s">
        <v>171</v>
      </c>
      <c r="B948">
        <v>33</v>
      </c>
      <c r="C948">
        <v>253</v>
      </c>
      <c r="D948">
        <v>100</v>
      </c>
      <c r="E948" t="s">
        <v>172</v>
      </c>
      <c r="F948">
        <v>0</v>
      </c>
      <c r="G948">
        <v>0</v>
      </c>
      <c r="H948" t="s">
        <v>9426</v>
      </c>
      <c r="I948" t="s">
        <v>1911</v>
      </c>
      <c r="J948" t="s">
        <v>388</v>
      </c>
    </row>
    <row r="949" spans="1:10" x14ac:dyDescent="0.35">
      <c r="A949" t="s">
        <v>171</v>
      </c>
      <c r="B949">
        <v>33</v>
      </c>
      <c r="C949">
        <v>253</v>
      </c>
      <c r="D949">
        <v>100</v>
      </c>
      <c r="E949" t="s">
        <v>172</v>
      </c>
      <c r="F949">
        <v>0</v>
      </c>
      <c r="G949">
        <v>0</v>
      </c>
      <c r="H949" t="s">
        <v>9426</v>
      </c>
      <c r="I949" t="s">
        <v>1910</v>
      </c>
      <c r="J949" t="s">
        <v>388</v>
      </c>
    </row>
    <row r="950" spans="1:10" x14ac:dyDescent="0.35">
      <c r="A950" t="s">
        <v>171</v>
      </c>
      <c r="B950">
        <v>33</v>
      </c>
      <c r="C950">
        <v>253</v>
      </c>
      <c r="D950">
        <v>100</v>
      </c>
      <c r="E950" t="s">
        <v>172</v>
      </c>
      <c r="F950">
        <v>0</v>
      </c>
      <c r="G950">
        <v>0</v>
      </c>
      <c r="H950" t="s">
        <v>9426</v>
      </c>
      <c r="I950" t="s">
        <v>1912</v>
      </c>
      <c r="J950" t="s">
        <v>388</v>
      </c>
    </row>
    <row r="951" spans="1:10" x14ac:dyDescent="0.35">
      <c r="A951" t="s">
        <v>171</v>
      </c>
      <c r="B951">
        <v>33</v>
      </c>
      <c r="C951">
        <v>253</v>
      </c>
      <c r="D951">
        <v>100</v>
      </c>
      <c r="E951" t="s">
        <v>172</v>
      </c>
      <c r="F951">
        <v>0</v>
      </c>
      <c r="G951">
        <v>0</v>
      </c>
      <c r="H951" t="s">
        <v>9426</v>
      </c>
      <c r="I951" t="s">
        <v>1913</v>
      </c>
      <c r="J951" t="s">
        <v>388</v>
      </c>
    </row>
    <row r="952" spans="1:10" x14ac:dyDescent="0.35">
      <c r="A952" t="s">
        <v>171</v>
      </c>
      <c r="B952">
        <v>33</v>
      </c>
      <c r="C952">
        <v>253</v>
      </c>
      <c r="D952">
        <v>100</v>
      </c>
      <c r="E952" t="s">
        <v>172</v>
      </c>
      <c r="F952">
        <v>0</v>
      </c>
      <c r="G952">
        <v>0</v>
      </c>
      <c r="H952" t="s">
        <v>9426</v>
      </c>
      <c r="I952" t="s">
        <v>1914</v>
      </c>
      <c r="J952" t="s">
        <v>388</v>
      </c>
    </row>
    <row r="953" spans="1:10" x14ac:dyDescent="0.35">
      <c r="A953" t="s">
        <v>171</v>
      </c>
      <c r="B953">
        <v>33</v>
      </c>
      <c r="C953">
        <v>253</v>
      </c>
      <c r="D953">
        <v>100</v>
      </c>
      <c r="E953" t="s">
        <v>172</v>
      </c>
      <c r="F953">
        <v>0</v>
      </c>
      <c r="G953">
        <v>0</v>
      </c>
      <c r="H953" t="s">
        <v>9426</v>
      </c>
      <c r="I953" t="s">
        <v>1915</v>
      </c>
      <c r="J953" t="s">
        <v>388</v>
      </c>
    </row>
    <row r="954" spans="1:10" x14ac:dyDescent="0.35">
      <c r="A954" t="s">
        <v>171</v>
      </c>
      <c r="B954">
        <v>33</v>
      </c>
      <c r="C954">
        <v>253</v>
      </c>
      <c r="D954">
        <v>100</v>
      </c>
      <c r="E954" t="s">
        <v>172</v>
      </c>
      <c r="F954">
        <v>0</v>
      </c>
      <c r="G954">
        <v>0</v>
      </c>
      <c r="H954" t="s">
        <v>9426</v>
      </c>
      <c r="I954" t="s">
        <v>1917</v>
      </c>
      <c r="J954" t="s">
        <v>388</v>
      </c>
    </row>
    <row r="955" spans="1:10" x14ac:dyDescent="0.35">
      <c r="A955" t="s">
        <v>171</v>
      </c>
      <c r="B955">
        <v>33</v>
      </c>
      <c r="C955">
        <v>253</v>
      </c>
      <c r="D955">
        <v>100</v>
      </c>
      <c r="E955" t="s">
        <v>172</v>
      </c>
      <c r="F955">
        <v>0</v>
      </c>
      <c r="G955">
        <v>0</v>
      </c>
      <c r="H955" t="s">
        <v>9426</v>
      </c>
      <c r="I955" t="s">
        <v>1916</v>
      </c>
      <c r="J955" t="s">
        <v>388</v>
      </c>
    </row>
    <row r="956" spans="1:10" x14ac:dyDescent="0.35">
      <c r="A956" t="s">
        <v>171</v>
      </c>
      <c r="B956">
        <v>33</v>
      </c>
      <c r="C956">
        <v>253</v>
      </c>
      <c r="D956">
        <v>100</v>
      </c>
      <c r="E956" t="s">
        <v>172</v>
      </c>
      <c r="F956">
        <v>0</v>
      </c>
      <c r="G956">
        <v>0</v>
      </c>
      <c r="H956" t="s">
        <v>9426</v>
      </c>
      <c r="I956" t="s">
        <v>1918</v>
      </c>
      <c r="J956" t="s">
        <v>388</v>
      </c>
    </row>
    <row r="957" spans="1:10" x14ac:dyDescent="0.35">
      <c r="A957" t="s">
        <v>171</v>
      </c>
      <c r="B957">
        <v>33</v>
      </c>
      <c r="C957">
        <v>253</v>
      </c>
      <c r="D957">
        <v>100</v>
      </c>
      <c r="E957" t="s">
        <v>172</v>
      </c>
      <c r="F957">
        <v>0</v>
      </c>
      <c r="G957">
        <v>0</v>
      </c>
      <c r="H957" t="s">
        <v>9426</v>
      </c>
      <c r="I957" t="s">
        <v>1919</v>
      </c>
      <c r="J957" t="s">
        <v>388</v>
      </c>
    </row>
    <row r="958" spans="1:10" x14ac:dyDescent="0.35">
      <c r="A958" t="s">
        <v>171</v>
      </c>
      <c r="B958">
        <v>33</v>
      </c>
      <c r="C958">
        <v>253</v>
      </c>
      <c r="D958">
        <v>100</v>
      </c>
      <c r="E958" t="s">
        <v>172</v>
      </c>
      <c r="F958">
        <v>0</v>
      </c>
      <c r="G958">
        <v>0</v>
      </c>
      <c r="H958" t="s">
        <v>9426</v>
      </c>
      <c r="I958" t="s">
        <v>1920</v>
      </c>
      <c r="J958" t="s">
        <v>388</v>
      </c>
    </row>
    <row r="959" spans="1:10" x14ac:dyDescent="0.35">
      <c r="A959" t="s">
        <v>171</v>
      </c>
      <c r="B959">
        <v>33</v>
      </c>
      <c r="C959">
        <v>253</v>
      </c>
      <c r="D959">
        <v>100</v>
      </c>
      <c r="E959" t="s">
        <v>172</v>
      </c>
      <c r="F959">
        <v>0</v>
      </c>
      <c r="G959">
        <v>0</v>
      </c>
      <c r="H959" t="s">
        <v>9426</v>
      </c>
      <c r="I959" t="s">
        <v>1921</v>
      </c>
      <c r="J959" t="s">
        <v>388</v>
      </c>
    </row>
    <row r="960" spans="1:10" x14ac:dyDescent="0.35">
      <c r="A960" t="s">
        <v>171</v>
      </c>
      <c r="B960">
        <v>33</v>
      </c>
      <c r="C960">
        <v>253</v>
      </c>
      <c r="D960">
        <v>100</v>
      </c>
      <c r="E960" t="s">
        <v>172</v>
      </c>
      <c r="F960">
        <v>0</v>
      </c>
      <c r="G960">
        <v>0</v>
      </c>
      <c r="H960" t="s">
        <v>9426</v>
      </c>
      <c r="I960" t="s">
        <v>1922</v>
      </c>
      <c r="J960" t="s">
        <v>388</v>
      </c>
    </row>
    <row r="961" spans="1:10" x14ac:dyDescent="0.35">
      <c r="A961" t="s">
        <v>171</v>
      </c>
      <c r="B961">
        <v>33</v>
      </c>
      <c r="C961">
        <v>253</v>
      </c>
      <c r="D961">
        <v>100</v>
      </c>
      <c r="E961" t="s">
        <v>172</v>
      </c>
      <c r="F961">
        <v>0</v>
      </c>
      <c r="G961">
        <v>0</v>
      </c>
      <c r="H961" t="s">
        <v>9426</v>
      </c>
      <c r="I961" t="s">
        <v>1923</v>
      </c>
      <c r="J961" t="s">
        <v>388</v>
      </c>
    </row>
    <row r="962" spans="1:10" x14ac:dyDescent="0.35">
      <c r="A962" t="s">
        <v>171</v>
      </c>
      <c r="B962">
        <v>33</v>
      </c>
      <c r="C962">
        <v>253</v>
      </c>
      <c r="D962">
        <v>100</v>
      </c>
      <c r="E962" t="s">
        <v>172</v>
      </c>
      <c r="F962">
        <v>0</v>
      </c>
      <c r="G962">
        <v>0</v>
      </c>
      <c r="H962" t="s">
        <v>9426</v>
      </c>
      <c r="I962" t="s">
        <v>1924</v>
      </c>
      <c r="J962" t="s">
        <v>388</v>
      </c>
    </row>
    <row r="963" spans="1:10" x14ac:dyDescent="0.35">
      <c r="A963" t="s">
        <v>171</v>
      </c>
      <c r="B963">
        <v>33</v>
      </c>
      <c r="C963">
        <v>253</v>
      </c>
      <c r="D963">
        <v>100</v>
      </c>
      <c r="E963" t="s">
        <v>172</v>
      </c>
      <c r="F963">
        <v>0</v>
      </c>
      <c r="G963">
        <v>0</v>
      </c>
      <c r="H963" t="s">
        <v>9426</v>
      </c>
      <c r="I963" t="s">
        <v>1925</v>
      </c>
      <c r="J963" t="s">
        <v>388</v>
      </c>
    </row>
    <row r="964" spans="1:10" x14ac:dyDescent="0.35">
      <c r="A964" t="s">
        <v>171</v>
      </c>
      <c r="B964">
        <v>33</v>
      </c>
      <c r="C964">
        <v>253</v>
      </c>
      <c r="D964">
        <v>100</v>
      </c>
      <c r="E964" t="s">
        <v>172</v>
      </c>
      <c r="F964">
        <v>0</v>
      </c>
      <c r="G964">
        <v>0</v>
      </c>
      <c r="H964" t="s">
        <v>9426</v>
      </c>
      <c r="I964" t="s">
        <v>1926</v>
      </c>
      <c r="J964" t="s">
        <v>388</v>
      </c>
    </row>
    <row r="965" spans="1:10" x14ac:dyDescent="0.35">
      <c r="A965" t="s">
        <v>171</v>
      </c>
      <c r="B965">
        <v>33</v>
      </c>
      <c r="C965">
        <v>253</v>
      </c>
      <c r="D965">
        <v>100</v>
      </c>
      <c r="E965" t="s">
        <v>172</v>
      </c>
      <c r="F965">
        <v>0</v>
      </c>
      <c r="G965">
        <v>0</v>
      </c>
      <c r="H965" t="s">
        <v>9426</v>
      </c>
      <c r="I965" t="s">
        <v>1928</v>
      </c>
      <c r="J965" t="s">
        <v>388</v>
      </c>
    </row>
    <row r="966" spans="1:10" x14ac:dyDescent="0.35">
      <c r="A966" t="s">
        <v>171</v>
      </c>
      <c r="B966">
        <v>33</v>
      </c>
      <c r="C966">
        <v>253</v>
      </c>
      <c r="D966">
        <v>100</v>
      </c>
      <c r="E966" t="s">
        <v>172</v>
      </c>
      <c r="F966">
        <v>0</v>
      </c>
      <c r="G966">
        <v>0</v>
      </c>
      <c r="H966" t="s">
        <v>9426</v>
      </c>
      <c r="I966" t="s">
        <v>1927</v>
      </c>
      <c r="J966" t="s">
        <v>388</v>
      </c>
    </row>
    <row r="967" spans="1:10" x14ac:dyDescent="0.35">
      <c r="A967" t="s">
        <v>171</v>
      </c>
      <c r="B967">
        <v>33</v>
      </c>
      <c r="C967">
        <v>253</v>
      </c>
      <c r="D967">
        <v>100</v>
      </c>
      <c r="E967" t="s">
        <v>172</v>
      </c>
      <c r="F967">
        <v>0</v>
      </c>
      <c r="G967">
        <v>0</v>
      </c>
      <c r="H967" t="s">
        <v>9426</v>
      </c>
      <c r="I967" t="s">
        <v>1929</v>
      </c>
      <c r="J967" t="s">
        <v>388</v>
      </c>
    </row>
    <row r="968" spans="1:10" x14ac:dyDescent="0.35">
      <c r="A968" t="s">
        <v>171</v>
      </c>
      <c r="B968">
        <v>33</v>
      </c>
      <c r="C968">
        <v>253</v>
      </c>
      <c r="D968">
        <v>100</v>
      </c>
      <c r="E968" t="s">
        <v>172</v>
      </c>
      <c r="F968">
        <v>0</v>
      </c>
      <c r="G968">
        <v>0</v>
      </c>
      <c r="H968" t="s">
        <v>9426</v>
      </c>
      <c r="I968" t="s">
        <v>1930</v>
      </c>
      <c r="J968" t="s">
        <v>388</v>
      </c>
    </row>
    <row r="969" spans="1:10" x14ac:dyDescent="0.35">
      <c r="A969" t="s">
        <v>171</v>
      </c>
      <c r="B969">
        <v>33</v>
      </c>
      <c r="C969">
        <v>253</v>
      </c>
      <c r="D969">
        <v>100</v>
      </c>
      <c r="E969" t="s">
        <v>172</v>
      </c>
      <c r="F969">
        <v>0</v>
      </c>
      <c r="G969">
        <v>0</v>
      </c>
      <c r="H969" t="s">
        <v>9426</v>
      </c>
      <c r="I969" t="s">
        <v>1931</v>
      </c>
      <c r="J969" t="s">
        <v>388</v>
      </c>
    </row>
    <row r="970" spans="1:10" x14ac:dyDescent="0.35">
      <c r="A970" t="s">
        <v>171</v>
      </c>
      <c r="B970">
        <v>33</v>
      </c>
      <c r="C970">
        <v>253</v>
      </c>
      <c r="D970">
        <v>100</v>
      </c>
      <c r="E970" t="s">
        <v>172</v>
      </c>
      <c r="F970">
        <v>0</v>
      </c>
      <c r="G970">
        <v>0</v>
      </c>
      <c r="H970" t="s">
        <v>9426</v>
      </c>
      <c r="I970" t="s">
        <v>1932</v>
      </c>
      <c r="J970" t="s">
        <v>388</v>
      </c>
    </row>
    <row r="971" spans="1:10" x14ac:dyDescent="0.35">
      <c r="A971" t="s">
        <v>171</v>
      </c>
      <c r="B971">
        <v>33</v>
      </c>
      <c r="C971">
        <v>253</v>
      </c>
      <c r="D971">
        <v>100</v>
      </c>
      <c r="E971" t="s">
        <v>172</v>
      </c>
      <c r="F971">
        <v>0</v>
      </c>
      <c r="G971">
        <v>0</v>
      </c>
      <c r="H971" t="s">
        <v>9426</v>
      </c>
      <c r="I971" t="s">
        <v>1933</v>
      </c>
      <c r="J971" t="s">
        <v>388</v>
      </c>
    </row>
    <row r="972" spans="1:10" x14ac:dyDescent="0.35">
      <c r="A972" t="s">
        <v>171</v>
      </c>
      <c r="B972">
        <v>33</v>
      </c>
      <c r="C972">
        <v>253</v>
      </c>
      <c r="D972">
        <v>100</v>
      </c>
      <c r="E972" t="s">
        <v>172</v>
      </c>
      <c r="F972">
        <v>0</v>
      </c>
      <c r="G972">
        <v>0</v>
      </c>
      <c r="H972" t="s">
        <v>9426</v>
      </c>
      <c r="I972" t="s">
        <v>1934</v>
      </c>
      <c r="J972" t="s">
        <v>388</v>
      </c>
    </row>
    <row r="973" spans="1:10" x14ac:dyDescent="0.35">
      <c r="A973" t="s">
        <v>171</v>
      </c>
      <c r="B973">
        <v>33</v>
      </c>
      <c r="C973">
        <v>253</v>
      </c>
      <c r="D973">
        <v>100</v>
      </c>
      <c r="E973" t="s">
        <v>172</v>
      </c>
      <c r="F973">
        <v>0</v>
      </c>
      <c r="G973">
        <v>0</v>
      </c>
      <c r="H973" t="s">
        <v>9426</v>
      </c>
      <c r="I973" t="s">
        <v>1935</v>
      </c>
      <c r="J973" t="s">
        <v>388</v>
      </c>
    </row>
    <row r="974" spans="1:10" x14ac:dyDescent="0.35">
      <c r="A974" t="s">
        <v>171</v>
      </c>
      <c r="B974">
        <v>33</v>
      </c>
      <c r="C974">
        <v>253</v>
      </c>
      <c r="D974">
        <v>100</v>
      </c>
      <c r="E974" t="s">
        <v>172</v>
      </c>
      <c r="F974">
        <v>0</v>
      </c>
      <c r="G974">
        <v>0</v>
      </c>
      <c r="H974" t="s">
        <v>9426</v>
      </c>
      <c r="I974" t="s">
        <v>1936</v>
      </c>
      <c r="J974" t="s">
        <v>388</v>
      </c>
    </row>
    <row r="975" spans="1:10" x14ac:dyDescent="0.35">
      <c r="A975" t="s">
        <v>171</v>
      </c>
      <c r="B975">
        <v>33</v>
      </c>
      <c r="C975">
        <v>253</v>
      </c>
      <c r="D975">
        <v>100</v>
      </c>
      <c r="E975" t="s">
        <v>172</v>
      </c>
      <c r="F975">
        <v>0</v>
      </c>
      <c r="G975">
        <v>0</v>
      </c>
      <c r="H975" t="s">
        <v>9426</v>
      </c>
      <c r="I975" t="s">
        <v>1937</v>
      </c>
      <c r="J975" t="s">
        <v>388</v>
      </c>
    </row>
    <row r="976" spans="1:10" x14ac:dyDescent="0.35">
      <c r="A976" t="s">
        <v>171</v>
      </c>
      <c r="B976">
        <v>33</v>
      </c>
      <c r="C976">
        <v>253</v>
      </c>
      <c r="D976">
        <v>100</v>
      </c>
      <c r="E976" t="s">
        <v>172</v>
      </c>
      <c r="F976">
        <v>0</v>
      </c>
      <c r="G976">
        <v>0</v>
      </c>
      <c r="H976" t="s">
        <v>9426</v>
      </c>
      <c r="I976" t="s">
        <v>1940</v>
      </c>
      <c r="J976" t="s">
        <v>388</v>
      </c>
    </row>
    <row r="977" spans="1:10" x14ac:dyDescent="0.35">
      <c r="A977" t="s">
        <v>171</v>
      </c>
      <c r="B977">
        <v>33</v>
      </c>
      <c r="C977">
        <v>253</v>
      </c>
      <c r="D977">
        <v>100</v>
      </c>
      <c r="E977" t="s">
        <v>172</v>
      </c>
      <c r="F977">
        <v>0</v>
      </c>
      <c r="G977">
        <v>0</v>
      </c>
      <c r="H977" t="s">
        <v>9426</v>
      </c>
      <c r="I977" t="s">
        <v>1939</v>
      </c>
      <c r="J977" t="s">
        <v>388</v>
      </c>
    </row>
    <row r="978" spans="1:10" x14ac:dyDescent="0.35">
      <c r="A978" t="s">
        <v>171</v>
      </c>
      <c r="B978">
        <v>33</v>
      </c>
      <c r="C978">
        <v>253</v>
      </c>
      <c r="D978">
        <v>100</v>
      </c>
      <c r="E978" t="s">
        <v>172</v>
      </c>
      <c r="F978">
        <v>0</v>
      </c>
      <c r="G978">
        <v>0</v>
      </c>
      <c r="H978" t="s">
        <v>9426</v>
      </c>
      <c r="I978" t="s">
        <v>1941</v>
      </c>
      <c r="J978" t="s">
        <v>388</v>
      </c>
    </row>
    <row r="979" spans="1:10" x14ac:dyDescent="0.35">
      <c r="A979" t="s">
        <v>171</v>
      </c>
      <c r="B979">
        <v>33</v>
      </c>
      <c r="C979">
        <v>253</v>
      </c>
      <c r="D979">
        <v>100</v>
      </c>
      <c r="E979" t="s">
        <v>172</v>
      </c>
      <c r="F979">
        <v>0</v>
      </c>
      <c r="G979">
        <v>0</v>
      </c>
      <c r="H979" t="s">
        <v>9426</v>
      </c>
      <c r="I979" t="s">
        <v>1942</v>
      </c>
      <c r="J979" t="s">
        <v>388</v>
      </c>
    </row>
    <row r="980" spans="1:10" x14ac:dyDescent="0.35">
      <c r="A980" t="s">
        <v>171</v>
      </c>
      <c r="B980">
        <v>33</v>
      </c>
      <c r="C980">
        <v>253</v>
      </c>
      <c r="D980">
        <v>100</v>
      </c>
      <c r="E980" t="s">
        <v>172</v>
      </c>
      <c r="F980">
        <v>0</v>
      </c>
      <c r="G980">
        <v>0</v>
      </c>
      <c r="H980" t="s">
        <v>9426</v>
      </c>
      <c r="I980" t="s">
        <v>1943</v>
      </c>
      <c r="J980" t="s">
        <v>388</v>
      </c>
    </row>
    <row r="981" spans="1:10" x14ac:dyDescent="0.35">
      <c r="A981" t="s">
        <v>171</v>
      </c>
      <c r="B981">
        <v>33</v>
      </c>
      <c r="C981">
        <v>253</v>
      </c>
      <c r="D981">
        <v>100</v>
      </c>
      <c r="E981" t="s">
        <v>172</v>
      </c>
      <c r="F981">
        <v>0</v>
      </c>
      <c r="G981">
        <v>0</v>
      </c>
      <c r="H981" t="s">
        <v>9426</v>
      </c>
      <c r="I981" t="s">
        <v>1946</v>
      </c>
      <c r="J981" t="s">
        <v>388</v>
      </c>
    </row>
    <row r="982" spans="1:10" x14ac:dyDescent="0.35">
      <c r="A982" t="s">
        <v>171</v>
      </c>
      <c r="B982">
        <v>33</v>
      </c>
      <c r="C982">
        <v>253</v>
      </c>
      <c r="D982">
        <v>100</v>
      </c>
      <c r="E982" t="s">
        <v>172</v>
      </c>
      <c r="F982">
        <v>0</v>
      </c>
      <c r="G982">
        <v>0</v>
      </c>
      <c r="H982" t="s">
        <v>9426</v>
      </c>
      <c r="I982" t="s">
        <v>1944</v>
      </c>
      <c r="J982" t="s">
        <v>388</v>
      </c>
    </row>
    <row r="983" spans="1:10" x14ac:dyDescent="0.35">
      <c r="A983" t="s">
        <v>171</v>
      </c>
      <c r="B983">
        <v>33</v>
      </c>
      <c r="C983">
        <v>253</v>
      </c>
      <c r="D983">
        <v>100</v>
      </c>
      <c r="E983" t="s">
        <v>172</v>
      </c>
      <c r="F983">
        <v>0</v>
      </c>
      <c r="G983">
        <v>0</v>
      </c>
      <c r="H983" t="s">
        <v>9426</v>
      </c>
      <c r="I983" t="s">
        <v>1945</v>
      </c>
      <c r="J983" t="s">
        <v>388</v>
      </c>
    </row>
    <row r="984" spans="1:10" x14ac:dyDescent="0.35">
      <c r="A984" t="s">
        <v>171</v>
      </c>
      <c r="B984">
        <v>33</v>
      </c>
      <c r="C984">
        <v>253</v>
      </c>
      <c r="D984">
        <v>100</v>
      </c>
      <c r="E984" t="s">
        <v>172</v>
      </c>
      <c r="F984">
        <v>0</v>
      </c>
      <c r="G984">
        <v>0</v>
      </c>
      <c r="H984" t="s">
        <v>9426</v>
      </c>
      <c r="I984" t="s">
        <v>1947</v>
      </c>
      <c r="J984" t="s">
        <v>388</v>
      </c>
    </row>
    <row r="985" spans="1:10" x14ac:dyDescent="0.35">
      <c r="A985" t="s">
        <v>171</v>
      </c>
      <c r="B985">
        <v>33</v>
      </c>
      <c r="C985">
        <v>253</v>
      </c>
      <c r="D985">
        <v>100</v>
      </c>
      <c r="E985" t="s">
        <v>172</v>
      </c>
      <c r="F985">
        <v>0</v>
      </c>
      <c r="G985">
        <v>0</v>
      </c>
      <c r="H985" t="s">
        <v>9426</v>
      </c>
      <c r="I985" t="s">
        <v>1948</v>
      </c>
      <c r="J985" t="s">
        <v>388</v>
      </c>
    </row>
    <row r="986" spans="1:10" x14ac:dyDescent="0.35">
      <c r="A986" t="s">
        <v>171</v>
      </c>
      <c r="B986">
        <v>33</v>
      </c>
      <c r="C986">
        <v>253</v>
      </c>
      <c r="D986">
        <v>99.6</v>
      </c>
      <c r="E986" t="s">
        <v>172</v>
      </c>
      <c r="F986">
        <v>0</v>
      </c>
      <c r="G986">
        <v>0</v>
      </c>
      <c r="H986" t="s">
        <v>9426</v>
      </c>
      <c r="I986" t="s">
        <v>2226</v>
      </c>
      <c r="J986" t="s">
        <v>388</v>
      </c>
    </row>
    <row r="987" spans="1:10" x14ac:dyDescent="0.35">
      <c r="A987" t="s">
        <v>171</v>
      </c>
      <c r="B987">
        <v>33</v>
      </c>
      <c r="C987">
        <v>253</v>
      </c>
      <c r="D987">
        <v>99.6</v>
      </c>
      <c r="E987" t="s">
        <v>172</v>
      </c>
      <c r="F987">
        <v>0</v>
      </c>
      <c r="G987">
        <v>0</v>
      </c>
      <c r="H987" t="s">
        <v>9426</v>
      </c>
      <c r="I987" t="s">
        <v>2361</v>
      </c>
      <c r="J987" t="s">
        <v>388</v>
      </c>
    </row>
    <row r="988" spans="1:10" x14ac:dyDescent="0.35">
      <c r="A988" t="s">
        <v>171</v>
      </c>
      <c r="B988">
        <v>33</v>
      </c>
      <c r="C988">
        <v>253</v>
      </c>
      <c r="D988">
        <v>99.6</v>
      </c>
      <c r="E988" t="s">
        <v>172</v>
      </c>
      <c r="F988">
        <v>0</v>
      </c>
      <c r="G988">
        <v>0</v>
      </c>
      <c r="H988" t="s">
        <v>9426</v>
      </c>
      <c r="I988" t="s">
        <v>2405</v>
      </c>
      <c r="J988" t="s">
        <v>388</v>
      </c>
    </row>
    <row r="989" spans="1:10" x14ac:dyDescent="0.35">
      <c r="A989" t="s">
        <v>171</v>
      </c>
      <c r="B989">
        <v>33</v>
      </c>
      <c r="C989">
        <v>253</v>
      </c>
      <c r="D989">
        <v>99.6</v>
      </c>
      <c r="E989" t="s">
        <v>172</v>
      </c>
      <c r="F989">
        <v>0</v>
      </c>
      <c r="G989">
        <v>0</v>
      </c>
      <c r="H989" t="s">
        <v>9426</v>
      </c>
      <c r="I989" t="s">
        <v>2428</v>
      </c>
      <c r="J989" t="s">
        <v>388</v>
      </c>
    </row>
    <row r="990" spans="1:10" x14ac:dyDescent="0.35">
      <c r="A990" t="s">
        <v>171</v>
      </c>
      <c r="B990">
        <v>33</v>
      </c>
      <c r="C990">
        <v>253</v>
      </c>
      <c r="D990">
        <v>98.8</v>
      </c>
      <c r="E990" t="s">
        <v>172</v>
      </c>
      <c r="F990">
        <v>0</v>
      </c>
      <c r="G990">
        <v>0</v>
      </c>
      <c r="H990" t="s">
        <v>9426</v>
      </c>
      <c r="I990" t="s">
        <v>2430</v>
      </c>
      <c r="J990" t="s">
        <v>388</v>
      </c>
    </row>
    <row r="991" spans="1:10" x14ac:dyDescent="0.35">
      <c r="A991" t="s">
        <v>171</v>
      </c>
      <c r="B991">
        <v>33</v>
      </c>
      <c r="C991">
        <v>253</v>
      </c>
      <c r="D991">
        <v>99.6</v>
      </c>
      <c r="E991" t="s">
        <v>172</v>
      </c>
      <c r="F991">
        <v>0</v>
      </c>
      <c r="G991">
        <v>0</v>
      </c>
      <c r="H991" t="s">
        <v>9426</v>
      </c>
      <c r="I991" t="s">
        <v>2447</v>
      </c>
      <c r="J991" t="s">
        <v>388</v>
      </c>
    </row>
    <row r="992" spans="1:10" x14ac:dyDescent="0.35">
      <c r="A992" t="s">
        <v>171</v>
      </c>
      <c r="B992">
        <v>33</v>
      </c>
      <c r="C992">
        <v>253</v>
      </c>
      <c r="D992">
        <v>99.6</v>
      </c>
      <c r="E992" t="s">
        <v>172</v>
      </c>
      <c r="F992">
        <v>0</v>
      </c>
      <c r="G992">
        <v>0</v>
      </c>
      <c r="H992" t="s">
        <v>9426</v>
      </c>
      <c r="I992" t="s">
        <v>2446</v>
      </c>
      <c r="J992" t="s">
        <v>388</v>
      </c>
    </row>
    <row r="993" spans="1:10" x14ac:dyDescent="0.35">
      <c r="A993" t="s">
        <v>171</v>
      </c>
      <c r="B993">
        <v>33</v>
      </c>
      <c r="C993">
        <v>253</v>
      </c>
      <c r="D993">
        <v>99.6</v>
      </c>
      <c r="E993" t="s">
        <v>172</v>
      </c>
      <c r="F993">
        <v>0</v>
      </c>
      <c r="G993">
        <v>0</v>
      </c>
      <c r="H993" t="s">
        <v>9426</v>
      </c>
      <c r="I993" t="s">
        <v>2543</v>
      </c>
      <c r="J993" t="s">
        <v>388</v>
      </c>
    </row>
    <row r="994" spans="1:10" x14ac:dyDescent="0.35">
      <c r="A994" t="s">
        <v>171</v>
      </c>
      <c r="B994">
        <v>33</v>
      </c>
      <c r="C994">
        <v>253</v>
      </c>
      <c r="D994">
        <v>99.6</v>
      </c>
      <c r="E994" t="s">
        <v>172</v>
      </c>
      <c r="F994">
        <v>0</v>
      </c>
      <c r="G994">
        <v>0</v>
      </c>
      <c r="H994" t="s">
        <v>9426</v>
      </c>
      <c r="I994" t="s">
        <v>2545</v>
      </c>
      <c r="J994" t="s">
        <v>388</v>
      </c>
    </row>
    <row r="995" spans="1:10" x14ac:dyDescent="0.35">
      <c r="A995" t="s">
        <v>171</v>
      </c>
      <c r="B995">
        <v>33</v>
      </c>
      <c r="C995">
        <v>253</v>
      </c>
      <c r="D995">
        <v>99.6</v>
      </c>
      <c r="E995" t="s">
        <v>172</v>
      </c>
      <c r="F995">
        <v>0</v>
      </c>
      <c r="G995">
        <v>0</v>
      </c>
      <c r="H995" t="s">
        <v>9426</v>
      </c>
      <c r="I995" t="s">
        <v>2544</v>
      </c>
      <c r="J995" t="s">
        <v>388</v>
      </c>
    </row>
    <row r="996" spans="1:10" x14ac:dyDescent="0.35">
      <c r="A996" t="s">
        <v>171</v>
      </c>
      <c r="B996">
        <v>33</v>
      </c>
      <c r="C996">
        <v>253</v>
      </c>
      <c r="D996">
        <v>99.6</v>
      </c>
      <c r="E996" t="s">
        <v>172</v>
      </c>
      <c r="F996">
        <v>0</v>
      </c>
      <c r="G996">
        <v>0</v>
      </c>
      <c r="H996" t="s">
        <v>9426</v>
      </c>
      <c r="I996" t="s">
        <v>2578</v>
      </c>
      <c r="J996" t="s">
        <v>388</v>
      </c>
    </row>
    <row r="997" spans="1:10" x14ac:dyDescent="0.35">
      <c r="A997" t="s">
        <v>171</v>
      </c>
      <c r="B997">
        <v>33</v>
      </c>
      <c r="C997">
        <v>253</v>
      </c>
      <c r="D997">
        <v>99.6</v>
      </c>
      <c r="E997" t="s">
        <v>172</v>
      </c>
      <c r="F997">
        <v>0</v>
      </c>
      <c r="G997">
        <v>0</v>
      </c>
      <c r="H997" t="s">
        <v>9426</v>
      </c>
      <c r="I997" t="s">
        <v>2579</v>
      </c>
      <c r="J997" t="s">
        <v>388</v>
      </c>
    </row>
    <row r="998" spans="1:10" x14ac:dyDescent="0.35">
      <c r="A998" t="s">
        <v>171</v>
      </c>
      <c r="B998">
        <v>33</v>
      </c>
      <c r="C998">
        <v>253</v>
      </c>
      <c r="D998">
        <v>99.6</v>
      </c>
      <c r="E998" t="s">
        <v>172</v>
      </c>
      <c r="F998">
        <v>0</v>
      </c>
      <c r="G998">
        <v>0</v>
      </c>
      <c r="H998" t="s">
        <v>9426</v>
      </c>
      <c r="I998" t="s">
        <v>2580</v>
      </c>
      <c r="J998" t="s">
        <v>388</v>
      </c>
    </row>
    <row r="999" spans="1:10" x14ac:dyDescent="0.35">
      <c r="A999" t="s">
        <v>171</v>
      </c>
      <c r="B999">
        <v>33</v>
      </c>
      <c r="C999">
        <v>253</v>
      </c>
      <c r="D999">
        <v>99.6</v>
      </c>
      <c r="E999" t="s">
        <v>172</v>
      </c>
      <c r="F999">
        <v>0</v>
      </c>
      <c r="G999">
        <v>0</v>
      </c>
      <c r="H999" t="s">
        <v>9426</v>
      </c>
      <c r="I999" t="s">
        <v>2630</v>
      </c>
      <c r="J999" t="s">
        <v>388</v>
      </c>
    </row>
    <row r="1000" spans="1:10" x14ac:dyDescent="0.35">
      <c r="A1000" t="s">
        <v>171</v>
      </c>
      <c r="B1000">
        <v>33</v>
      </c>
      <c r="C1000">
        <v>253</v>
      </c>
      <c r="D1000">
        <v>99.6</v>
      </c>
      <c r="E1000" t="s">
        <v>172</v>
      </c>
      <c r="F1000">
        <v>0</v>
      </c>
      <c r="G1000">
        <v>0</v>
      </c>
      <c r="H1000" t="s">
        <v>9426</v>
      </c>
      <c r="I1000" t="s">
        <v>2629</v>
      </c>
      <c r="J1000" t="s">
        <v>388</v>
      </c>
    </row>
    <row r="1001" spans="1:10" x14ac:dyDescent="0.35">
      <c r="A1001" t="s">
        <v>171</v>
      </c>
      <c r="B1001">
        <v>33</v>
      </c>
      <c r="C1001">
        <v>253</v>
      </c>
      <c r="D1001">
        <v>99.6</v>
      </c>
      <c r="E1001" t="s">
        <v>172</v>
      </c>
      <c r="F1001">
        <v>0</v>
      </c>
      <c r="G1001">
        <v>0</v>
      </c>
      <c r="H1001" t="s">
        <v>9426</v>
      </c>
      <c r="I1001" t="s">
        <v>2631</v>
      </c>
      <c r="J1001" t="s">
        <v>388</v>
      </c>
    </row>
    <row r="1002" spans="1:10" x14ac:dyDescent="0.35">
      <c r="A1002" t="s">
        <v>171</v>
      </c>
      <c r="B1002">
        <v>33</v>
      </c>
      <c r="C1002">
        <v>253</v>
      </c>
      <c r="D1002">
        <v>99.6</v>
      </c>
      <c r="E1002" t="s">
        <v>172</v>
      </c>
      <c r="F1002">
        <v>0</v>
      </c>
      <c r="G1002">
        <v>0</v>
      </c>
      <c r="H1002" t="s">
        <v>9426</v>
      </c>
      <c r="I1002" t="s">
        <v>2632</v>
      </c>
      <c r="J1002" t="s">
        <v>388</v>
      </c>
    </row>
    <row r="1003" spans="1:10" x14ac:dyDescent="0.35">
      <c r="A1003" t="s">
        <v>171</v>
      </c>
      <c r="B1003">
        <v>33</v>
      </c>
      <c r="C1003">
        <v>253</v>
      </c>
      <c r="D1003">
        <v>99.6</v>
      </c>
      <c r="E1003" t="s">
        <v>172</v>
      </c>
      <c r="F1003">
        <v>0</v>
      </c>
      <c r="G1003">
        <v>0</v>
      </c>
      <c r="H1003" t="s">
        <v>9426</v>
      </c>
      <c r="I1003" t="s">
        <v>2638</v>
      </c>
      <c r="J1003" t="s">
        <v>388</v>
      </c>
    </row>
    <row r="1004" spans="1:10" x14ac:dyDescent="0.35">
      <c r="A1004" t="s">
        <v>171</v>
      </c>
      <c r="B1004">
        <v>33</v>
      </c>
      <c r="C1004">
        <v>253</v>
      </c>
      <c r="D1004">
        <v>98.8</v>
      </c>
      <c r="E1004" t="s">
        <v>172</v>
      </c>
      <c r="F1004">
        <v>0</v>
      </c>
      <c r="G1004">
        <v>0</v>
      </c>
      <c r="H1004" t="s">
        <v>9426</v>
      </c>
      <c r="I1004" t="s">
        <v>9324</v>
      </c>
      <c r="J1004" t="s">
        <v>388</v>
      </c>
    </row>
    <row r="1005" spans="1:10" x14ac:dyDescent="0.35">
      <c r="A1005" t="s">
        <v>171</v>
      </c>
      <c r="B1005">
        <v>33</v>
      </c>
      <c r="C1005">
        <v>253</v>
      </c>
      <c r="D1005">
        <v>98</v>
      </c>
      <c r="E1005" t="s">
        <v>172</v>
      </c>
      <c r="F1005">
        <v>0</v>
      </c>
      <c r="G1005">
        <v>0</v>
      </c>
      <c r="H1005" t="s">
        <v>9426</v>
      </c>
      <c r="I1005" t="s">
        <v>9318</v>
      </c>
      <c r="J1005" t="s">
        <v>388</v>
      </c>
    </row>
    <row r="1006" spans="1:10" x14ac:dyDescent="0.35">
      <c r="A1006" t="s">
        <v>171</v>
      </c>
      <c r="B1006">
        <v>33</v>
      </c>
      <c r="C1006">
        <v>253</v>
      </c>
      <c r="D1006">
        <v>99.6</v>
      </c>
      <c r="E1006" t="s">
        <v>172</v>
      </c>
      <c r="F1006">
        <v>0</v>
      </c>
      <c r="G1006">
        <v>0</v>
      </c>
      <c r="H1006" t="s">
        <v>9426</v>
      </c>
      <c r="I1006" t="s">
        <v>9320</v>
      </c>
      <c r="J1006" t="s">
        <v>388</v>
      </c>
    </row>
    <row r="1007" spans="1:10" x14ac:dyDescent="0.35">
      <c r="A1007" t="s">
        <v>171</v>
      </c>
      <c r="B1007">
        <v>33</v>
      </c>
      <c r="C1007">
        <v>253</v>
      </c>
      <c r="D1007">
        <v>98</v>
      </c>
      <c r="E1007" t="s">
        <v>172</v>
      </c>
      <c r="F1007">
        <v>0</v>
      </c>
      <c r="G1007">
        <v>0</v>
      </c>
      <c r="H1007" t="s">
        <v>9426</v>
      </c>
      <c r="I1007" t="s">
        <v>2635</v>
      </c>
      <c r="J1007" t="s">
        <v>388</v>
      </c>
    </row>
    <row r="1008" spans="1:10" x14ac:dyDescent="0.35">
      <c r="A1008" t="s">
        <v>171</v>
      </c>
      <c r="B1008">
        <v>33</v>
      </c>
      <c r="C1008">
        <v>253</v>
      </c>
      <c r="D1008">
        <v>99.6</v>
      </c>
      <c r="E1008" t="s">
        <v>172</v>
      </c>
      <c r="F1008">
        <v>0</v>
      </c>
      <c r="G1008">
        <v>0</v>
      </c>
      <c r="H1008" t="s">
        <v>9426</v>
      </c>
      <c r="I1008" t="s">
        <v>9330</v>
      </c>
      <c r="J1008" t="s">
        <v>388</v>
      </c>
    </row>
    <row r="1009" spans="1:10" x14ac:dyDescent="0.35">
      <c r="A1009" t="s">
        <v>171</v>
      </c>
      <c r="B1009">
        <v>33</v>
      </c>
      <c r="C1009">
        <v>253</v>
      </c>
      <c r="D1009">
        <v>99.6</v>
      </c>
      <c r="E1009" t="s">
        <v>172</v>
      </c>
      <c r="F1009">
        <v>0</v>
      </c>
      <c r="G1009">
        <v>0</v>
      </c>
      <c r="H1009" t="s">
        <v>9426</v>
      </c>
      <c r="I1009" t="s">
        <v>9343</v>
      </c>
      <c r="J1009" t="s">
        <v>388</v>
      </c>
    </row>
    <row r="1010" spans="1:10" x14ac:dyDescent="0.35">
      <c r="A1010" t="s">
        <v>171</v>
      </c>
      <c r="B1010">
        <v>33</v>
      </c>
      <c r="C1010">
        <v>253</v>
      </c>
      <c r="D1010">
        <v>99.6</v>
      </c>
      <c r="E1010" t="s">
        <v>172</v>
      </c>
      <c r="F1010">
        <v>0</v>
      </c>
      <c r="G1010">
        <v>0</v>
      </c>
      <c r="H1010" t="s">
        <v>9426</v>
      </c>
      <c r="I1010" t="s">
        <v>9349</v>
      </c>
      <c r="J1010" t="s">
        <v>388</v>
      </c>
    </row>
    <row r="1011" spans="1:10" x14ac:dyDescent="0.35">
      <c r="A1011" t="s">
        <v>171</v>
      </c>
      <c r="B1011">
        <v>33</v>
      </c>
      <c r="C1011">
        <v>253</v>
      </c>
      <c r="D1011">
        <v>99.6</v>
      </c>
      <c r="E1011" t="s">
        <v>172</v>
      </c>
      <c r="F1011">
        <v>0</v>
      </c>
      <c r="G1011">
        <v>0</v>
      </c>
      <c r="H1011" t="s">
        <v>9426</v>
      </c>
      <c r="I1011" t="s">
        <v>9352</v>
      </c>
      <c r="J1011" t="s">
        <v>388</v>
      </c>
    </row>
    <row r="1012" spans="1:10" x14ac:dyDescent="0.35">
      <c r="A1012" t="s">
        <v>171</v>
      </c>
      <c r="B1012">
        <v>33</v>
      </c>
      <c r="C1012">
        <v>253</v>
      </c>
      <c r="D1012">
        <v>99.6</v>
      </c>
      <c r="E1012" t="s">
        <v>172</v>
      </c>
      <c r="F1012">
        <v>0</v>
      </c>
      <c r="G1012">
        <v>0</v>
      </c>
      <c r="H1012" t="s">
        <v>9426</v>
      </c>
      <c r="I1012" t="s">
        <v>9368</v>
      </c>
      <c r="J1012" t="s">
        <v>388</v>
      </c>
    </row>
    <row r="1013" spans="1:10" x14ac:dyDescent="0.35">
      <c r="A1013" t="s">
        <v>171</v>
      </c>
      <c r="B1013">
        <v>33</v>
      </c>
      <c r="C1013">
        <v>253</v>
      </c>
      <c r="D1013">
        <v>99.6</v>
      </c>
      <c r="E1013" t="s">
        <v>172</v>
      </c>
      <c r="F1013">
        <v>0</v>
      </c>
      <c r="G1013">
        <v>0</v>
      </c>
      <c r="H1013" t="s">
        <v>9426</v>
      </c>
      <c r="I1013" t="s">
        <v>9387</v>
      </c>
      <c r="J1013" t="s">
        <v>388</v>
      </c>
    </row>
    <row r="1014" spans="1:10" x14ac:dyDescent="0.35">
      <c r="A1014" t="s">
        <v>171</v>
      </c>
      <c r="B1014">
        <v>33</v>
      </c>
      <c r="C1014">
        <v>253</v>
      </c>
      <c r="D1014">
        <v>99.6</v>
      </c>
      <c r="E1014" t="s">
        <v>172</v>
      </c>
      <c r="F1014">
        <v>0</v>
      </c>
      <c r="G1014">
        <v>0</v>
      </c>
      <c r="H1014" t="s">
        <v>9426</v>
      </c>
      <c r="I1014" t="s">
        <v>9369</v>
      </c>
      <c r="J1014" t="s">
        <v>388</v>
      </c>
    </row>
    <row r="1015" spans="1:10" x14ac:dyDescent="0.35">
      <c r="A1015" t="s">
        <v>171</v>
      </c>
      <c r="B1015">
        <v>33</v>
      </c>
      <c r="C1015">
        <v>253</v>
      </c>
      <c r="D1015">
        <v>99.6</v>
      </c>
      <c r="E1015" t="s">
        <v>172</v>
      </c>
      <c r="F1015">
        <v>0</v>
      </c>
      <c r="G1015">
        <v>0</v>
      </c>
      <c r="H1015" t="s">
        <v>9426</v>
      </c>
      <c r="I1015" t="s">
        <v>9385</v>
      </c>
      <c r="J1015" t="s">
        <v>388</v>
      </c>
    </row>
    <row r="1016" spans="1:10" x14ac:dyDescent="0.35">
      <c r="A1016" t="s">
        <v>171</v>
      </c>
      <c r="B1016">
        <v>33</v>
      </c>
      <c r="C1016">
        <v>253</v>
      </c>
      <c r="D1016">
        <v>99.6</v>
      </c>
      <c r="E1016" t="s">
        <v>172</v>
      </c>
      <c r="F1016">
        <v>0</v>
      </c>
      <c r="G1016">
        <v>0</v>
      </c>
      <c r="H1016" t="s">
        <v>9426</v>
      </c>
      <c r="I1016" t="s">
        <v>9397</v>
      </c>
      <c r="J1016" t="s">
        <v>388</v>
      </c>
    </row>
    <row r="1017" spans="1:10" x14ac:dyDescent="0.35">
      <c r="A1017" t="s">
        <v>171</v>
      </c>
      <c r="B1017">
        <v>33</v>
      </c>
      <c r="C1017">
        <v>253</v>
      </c>
      <c r="D1017">
        <v>99.6</v>
      </c>
      <c r="E1017" t="s">
        <v>172</v>
      </c>
      <c r="F1017">
        <v>0</v>
      </c>
      <c r="G1017">
        <v>0</v>
      </c>
      <c r="H1017" t="s">
        <v>9426</v>
      </c>
      <c r="I1017" t="s">
        <v>9399</v>
      </c>
      <c r="J1017" t="s">
        <v>388</v>
      </c>
    </row>
    <row r="1018" spans="1:10" x14ac:dyDescent="0.35">
      <c r="A1018" t="s">
        <v>171</v>
      </c>
      <c r="B1018">
        <v>33</v>
      </c>
      <c r="C1018">
        <v>253</v>
      </c>
      <c r="D1018">
        <v>99.6</v>
      </c>
      <c r="E1018" t="s">
        <v>172</v>
      </c>
      <c r="F1018">
        <v>0</v>
      </c>
      <c r="G1018">
        <v>0</v>
      </c>
      <c r="H1018" t="s">
        <v>9426</v>
      </c>
      <c r="I1018" t="s">
        <v>9400</v>
      </c>
      <c r="J1018" t="s">
        <v>388</v>
      </c>
    </row>
    <row r="1019" spans="1:10" x14ac:dyDescent="0.35">
      <c r="A1019" t="s">
        <v>171</v>
      </c>
      <c r="B1019">
        <v>33</v>
      </c>
      <c r="C1019">
        <v>253</v>
      </c>
      <c r="D1019">
        <v>99.6</v>
      </c>
      <c r="E1019" t="s">
        <v>172</v>
      </c>
      <c r="F1019">
        <v>0</v>
      </c>
      <c r="G1019">
        <v>0</v>
      </c>
      <c r="H1019" t="s">
        <v>9426</v>
      </c>
      <c r="I1019" t="s">
        <v>9411</v>
      </c>
      <c r="J1019" t="s">
        <v>388</v>
      </c>
    </row>
    <row r="1020" spans="1:10" x14ac:dyDescent="0.35">
      <c r="A1020" t="s">
        <v>171</v>
      </c>
      <c r="B1020">
        <v>33</v>
      </c>
      <c r="C1020">
        <v>253</v>
      </c>
      <c r="D1020">
        <v>99.6</v>
      </c>
      <c r="E1020" t="s">
        <v>172</v>
      </c>
      <c r="F1020">
        <v>0</v>
      </c>
      <c r="G1020">
        <v>0</v>
      </c>
      <c r="H1020" t="s">
        <v>9426</v>
      </c>
      <c r="I1020" t="s">
        <v>9412</v>
      </c>
      <c r="J1020" t="s">
        <v>388</v>
      </c>
    </row>
    <row r="1021" spans="1:10" x14ac:dyDescent="0.35">
      <c r="A1021" t="s">
        <v>171</v>
      </c>
      <c r="B1021">
        <v>33</v>
      </c>
      <c r="C1021">
        <v>253</v>
      </c>
      <c r="D1021">
        <v>99.6</v>
      </c>
      <c r="E1021" t="s">
        <v>172</v>
      </c>
      <c r="F1021">
        <v>0</v>
      </c>
      <c r="G1021">
        <v>0</v>
      </c>
      <c r="H1021" t="s">
        <v>9426</v>
      </c>
      <c r="I1021" t="s">
        <v>9416</v>
      </c>
      <c r="J1021" t="s">
        <v>388</v>
      </c>
    </row>
    <row r="1022" spans="1:10" x14ac:dyDescent="0.35">
      <c r="A1022" t="s">
        <v>171</v>
      </c>
      <c r="B1022">
        <v>35</v>
      </c>
      <c r="C1022">
        <v>253</v>
      </c>
      <c r="D1022">
        <v>99.6</v>
      </c>
      <c r="E1022" t="s">
        <v>172</v>
      </c>
      <c r="F1022">
        <v>0</v>
      </c>
      <c r="G1022">
        <v>0</v>
      </c>
      <c r="H1022" t="s">
        <v>9426</v>
      </c>
      <c r="I1022" t="s">
        <v>871</v>
      </c>
      <c r="J1022" t="s">
        <v>390</v>
      </c>
    </row>
    <row r="1023" spans="1:10" x14ac:dyDescent="0.35">
      <c r="A1023" t="s">
        <v>171</v>
      </c>
      <c r="B1023">
        <v>35</v>
      </c>
      <c r="C1023">
        <v>253</v>
      </c>
      <c r="D1023">
        <v>100</v>
      </c>
      <c r="E1023" t="s">
        <v>172</v>
      </c>
      <c r="F1023">
        <v>0</v>
      </c>
      <c r="G1023">
        <v>0</v>
      </c>
      <c r="H1023" t="s">
        <v>9426</v>
      </c>
      <c r="I1023" t="s">
        <v>1056</v>
      </c>
      <c r="J1023" t="s">
        <v>390</v>
      </c>
    </row>
    <row r="1024" spans="1:10" x14ac:dyDescent="0.35">
      <c r="A1024" t="s">
        <v>171</v>
      </c>
      <c r="B1024">
        <v>35</v>
      </c>
      <c r="C1024">
        <v>253</v>
      </c>
      <c r="D1024">
        <v>100</v>
      </c>
      <c r="E1024" t="s">
        <v>172</v>
      </c>
      <c r="F1024">
        <v>0</v>
      </c>
      <c r="G1024">
        <v>0</v>
      </c>
      <c r="H1024" t="s">
        <v>9426</v>
      </c>
      <c r="I1024" t="s">
        <v>1055</v>
      </c>
      <c r="J1024" t="s">
        <v>390</v>
      </c>
    </row>
    <row r="1025" spans="1:10" x14ac:dyDescent="0.35">
      <c r="A1025" t="s">
        <v>171</v>
      </c>
      <c r="B1025">
        <v>35</v>
      </c>
      <c r="C1025">
        <v>253</v>
      </c>
      <c r="D1025">
        <v>100</v>
      </c>
      <c r="E1025" t="s">
        <v>172</v>
      </c>
      <c r="F1025">
        <v>0</v>
      </c>
      <c r="G1025">
        <v>0</v>
      </c>
      <c r="H1025" t="s">
        <v>9426</v>
      </c>
      <c r="I1025" t="s">
        <v>1058</v>
      </c>
      <c r="J1025" t="s">
        <v>390</v>
      </c>
    </row>
    <row r="1026" spans="1:10" x14ac:dyDescent="0.35">
      <c r="A1026" t="s">
        <v>171</v>
      </c>
      <c r="B1026">
        <v>35</v>
      </c>
      <c r="C1026">
        <v>253</v>
      </c>
      <c r="D1026">
        <v>100</v>
      </c>
      <c r="E1026" t="s">
        <v>172</v>
      </c>
      <c r="F1026">
        <v>0</v>
      </c>
      <c r="G1026">
        <v>0</v>
      </c>
      <c r="H1026" t="s">
        <v>9426</v>
      </c>
      <c r="I1026" t="s">
        <v>1057</v>
      </c>
      <c r="J1026" t="s">
        <v>390</v>
      </c>
    </row>
    <row r="1027" spans="1:10" x14ac:dyDescent="0.35">
      <c r="A1027" t="s">
        <v>171</v>
      </c>
      <c r="B1027">
        <v>35</v>
      </c>
      <c r="C1027">
        <v>253</v>
      </c>
      <c r="D1027">
        <v>100</v>
      </c>
      <c r="E1027" t="s">
        <v>172</v>
      </c>
      <c r="F1027">
        <v>0</v>
      </c>
      <c r="G1027">
        <v>0</v>
      </c>
      <c r="H1027" t="s">
        <v>9426</v>
      </c>
      <c r="I1027" t="s">
        <v>1059</v>
      </c>
      <c r="J1027" t="s">
        <v>390</v>
      </c>
    </row>
    <row r="1028" spans="1:10" x14ac:dyDescent="0.35">
      <c r="A1028" t="s">
        <v>171</v>
      </c>
      <c r="B1028">
        <v>35</v>
      </c>
      <c r="C1028">
        <v>253</v>
      </c>
      <c r="D1028">
        <v>100</v>
      </c>
      <c r="E1028" t="s">
        <v>172</v>
      </c>
      <c r="F1028">
        <v>0</v>
      </c>
      <c r="G1028">
        <v>0</v>
      </c>
      <c r="H1028" t="s">
        <v>9426</v>
      </c>
      <c r="I1028" t="s">
        <v>1061</v>
      </c>
      <c r="J1028" t="s">
        <v>390</v>
      </c>
    </row>
    <row r="1029" spans="1:10" x14ac:dyDescent="0.35">
      <c r="A1029" t="s">
        <v>171</v>
      </c>
      <c r="B1029">
        <v>35</v>
      </c>
      <c r="C1029">
        <v>253</v>
      </c>
      <c r="D1029">
        <v>100</v>
      </c>
      <c r="E1029" t="s">
        <v>172</v>
      </c>
      <c r="F1029">
        <v>0</v>
      </c>
      <c r="G1029">
        <v>0</v>
      </c>
      <c r="H1029" t="s">
        <v>9426</v>
      </c>
      <c r="I1029" t="s">
        <v>1062</v>
      </c>
      <c r="J1029" t="s">
        <v>390</v>
      </c>
    </row>
    <row r="1030" spans="1:10" x14ac:dyDescent="0.35">
      <c r="A1030" t="s">
        <v>171</v>
      </c>
      <c r="B1030">
        <v>35</v>
      </c>
      <c r="C1030">
        <v>253</v>
      </c>
      <c r="D1030">
        <v>100</v>
      </c>
      <c r="E1030" t="s">
        <v>172</v>
      </c>
      <c r="F1030">
        <v>0</v>
      </c>
      <c r="G1030">
        <v>0</v>
      </c>
      <c r="H1030" t="s">
        <v>9426</v>
      </c>
      <c r="I1030" t="s">
        <v>1060</v>
      </c>
      <c r="J1030" t="s">
        <v>390</v>
      </c>
    </row>
    <row r="1031" spans="1:10" x14ac:dyDescent="0.35">
      <c r="A1031" t="s">
        <v>171</v>
      </c>
      <c r="B1031">
        <v>35</v>
      </c>
      <c r="C1031">
        <v>253</v>
      </c>
      <c r="D1031">
        <v>100</v>
      </c>
      <c r="E1031" t="s">
        <v>172</v>
      </c>
      <c r="F1031">
        <v>0</v>
      </c>
      <c r="G1031">
        <v>0</v>
      </c>
      <c r="H1031" t="s">
        <v>9426</v>
      </c>
      <c r="I1031" t="s">
        <v>1063</v>
      </c>
      <c r="J1031" t="s">
        <v>390</v>
      </c>
    </row>
    <row r="1032" spans="1:10" x14ac:dyDescent="0.35">
      <c r="A1032" t="s">
        <v>171</v>
      </c>
      <c r="B1032">
        <v>35</v>
      </c>
      <c r="C1032">
        <v>253</v>
      </c>
      <c r="D1032">
        <v>100</v>
      </c>
      <c r="E1032" t="s">
        <v>172</v>
      </c>
      <c r="F1032">
        <v>0</v>
      </c>
      <c r="G1032">
        <v>0</v>
      </c>
      <c r="H1032" t="s">
        <v>9426</v>
      </c>
      <c r="I1032" t="s">
        <v>1064</v>
      </c>
      <c r="J1032" t="s">
        <v>390</v>
      </c>
    </row>
    <row r="1033" spans="1:10" x14ac:dyDescent="0.35">
      <c r="A1033" t="s">
        <v>171</v>
      </c>
      <c r="B1033">
        <v>35</v>
      </c>
      <c r="C1033">
        <v>253</v>
      </c>
      <c r="D1033">
        <v>100</v>
      </c>
      <c r="E1033" t="s">
        <v>172</v>
      </c>
      <c r="F1033">
        <v>0</v>
      </c>
      <c r="G1033">
        <v>0</v>
      </c>
      <c r="H1033" t="s">
        <v>9426</v>
      </c>
      <c r="I1033" t="s">
        <v>1065</v>
      </c>
      <c r="J1033" t="s">
        <v>390</v>
      </c>
    </row>
    <row r="1034" spans="1:10" x14ac:dyDescent="0.35">
      <c r="A1034" t="s">
        <v>171</v>
      </c>
      <c r="B1034">
        <v>35</v>
      </c>
      <c r="C1034">
        <v>253</v>
      </c>
      <c r="D1034">
        <v>100</v>
      </c>
      <c r="E1034" t="s">
        <v>172</v>
      </c>
      <c r="F1034">
        <v>0</v>
      </c>
      <c r="G1034">
        <v>0</v>
      </c>
      <c r="H1034" t="s">
        <v>9426</v>
      </c>
      <c r="I1034" t="s">
        <v>1066</v>
      </c>
      <c r="J1034" t="s">
        <v>390</v>
      </c>
    </row>
    <row r="1035" spans="1:10" x14ac:dyDescent="0.35">
      <c r="A1035" t="s">
        <v>171</v>
      </c>
      <c r="B1035">
        <v>35</v>
      </c>
      <c r="C1035">
        <v>253</v>
      </c>
      <c r="D1035">
        <v>100</v>
      </c>
      <c r="E1035" t="s">
        <v>172</v>
      </c>
      <c r="F1035">
        <v>0</v>
      </c>
      <c r="G1035">
        <v>0</v>
      </c>
      <c r="H1035" t="s">
        <v>9426</v>
      </c>
      <c r="I1035" t="s">
        <v>1067</v>
      </c>
      <c r="J1035" t="s">
        <v>390</v>
      </c>
    </row>
    <row r="1036" spans="1:10" x14ac:dyDescent="0.35">
      <c r="A1036" t="s">
        <v>171</v>
      </c>
      <c r="B1036">
        <v>35</v>
      </c>
      <c r="C1036">
        <v>253</v>
      </c>
      <c r="D1036">
        <v>100</v>
      </c>
      <c r="E1036" t="s">
        <v>172</v>
      </c>
      <c r="F1036">
        <v>0</v>
      </c>
      <c r="G1036">
        <v>0</v>
      </c>
      <c r="H1036" t="s">
        <v>9426</v>
      </c>
      <c r="I1036" t="s">
        <v>1068</v>
      </c>
      <c r="J1036" t="s">
        <v>390</v>
      </c>
    </row>
    <row r="1037" spans="1:10" x14ac:dyDescent="0.35">
      <c r="A1037" t="s">
        <v>171</v>
      </c>
      <c r="B1037">
        <v>35</v>
      </c>
      <c r="C1037">
        <v>253</v>
      </c>
      <c r="D1037">
        <v>100</v>
      </c>
      <c r="E1037" t="s">
        <v>172</v>
      </c>
      <c r="F1037">
        <v>0</v>
      </c>
      <c r="G1037">
        <v>0</v>
      </c>
      <c r="H1037" t="s">
        <v>9426</v>
      </c>
      <c r="I1037" t="s">
        <v>1069</v>
      </c>
      <c r="J1037" t="s">
        <v>390</v>
      </c>
    </row>
    <row r="1038" spans="1:10" x14ac:dyDescent="0.35">
      <c r="A1038" t="s">
        <v>171</v>
      </c>
      <c r="B1038">
        <v>35</v>
      </c>
      <c r="C1038">
        <v>253</v>
      </c>
      <c r="D1038">
        <v>100</v>
      </c>
      <c r="E1038" t="s">
        <v>172</v>
      </c>
      <c r="F1038">
        <v>0</v>
      </c>
      <c r="G1038">
        <v>0</v>
      </c>
      <c r="H1038" t="s">
        <v>9426</v>
      </c>
      <c r="I1038" t="s">
        <v>1070</v>
      </c>
      <c r="J1038" t="s">
        <v>390</v>
      </c>
    </row>
    <row r="1039" spans="1:10" x14ac:dyDescent="0.35">
      <c r="A1039" t="s">
        <v>171</v>
      </c>
      <c r="B1039">
        <v>35</v>
      </c>
      <c r="C1039">
        <v>253</v>
      </c>
      <c r="D1039">
        <v>100</v>
      </c>
      <c r="E1039" t="s">
        <v>172</v>
      </c>
      <c r="F1039">
        <v>0</v>
      </c>
      <c r="G1039">
        <v>0</v>
      </c>
      <c r="H1039" t="s">
        <v>9426</v>
      </c>
      <c r="I1039" t="s">
        <v>1071</v>
      </c>
      <c r="J1039" t="s">
        <v>390</v>
      </c>
    </row>
    <row r="1040" spans="1:10" x14ac:dyDescent="0.35">
      <c r="A1040" t="s">
        <v>171</v>
      </c>
      <c r="B1040">
        <v>35</v>
      </c>
      <c r="C1040">
        <v>253</v>
      </c>
      <c r="D1040">
        <v>100</v>
      </c>
      <c r="E1040" t="s">
        <v>172</v>
      </c>
      <c r="F1040">
        <v>0</v>
      </c>
      <c r="G1040">
        <v>0</v>
      </c>
      <c r="H1040" t="s">
        <v>9426</v>
      </c>
      <c r="I1040" t="s">
        <v>1072</v>
      </c>
      <c r="J1040" t="s">
        <v>390</v>
      </c>
    </row>
    <row r="1041" spans="1:10" x14ac:dyDescent="0.35">
      <c r="A1041" t="s">
        <v>171</v>
      </c>
      <c r="B1041">
        <v>35</v>
      </c>
      <c r="C1041">
        <v>253</v>
      </c>
      <c r="D1041">
        <v>100</v>
      </c>
      <c r="E1041" t="s">
        <v>172</v>
      </c>
      <c r="F1041">
        <v>0</v>
      </c>
      <c r="G1041">
        <v>0</v>
      </c>
      <c r="H1041" t="s">
        <v>9426</v>
      </c>
      <c r="I1041" t="s">
        <v>1074</v>
      </c>
      <c r="J1041" t="s">
        <v>390</v>
      </c>
    </row>
    <row r="1042" spans="1:10" x14ac:dyDescent="0.35">
      <c r="A1042" t="s">
        <v>171</v>
      </c>
      <c r="B1042">
        <v>35</v>
      </c>
      <c r="C1042">
        <v>253</v>
      </c>
      <c r="D1042">
        <v>100</v>
      </c>
      <c r="E1042" t="s">
        <v>172</v>
      </c>
      <c r="F1042">
        <v>0</v>
      </c>
      <c r="G1042">
        <v>0</v>
      </c>
      <c r="H1042" t="s">
        <v>9426</v>
      </c>
      <c r="I1042" t="s">
        <v>1075</v>
      </c>
      <c r="J1042" t="s">
        <v>390</v>
      </c>
    </row>
    <row r="1043" spans="1:10" x14ac:dyDescent="0.35">
      <c r="A1043" t="s">
        <v>171</v>
      </c>
      <c r="B1043">
        <v>35</v>
      </c>
      <c r="C1043">
        <v>253</v>
      </c>
      <c r="D1043">
        <v>100</v>
      </c>
      <c r="E1043" t="s">
        <v>172</v>
      </c>
      <c r="F1043">
        <v>0</v>
      </c>
      <c r="G1043">
        <v>0</v>
      </c>
      <c r="H1043" t="s">
        <v>9426</v>
      </c>
      <c r="I1043" t="s">
        <v>1076</v>
      </c>
      <c r="J1043" t="s">
        <v>390</v>
      </c>
    </row>
    <row r="1044" spans="1:10" x14ac:dyDescent="0.35">
      <c r="A1044" t="s">
        <v>171</v>
      </c>
      <c r="B1044">
        <v>35</v>
      </c>
      <c r="C1044">
        <v>253</v>
      </c>
      <c r="D1044">
        <v>100</v>
      </c>
      <c r="E1044" t="s">
        <v>172</v>
      </c>
      <c r="F1044">
        <v>0</v>
      </c>
      <c r="G1044">
        <v>0</v>
      </c>
      <c r="H1044" t="s">
        <v>9426</v>
      </c>
      <c r="I1044" t="s">
        <v>1073</v>
      </c>
      <c r="J1044" t="s">
        <v>390</v>
      </c>
    </row>
    <row r="1045" spans="1:10" x14ac:dyDescent="0.35">
      <c r="A1045" t="s">
        <v>171</v>
      </c>
      <c r="B1045">
        <v>35</v>
      </c>
      <c r="C1045">
        <v>253</v>
      </c>
      <c r="D1045">
        <v>100</v>
      </c>
      <c r="E1045" t="s">
        <v>172</v>
      </c>
      <c r="F1045">
        <v>0</v>
      </c>
      <c r="G1045">
        <v>0</v>
      </c>
      <c r="H1045" t="s">
        <v>9426</v>
      </c>
      <c r="I1045" t="s">
        <v>1077</v>
      </c>
      <c r="J1045" t="s">
        <v>390</v>
      </c>
    </row>
    <row r="1046" spans="1:10" x14ac:dyDescent="0.35">
      <c r="A1046" t="s">
        <v>171</v>
      </c>
      <c r="B1046">
        <v>35</v>
      </c>
      <c r="C1046">
        <v>253</v>
      </c>
      <c r="D1046">
        <v>100</v>
      </c>
      <c r="E1046" t="s">
        <v>172</v>
      </c>
      <c r="F1046">
        <v>0</v>
      </c>
      <c r="G1046">
        <v>0</v>
      </c>
      <c r="H1046" t="s">
        <v>9426</v>
      </c>
      <c r="I1046" t="s">
        <v>1078</v>
      </c>
      <c r="J1046" t="s">
        <v>390</v>
      </c>
    </row>
    <row r="1047" spans="1:10" x14ac:dyDescent="0.35">
      <c r="A1047" t="s">
        <v>171</v>
      </c>
      <c r="B1047">
        <v>35</v>
      </c>
      <c r="C1047">
        <v>253</v>
      </c>
      <c r="D1047">
        <v>100</v>
      </c>
      <c r="E1047" t="s">
        <v>172</v>
      </c>
      <c r="F1047">
        <v>0</v>
      </c>
      <c r="G1047">
        <v>0</v>
      </c>
      <c r="H1047" t="s">
        <v>9426</v>
      </c>
      <c r="I1047" t="s">
        <v>1079</v>
      </c>
      <c r="J1047" t="s">
        <v>390</v>
      </c>
    </row>
    <row r="1048" spans="1:10" x14ac:dyDescent="0.35">
      <c r="A1048" t="s">
        <v>171</v>
      </c>
      <c r="B1048">
        <v>35</v>
      </c>
      <c r="C1048">
        <v>253</v>
      </c>
      <c r="D1048">
        <v>100</v>
      </c>
      <c r="E1048" t="s">
        <v>172</v>
      </c>
      <c r="F1048">
        <v>0</v>
      </c>
      <c r="G1048">
        <v>0</v>
      </c>
      <c r="H1048" t="s">
        <v>9426</v>
      </c>
      <c r="I1048" t="s">
        <v>1080</v>
      </c>
      <c r="J1048" t="s">
        <v>390</v>
      </c>
    </row>
    <row r="1049" spans="1:10" x14ac:dyDescent="0.35">
      <c r="A1049" t="s">
        <v>171</v>
      </c>
      <c r="B1049">
        <v>35</v>
      </c>
      <c r="C1049">
        <v>253</v>
      </c>
      <c r="D1049">
        <v>100</v>
      </c>
      <c r="E1049" t="s">
        <v>172</v>
      </c>
      <c r="F1049">
        <v>0</v>
      </c>
      <c r="G1049">
        <v>0</v>
      </c>
      <c r="H1049" t="s">
        <v>9426</v>
      </c>
      <c r="I1049" t="s">
        <v>1081</v>
      </c>
      <c r="J1049" t="s">
        <v>390</v>
      </c>
    </row>
    <row r="1050" spans="1:10" x14ac:dyDescent="0.35">
      <c r="A1050" t="s">
        <v>171</v>
      </c>
      <c r="B1050">
        <v>35</v>
      </c>
      <c r="C1050">
        <v>253</v>
      </c>
      <c r="D1050">
        <v>100</v>
      </c>
      <c r="E1050" t="s">
        <v>172</v>
      </c>
      <c r="F1050">
        <v>0</v>
      </c>
      <c r="G1050">
        <v>0</v>
      </c>
      <c r="H1050" t="s">
        <v>9426</v>
      </c>
      <c r="I1050" t="s">
        <v>1083</v>
      </c>
      <c r="J1050" t="s">
        <v>390</v>
      </c>
    </row>
    <row r="1051" spans="1:10" x14ac:dyDescent="0.35">
      <c r="A1051" t="s">
        <v>171</v>
      </c>
      <c r="B1051">
        <v>35</v>
      </c>
      <c r="C1051">
        <v>253</v>
      </c>
      <c r="D1051">
        <v>100</v>
      </c>
      <c r="E1051" t="s">
        <v>172</v>
      </c>
      <c r="F1051">
        <v>0</v>
      </c>
      <c r="G1051">
        <v>0</v>
      </c>
      <c r="H1051" t="s">
        <v>9426</v>
      </c>
      <c r="I1051" t="s">
        <v>1082</v>
      </c>
      <c r="J1051" t="s">
        <v>390</v>
      </c>
    </row>
    <row r="1052" spans="1:10" x14ac:dyDescent="0.35">
      <c r="A1052" t="s">
        <v>171</v>
      </c>
      <c r="B1052">
        <v>35</v>
      </c>
      <c r="C1052">
        <v>253</v>
      </c>
      <c r="D1052">
        <v>100</v>
      </c>
      <c r="E1052" t="s">
        <v>172</v>
      </c>
      <c r="F1052">
        <v>0</v>
      </c>
      <c r="G1052">
        <v>0</v>
      </c>
      <c r="H1052" t="s">
        <v>9426</v>
      </c>
      <c r="I1052" t="s">
        <v>1084</v>
      </c>
      <c r="J1052" t="s">
        <v>390</v>
      </c>
    </row>
    <row r="1053" spans="1:10" x14ac:dyDescent="0.35">
      <c r="A1053" t="s">
        <v>171</v>
      </c>
      <c r="B1053">
        <v>35</v>
      </c>
      <c r="C1053">
        <v>253</v>
      </c>
      <c r="D1053">
        <v>99.6</v>
      </c>
      <c r="E1053" t="s">
        <v>172</v>
      </c>
      <c r="F1053">
        <v>0</v>
      </c>
      <c r="G1053">
        <v>0</v>
      </c>
      <c r="H1053" t="s">
        <v>9426</v>
      </c>
      <c r="I1053" t="s">
        <v>9310</v>
      </c>
      <c r="J1053" t="s">
        <v>390</v>
      </c>
    </row>
    <row r="1054" spans="1:10" x14ac:dyDescent="0.35">
      <c r="A1054" t="s">
        <v>171</v>
      </c>
      <c r="B1054">
        <v>35</v>
      </c>
      <c r="C1054">
        <v>253</v>
      </c>
      <c r="D1054">
        <v>99.2</v>
      </c>
      <c r="E1054" t="s">
        <v>172</v>
      </c>
      <c r="F1054">
        <v>0</v>
      </c>
      <c r="G1054">
        <v>0</v>
      </c>
      <c r="H1054" t="s">
        <v>9426</v>
      </c>
      <c r="I1054" t="s">
        <v>9354</v>
      </c>
      <c r="J1054" t="s">
        <v>390</v>
      </c>
    </row>
    <row r="1055" spans="1:10" x14ac:dyDescent="0.35">
      <c r="A1055" t="s">
        <v>171</v>
      </c>
      <c r="B1055">
        <v>35</v>
      </c>
      <c r="C1055">
        <v>253</v>
      </c>
      <c r="D1055">
        <v>99.6</v>
      </c>
      <c r="E1055" t="s">
        <v>172</v>
      </c>
      <c r="F1055">
        <v>0</v>
      </c>
      <c r="G1055">
        <v>0</v>
      </c>
      <c r="H1055" t="s">
        <v>9426</v>
      </c>
      <c r="I1055" t="s">
        <v>9381</v>
      </c>
      <c r="J1055" t="s">
        <v>390</v>
      </c>
    </row>
    <row r="1056" spans="1:10" x14ac:dyDescent="0.35">
      <c r="A1056" t="s">
        <v>171</v>
      </c>
      <c r="B1056">
        <v>0</v>
      </c>
      <c r="C1056">
        <v>253</v>
      </c>
      <c r="D1056">
        <v>99.6</v>
      </c>
      <c r="E1056" t="s">
        <v>172</v>
      </c>
      <c r="F1056">
        <v>0</v>
      </c>
      <c r="G1056">
        <v>0</v>
      </c>
      <c r="H1056" t="s">
        <v>9426</v>
      </c>
      <c r="I1056" t="s">
        <v>2655</v>
      </c>
      <c r="J1056" t="s">
        <v>361</v>
      </c>
    </row>
    <row r="1057" spans="1:10" x14ac:dyDescent="0.35">
      <c r="A1057" t="s">
        <v>171</v>
      </c>
      <c r="B1057">
        <v>0</v>
      </c>
      <c r="C1057">
        <v>253</v>
      </c>
      <c r="D1057">
        <v>99.6</v>
      </c>
      <c r="E1057" t="s">
        <v>172</v>
      </c>
      <c r="F1057">
        <v>0</v>
      </c>
      <c r="G1057">
        <v>0</v>
      </c>
      <c r="H1057" t="s">
        <v>9426</v>
      </c>
      <c r="I1057" t="s">
        <v>9401</v>
      </c>
      <c r="J1057" t="s">
        <v>361</v>
      </c>
    </row>
    <row r="1058" spans="1:10" x14ac:dyDescent="0.35">
      <c r="A1058" t="s">
        <v>171</v>
      </c>
      <c r="B1058">
        <v>0</v>
      </c>
      <c r="C1058">
        <v>253</v>
      </c>
      <c r="D1058">
        <v>99.6</v>
      </c>
      <c r="E1058" t="s">
        <v>172</v>
      </c>
      <c r="F1058">
        <v>0</v>
      </c>
      <c r="G1058">
        <v>0</v>
      </c>
      <c r="H1058" t="s">
        <v>9426</v>
      </c>
      <c r="I1058" t="s">
        <v>9402</v>
      </c>
      <c r="J1058" t="s">
        <v>361</v>
      </c>
    </row>
    <row r="1059" spans="1:10" x14ac:dyDescent="0.35">
      <c r="A1059" t="s">
        <v>171</v>
      </c>
      <c r="B1059">
        <v>1</v>
      </c>
      <c r="C1059">
        <v>253</v>
      </c>
      <c r="D1059">
        <v>100</v>
      </c>
      <c r="E1059" t="s">
        <v>172</v>
      </c>
      <c r="F1059">
        <v>0</v>
      </c>
      <c r="G1059">
        <v>0</v>
      </c>
      <c r="H1059" t="s">
        <v>9426</v>
      </c>
      <c r="I1059" t="s">
        <v>1959</v>
      </c>
      <c r="J1059" t="s">
        <v>2487</v>
      </c>
    </row>
    <row r="1060" spans="1:10" x14ac:dyDescent="0.35">
      <c r="A1060" t="s">
        <v>171</v>
      </c>
      <c r="B1060">
        <v>1</v>
      </c>
      <c r="C1060">
        <v>253</v>
      </c>
      <c r="D1060">
        <v>100</v>
      </c>
      <c r="E1060" t="s">
        <v>172</v>
      </c>
      <c r="F1060">
        <v>0</v>
      </c>
      <c r="G1060">
        <v>0</v>
      </c>
      <c r="H1060" t="s">
        <v>9426</v>
      </c>
      <c r="I1060" t="s">
        <v>1960</v>
      </c>
      <c r="J1060" t="s">
        <v>2487</v>
      </c>
    </row>
    <row r="1061" spans="1:10" x14ac:dyDescent="0.35">
      <c r="A1061" t="s">
        <v>171</v>
      </c>
      <c r="B1061">
        <v>1</v>
      </c>
      <c r="C1061">
        <v>253</v>
      </c>
      <c r="D1061">
        <v>100</v>
      </c>
      <c r="E1061" t="s">
        <v>172</v>
      </c>
      <c r="F1061">
        <v>0</v>
      </c>
      <c r="G1061">
        <v>0</v>
      </c>
      <c r="H1061" t="s">
        <v>9426</v>
      </c>
      <c r="I1061" t="s">
        <v>1961</v>
      </c>
      <c r="J1061" t="s">
        <v>2487</v>
      </c>
    </row>
    <row r="1062" spans="1:10" x14ac:dyDescent="0.35">
      <c r="A1062" t="s">
        <v>171</v>
      </c>
      <c r="B1062">
        <v>1</v>
      </c>
      <c r="C1062">
        <v>253</v>
      </c>
      <c r="D1062">
        <v>100</v>
      </c>
      <c r="E1062" t="s">
        <v>172</v>
      </c>
      <c r="F1062">
        <v>0</v>
      </c>
      <c r="G1062">
        <v>0</v>
      </c>
      <c r="H1062" t="s">
        <v>9426</v>
      </c>
      <c r="I1062" t="s">
        <v>1963</v>
      </c>
      <c r="J1062" t="s">
        <v>2487</v>
      </c>
    </row>
    <row r="1063" spans="1:10" x14ac:dyDescent="0.35">
      <c r="A1063" t="s">
        <v>171</v>
      </c>
      <c r="B1063">
        <v>1</v>
      </c>
      <c r="C1063">
        <v>253</v>
      </c>
      <c r="D1063">
        <v>100</v>
      </c>
      <c r="E1063" t="s">
        <v>172</v>
      </c>
      <c r="F1063">
        <v>0</v>
      </c>
      <c r="G1063">
        <v>0</v>
      </c>
      <c r="H1063" t="s">
        <v>9426</v>
      </c>
      <c r="I1063" t="s">
        <v>1964</v>
      </c>
      <c r="J1063" t="s">
        <v>2487</v>
      </c>
    </row>
    <row r="1064" spans="1:10" x14ac:dyDescent="0.35">
      <c r="A1064" t="s">
        <v>171</v>
      </c>
      <c r="B1064">
        <v>1</v>
      </c>
      <c r="C1064">
        <v>253</v>
      </c>
      <c r="D1064">
        <v>100</v>
      </c>
      <c r="E1064" t="s">
        <v>172</v>
      </c>
      <c r="F1064">
        <v>0</v>
      </c>
      <c r="G1064">
        <v>0</v>
      </c>
      <c r="H1064" t="s">
        <v>9426</v>
      </c>
      <c r="I1064" t="s">
        <v>1966</v>
      </c>
      <c r="J1064" t="s">
        <v>2487</v>
      </c>
    </row>
    <row r="1065" spans="1:10" x14ac:dyDescent="0.35">
      <c r="A1065" t="s">
        <v>171</v>
      </c>
      <c r="B1065">
        <v>1</v>
      </c>
      <c r="C1065">
        <v>253</v>
      </c>
      <c r="D1065">
        <v>100</v>
      </c>
      <c r="E1065" t="s">
        <v>172</v>
      </c>
      <c r="F1065">
        <v>0</v>
      </c>
      <c r="G1065">
        <v>0</v>
      </c>
      <c r="H1065" t="s">
        <v>9426</v>
      </c>
      <c r="I1065" t="s">
        <v>1962</v>
      </c>
      <c r="J1065" t="s">
        <v>2487</v>
      </c>
    </row>
    <row r="1066" spans="1:10" x14ac:dyDescent="0.35">
      <c r="A1066" t="s">
        <v>171</v>
      </c>
      <c r="B1066">
        <v>1</v>
      </c>
      <c r="C1066">
        <v>253</v>
      </c>
      <c r="D1066">
        <v>100</v>
      </c>
      <c r="E1066" t="s">
        <v>172</v>
      </c>
      <c r="F1066">
        <v>0</v>
      </c>
      <c r="G1066">
        <v>0</v>
      </c>
      <c r="H1066" t="s">
        <v>9426</v>
      </c>
      <c r="I1066" t="s">
        <v>1965</v>
      </c>
      <c r="J1066" t="s">
        <v>2487</v>
      </c>
    </row>
    <row r="1067" spans="1:10" x14ac:dyDescent="0.35">
      <c r="A1067" t="s">
        <v>171</v>
      </c>
      <c r="B1067">
        <v>1</v>
      </c>
      <c r="C1067">
        <v>253</v>
      </c>
      <c r="D1067">
        <v>100</v>
      </c>
      <c r="E1067" t="s">
        <v>172</v>
      </c>
      <c r="F1067">
        <v>0</v>
      </c>
      <c r="G1067">
        <v>0</v>
      </c>
      <c r="H1067" t="s">
        <v>9426</v>
      </c>
      <c r="I1067" t="s">
        <v>1969</v>
      </c>
      <c r="J1067" t="s">
        <v>2487</v>
      </c>
    </row>
    <row r="1068" spans="1:10" x14ac:dyDescent="0.35">
      <c r="A1068" t="s">
        <v>171</v>
      </c>
      <c r="B1068">
        <v>1</v>
      </c>
      <c r="C1068">
        <v>253</v>
      </c>
      <c r="D1068">
        <v>100</v>
      </c>
      <c r="E1068" t="s">
        <v>172</v>
      </c>
      <c r="F1068">
        <v>0</v>
      </c>
      <c r="G1068">
        <v>0</v>
      </c>
      <c r="H1068" t="s">
        <v>9426</v>
      </c>
      <c r="I1068" t="s">
        <v>1967</v>
      </c>
      <c r="J1068" t="s">
        <v>2487</v>
      </c>
    </row>
    <row r="1069" spans="1:10" x14ac:dyDescent="0.35">
      <c r="A1069" t="s">
        <v>171</v>
      </c>
      <c r="B1069">
        <v>1</v>
      </c>
      <c r="C1069">
        <v>253</v>
      </c>
      <c r="D1069">
        <v>100</v>
      </c>
      <c r="E1069" t="s">
        <v>172</v>
      </c>
      <c r="F1069">
        <v>0</v>
      </c>
      <c r="G1069">
        <v>0</v>
      </c>
      <c r="H1069" t="s">
        <v>9426</v>
      </c>
      <c r="I1069" t="s">
        <v>1968</v>
      </c>
      <c r="J1069" t="s">
        <v>2487</v>
      </c>
    </row>
    <row r="1070" spans="1:10" x14ac:dyDescent="0.35">
      <c r="A1070" t="s">
        <v>171</v>
      </c>
      <c r="B1070">
        <v>1</v>
      </c>
      <c r="C1070">
        <v>253</v>
      </c>
      <c r="D1070">
        <v>100</v>
      </c>
      <c r="E1070" t="s">
        <v>172</v>
      </c>
      <c r="F1070">
        <v>0</v>
      </c>
      <c r="G1070">
        <v>0</v>
      </c>
      <c r="H1070" t="s">
        <v>9426</v>
      </c>
      <c r="I1070" t="s">
        <v>1970</v>
      </c>
      <c r="J1070" t="s">
        <v>2487</v>
      </c>
    </row>
    <row r="1071" spans="1:10" x14ac:dyDescent="0.35">
      <c r="A1071" t="s">
        <v>171</v>
      </c>
      <c r="B1071">
        <v>1</v>
      </c>
      <c r="C1071">
        <v>253</v>
      </c>
      <c r="D1071">
        <v>100</v>
      </c>
      <c r="E1071" t="s">
        <v>172</v>
      </c>
      <c r="F1071">
        <v>0</v>
      </c>
      <c r="G1071">
        <v>0</v>
      </c>
      <c r="H1071" t="s">
        <v>9426</v>
      </c>
      <c r="I1071" t="s">
        <v>1971</v>
      </c>
      <c r="J1071" t="s">
        <v>2487</v>
      </c>
    </row>
    <row r="1072" spans="1:10" x14ac:dyDescent="0.35">
      <c r="A1072" t="s">
        <v>171</v>
      </c>
      <c r="B1072">
        <v>1</v>
      </c>
      <c r="C1072">
        <v>253</v>
      </c>
      <c r="D1072">
        <v>100</v>
      </c>
      <c r="E1072" t="s">
        <v>172</v>
      </c>
      <c r="F1072">
        <v>0</v>
      </c>
      <c r="G1072">
        <v>0</v>
      </c>
      <c r="H1072" t="s">
        <v>9426</v>
      </c>
      <c r="I1072" t="s">
        <v>1972</v>
      </c>
      <c r="J1072" t="s">
        <v>2487</v>
      </c>
    </row>
    <row r="1073" spans="1:10" x14ac:dyDescent="0.35">
      <c r="A1073" t="s">
        <v>171</v>
      </c>
      <c r="B1073">
        <v>1</v>
      </c>
      <c r="C1073">
        <v>253</v>
      </c>
      <c r="D1073">
        <v>100</v>
      </c>
      <c r="E1073" t="s">
        <v>172</v>
      </c>
      <c r="F1073">
        <v>0</v>
      </c>
      <c r="G1073">
        <v>0</v>
      </c>
      <c r="H1073" t="s">
        <v>9426</v>
      </c>
      <c r="I1073" t="s">
        <v>1973</v>
      </c>
      <c r="J1073" t="s">
        <v>2487</v>
      </c>
    </row>
    <row r="1074" spans="1:10" x14ac:dyDescent="0.35">
      <c r="A1074" t="s">
        <v>171</v>
      </c>
      <c r="B1074">
        <v>1</v>
      </c>
      <c r="C1074">
        <v>253</v>
      </c>
      <c r="D1074">
        <v>100</v>
      </c>
      <c r="E1074" t="s">
        <v>172</v>
      </c>
      <c r="F1074">
        <v>0</v>
      </c>
      <c r="G1074">
        <v>0</v>
      </c>
      <c r="H1074" t="s">
        <v>9426</v>
      </c>
      <c r="I1074" t="s">
        <v>1974</v>
      </c>
      <c r="J1074" t="s">
        <v>2487</v>
      </c>
    </row>
    <row r="1075" spans="1:10" x14ac:dyDescent="0.35">
      <c r="A1075" t="s">
        <v>171</v>
      </c>
      <c r="B1075">
        <v>1</v>
      </c>
      <c r="C1075">
        <v>253</v>
      </c>
      <c r="D1075">
        <v>100</v>
      </c>
      <c r="E1075" t="s">
        <v>172</v>
      </c>
      <c r="F1075">
        <v>0</v>
      </c>
      <c r="G1075">
        <v>0</v>
      </c>
      <c r="H1075" t="s">
        <v>9426</v>
      </c>
      <c r="I1075" t="s">
        <v>1975</v>
      </c>
      <c r="J1075" t="s">
        <v>2487</v>
      </c>
    </row>
    <row r="1076" spans="1:10" x14ac:dyDescent="0.35">
      <c r="A1076" t="s">
        <v>171</v>
      </c>
      <c r="B1076">
        <v>1</v>
      </c>
      <c r="C1076">
        <v>253</v>
      </c>
      <c r="D1076">
        <v>100</v>
      </c>
      <c r="E1076" t="s">
        <v>172</v>
      </c>
      <c r="F1076">
        <v>0</v>
      </c>
      <c r="G1076">
        <v>0</v>
      </c>
      <c r="H1076" t="s">
        <v>9426</v>
      </c>
      <c r="I1076" t="s">
        <v>1977</v>
      </c>
      <c r="J1076" t="s">
        <v>2487</v>
      </c>
    </row>
    <row r="1077" spans="1:10" x14ac:dyDescent="0.35">
      <c r="A1077" t="s">
        <v>171</v>
      </c>
      <c r="B1077">
        <v>1</v>
      </c>
      <c r="C1077">
        <v>253</v>
      </c>
      <c r="D1077">
        <v>100</v>
      </c>
      <c r="E1077" t="s">
        <v>172</v>
      </c>
      <c r="F1077">
        <v>0</v>
      </c>
      <c r="G1077">
        <v>0</v>
      </c>
      <c r="H1077" t="s">
        <v>9426</v>
      </c>
      <c r="I1077" t="s">
        <v>1976</v>
      </c>
      <c r="J1077" t="s">
        <v>2487</v>
      </c>
    </row>
    <row r="1078" spans="1:10" x14ac:dyDescent="0.35">
      <c r="A1078" t="s">
        <v>171</v>
      </c>
      <c r="B1078">
        <v>1</v>
      </c>
      <c r="C1078">
        <v>253</v>
      </c>
      <c r="D1078">
        <v>100</v>
      </c>
      <c r="E1078" t="s">
        <v>172</v>
      </c>
      <c r="F1078">
        <v>0</v>
      </c>
      <c r="G1078">
        <v>0</v>
      </c>
      <c r="H1078" t="s">
        <v>9426</v>
      </c>
      <c r="I1078" t="s">
        <v>1979</v>
      </c>
      <c r="J1078" t="s">
        <v>2487</v>
      </c>
    </row>
    <row r="1079" spans="1:10" x14ac:dyDescent="0.35">
      <c r="A1079" t="s">
        <v>171</v>
      </c>
      <c r="B1079">
        <v>1</v>
      </c>
      <c r="C1079">
        <v>253</v>
      </c>
      <c r="D1079">
        <v>100</v>
      </c>
      <c r="E1079" t="s">
        <v>172</v>
      </c>
      <c r="F1079">
        <v>0</v>
      </c>
      <c r="G1079">
        <v>0</v>
      </c>
      <c r="H1079" t="s">
        <v>9426</v>
      </c>
      <c r="I1079" t="s">
        <v>1978</v>
      </c>
      <c r="J1079" t="s">
        <v>2487</v>
      </c>
    </row>
    <row r="1080" spans="1:10" x14ac:dyDescent="0.35">
      <c r="A1080" t="s">
        <v>171</v>
      </c>
      <c r="B1080">
        <v>1</v>
      </c>
      <c r="C1080">
        <v>253</v>
      </c>
      <c r="D1080">
        <v>100</v>
      </c>
      <c r="E1080" t="s">
        <v>172</v>
      </c>
      <c r="F1080">
        <v>0</v>
      </c>
      <c r="G1080">
        <v>0</v>
      </c>
      <c r="H1080" t="s">
        <v>9426</v>
      </c>
      <c r="I1080" t="s">
        <v>1980</v>
      </c>
      <c r="J1080" t="s">
        <v>2487</v>
      </c>
    </row>
    <row r="1081" spans="1:10" x14ac:dyDescent="0.35">
      <c r="A1081" t="s">
        <v>171</v>
      </c>
      <c r="B1081">
        <v>1</v>
      </c>
      <c r="C1081">
        <v>253</v>
      </c>
      <c r="D1081">
        <v>100</v>
      </c>
      <c r="E1081" t="s">
        <v>172</v>
      </c>
      <c r="F1081">
        <v>0</v>
      </c>
      <c r="G1081">
        <v>0</v>
      </c>
      <c r="H1081" t="s">
        <v>9426</v>
      </c>
      <c r="I1081" t="s">
        <v>1982</v>
      </c>
      <c r="J1081" t="s">
        <v>2487</v>
      </c>
    </row>
    <row r="1082" spans="1:10" x14ac:dyDescent="0.35">
      <c r="A1082" t="s">
        <v>171</v>
      </c>
      <c r="B1082">
        <v>1</v>
      </c>
      <c r="C1082">
        <v>253</v>
      </c>
      <c r="D1082">
        <v>100</v>
      </c>
      <c r="E1082" t="s">
        <v>172</v>
      </c>
      <c r="F1082">
        <v>0</v>
      </c>
      <c r="G1082">
        <v>0</v>
      </c>
      <c r="H1082" t="s">
        <v>9426</v>
      </c>
      <c r="I1082" t="s">
        <v>1983</v>
      </c>
      <c r="J1082" t="s">
        <v>2487</v>
      </c>
    </row>
    <row r="1083" spans="1:10" x14ac:dyDescent="0.35">
      <c r="A1083" t="s">
        <v>171</v>
      </c>
      <c r="B1083">
        <v>1</v>
      </c>
      <c r="C1083">
        <v>253</v>
      </c>
      <c r="D1083">
        <v>100</v>
      </c>
      <c r="E1083" t="s">
        <v>172</v>
      </c>
      <c r="F1083">
        <v>0</v>
      </c>
      <c r="G1083">
        <v>0</v>
      </c>
      <c r="H1083" t="s">
        <v>9426</v>
      </c>
      <c r="I1083" t="s">
        <v>1981</v>
      </c>
      <c r="J1083" t="s">
        <v>2487</v>
      </c>
    </row>
    <row r="1084" spans="1:10" x14ac:dyDescent="0.35">
      <c r="A1084" t="s">
        <v>171</v>
      </c>
      <c r="B1084">
        <v>1</v>
      </c>
      <c r="C1084">
        <v>253</v>
      </c>
      <c r="D1084">
        <v>100</v>
      </c>
      <c r="E1084" t="s">
        <v>172</v>
      </c>
      <c r="F1084">
        <v>0</v>
      </c>
      <c r="G1084">
        <v>0</v>
      </c>
      <c r="H1084" t="s">
        <v>9426</v>
      </c>
      <c r="I1084" t="s">
        <v>1984</v>
      </c>
      <c r="J1084" t="s">
        <v>2487</v>
      </c>
    </row>
    <row r="1085" spans="1:10" x14ac:dyDescent="0.35">
      <c r="A1085" t="s">
        <v>171</v>
      </c>
      <c r="B1085">
        <v>1</v>
      </c>
      <c r="C1085">
        <v>253</v>
      </c>
      <c r="D1085">
        <v>100</v>
      </c>
      <c r="E1085" t="s">
        <v>172</v>
      </c>
      <c r="F1085">
        <v>0</v>
      </c>
      <c r="G1085">
        <v>0</v>
      </c>
      <c r="H1085" t="s">
        <v>9426</v>
      </c>
      <c r="I1085" t="s">
        <v>1985</v>
      </c>
      <c r="J1085" t="s">
        <v>2487</v>
      </c>
    </row>
    <row r="1086" spans="1:10" x14ac:dyDescent="0.35">
      <c r="A1086" t="s">
        <v>171</v>
      </c>
      <c r="B1086">
        <v>1</v>
      </c>
      <c r="C1086">
        <v>253</v>
      </c>
      <c r="D1086">
        <v>100</v>
      </c>
      <c r="E1086" t="s">
        <v>172</v>
      </c>
      <c r="F1086">
        <v>0</v>
      </c>
      <c r="G1086">
        <v>0</v>
      </c>
      <c r="H1086" t="s">
        <v>9426</v>
      </c>
      <c r="I1086" t="s">
        <v>1986</v>
      </c>
      <c r="J1086" t="s">
        <v>2487</v>
      </c>
    </row>
    <row r="1087" spans="1:10" x14ac:dyDescent="0.35">
      <c r="A1087" t="s">
        <v>171</v>
      </c>
      <c r="B1087">
        <v>1</v>
      </c>
      <c r="C1087">
        <v>253</v>
      </c>
      <c r="D1087">
        <v>100</v>
      </c>
      <c r="E1087" t="s">
        <v>172</v>
      </c>
      <c r="F1087">
        <v>0</v>
      </c>
      <c r="G1087">
        <v>0</v>
      </c>
      <c r="H1087" t="s">
        <v>9426</v>
      </c>
      <c r="I1087" t="s">
        <v>1988</v>
      </c>
      <c r="J1087" t="s">
        <v>2487</v>
      </c>
    </row>
    <row r="1088" spans="1:10" x14ac:dyDescent="0.35">
      <c r="A1088" t="s">
        <v>171</v>
      </c>
      <c r="B1088">
        <v>1</v>
      </c>
      <c r="C1088">
        <v>253</v>
      </c>
      <c r="D1088">
        <v>100</v>
      </c>
      <c r="E1088" t="s">
        <v>172</v>
      </c>
      <c r="F1088">
        <v>0</v>
      </c>
      <c r="G1088">
        <v>0</v>
      </c>
      <c r="H1088" t="s">
        <v>9426</v>
      </c>
      <c r="I1088" t="s">
        <v>1990</v>
      </c>
      <c r="J1088" t="s">
        <v>2487</v>
      </c>
    </row>
    <row r="1089" spans="1:10" x14ac:dyDescent="0.35">
      <c r="A1089" t="s">
        <v>171</v>
      </c>
      <c r="B1089">
        <v>1</v>
      </c>
      <c r="C1089">
        <v>253</v>
      </c>
      <c r="D1089">
        <v>100</v>
      </c>
      <c r="E1089" t="s">
        <v>172</v>
      </c>
      <c r="F1089">
        <v>0</v>
      </c>
      <c r="G1089">
        <v>0</v>
      </c>
      <c r="H1089" t="s">
        <v>9426</v>
      </c>
      <c r="I1089" t="s">
        <v>1987</v>
      </c>
      <c r="J1089" t="s">
        <v>2487</v>
      </c>
    </row>
    <row r="1090" spans="1:10" x14ac:dyDescent="0.35">
      <c r="A1090" t="s">
        <v>171</v>
      </c>
      <c r="B1090">
        <v>1</v>
      </c>
      <c r="C1090">
        <v>253</v>
      </c>
      <c r="D1090">
        <v>100</v>
      </c>
      <c r="E1090" t="s">
        <v>172</v>
      </c>
      <c r="F1090">
        <v>0</v>
      </c>
      <c r="G1090">
        <v>0</v>
      </c>
      <c r="H1090" t="s">
        <v>9426</v>
      </c>
      <c r="I1090" t="s">
        <v>1989</v>
      </c>
      <c r="J1090" t="s">
        <v>2487</v>
      </c>
    </row>
    <row r="1091" spans="1:10" x14ac:dyDescent="0.35">
      <c r="A1091" t="s">
        <v>171</v>
      </c>
      <c r="B1091">
        <v>1</v>
      </c>
      <c r="C1091">
        <v>253</v>
      </c>
      <c r="D1091">
        <v>100</v>
      </c>
      <c r="E1091" t="s">
        <v>172</v>
      </c>
      <c r="F1091">
        <v>0</v>
      </c>
      <c r="G1091">
        <v>0</v>
      </c>
      <c r="H1091" t="s">
        <v>9426</v>
      </c>
      <c r="I1091" t="s">
        <v>1992</v>
      </c>
      <c r="J1091" t="s">
        <v>2487</v>
      </c>
    </row>
    <row r="1092" spans="1:10" x14ac:dyDescent="0.35">
      <c r="A1092" t="s">
        <v>171</v>
      </c>
      <c r="B1092">
        <v>1</v>
      </c>
      <c r="C1092">
        <v>253</v>
      </c>
      <c r="D1092">
        <v>100</v>
      </c>
      <c r="E1092" t="s">
        <v>172</v>
      </c>
      <c r="F1092">
        <v>0</v>
      </c>
      <c r="G1092">
        <v>0</v>
      </c>
      <c r="H1092" t="s">
        <v>9426</v>
      </c>
      <c r="I1092" t="s">
        <v>1993</v>
      </c>
      <c r="J1092" t="s">
        <v>2487</v>
      </c>
    </row>
    <row r="1093" spans="1:10" x14ac:dyDescent="0.35">
      <c r="A1093" t="s">
        <v>171</v>
      </c>
      <c r="B1093">
        <v>1</v>
      </c>
      <c r="C1093">
        <v>253</v>
      </c>
      <c r="D1093">
        <v>100</v>
      </c>
      <c r="E1093" t="s">
        <v>172</v>
      </c>
      <c r="F1093">
        <v>0</v>
      </c>
      <c r="G1093">
        <v>0</v>
      </c>
      <c r="H1093" t="s">
        <v>9426</v>
      </c>
      <c r="I1093" t="s">
        <v>1995</v>
      </c>
      <c r="J1093" t="s">
        <v>2487</v>
      </c>
    </row>
    <row r="1094" spans="1:10" x14ac:dyDescent="0.35">
      <c r="A1094" t="s">
        <v>171</v>
      </c>
      <c r="B1094">
        <v>1</v>
      </c>
      <c r="C1094">
        <v>253</v>
      </c>
      <c r="D1094">
        <v>100</v>
      </c>
      <c r="E1094" t="s">
        <v>172</v>
      </c>
      <c r="F1094">
        <v>0</v>
      </c>
      <c r="G1094">
        <v>0</v>
      </c>
      <c r="H1094" t="s">
        <v>9426</v>
      </c>
      <c r="I1094" t="s">
        <v>1994</v>
      </c>
      <c r="J1094" t="s">
        <v>2487</v>
      </c>
    </row>
    <row r="1095" spans="1:10" x14ac:dyDescent="0.35">
      <c r="A1095" t="s">
        <v>171</v>
      </c>
      <c r="B1095">
        <v>1</v>
      </c>
      <c r="C1095">
        <v>253</v>
      </c>
      <c r="D1095">
        <v>100</v>
      </c>
      <c r="E1095" t="s">
        <v>172</v>
      </c>
      <c r="F1095">
        <v>0</v>
      </c>
      <c r="G1095">
        <v>0</v>
      </c>
      <c r="H1095" t="s">
        <v>9426</v>
      </c>
      <c r="I1095" t="s">
        <v>1996</v>
      </c>
      <c r="J1095" t="s">
        <v>2487</v>
      </c>
    </row>
    <row r="1096" spans="1:10" x14ac:dyDescent="0.35">
      <c r="A1096" t="s">
        <v>171</v>
      </c>
      <c r="B1096">
        <v>1</v>
      </c>
      <c r="C1096">
        <v>253</v>
      </c>
      <c r="D1096">
        <v>100</v>
      </c>
      <c r="E1096" t="s">
        <v>172</v>
      </c>
      <c r="F1096">
        <v>0</v>
      </c>
      <c r="G1096">
        <v>0</v>
      </c>
      <c r="H1096" t="s">
        <v>9426</v>
      </c>
      <c r="I1096" t="s">
        <v>2000</v>
      </c>
      <c r="J1096" t="s">
        <v>2487</v>
      </c>
    </row>
    <row r="1097" spans="1:10" x14ac:dyDescent="0.35">
      <c r="A1097" t="s">
        <v>171</v>
      </c>
      <c r="B1097">
        <v>1</v>
      </c>
      <c r="C1097">
        <v>253</v>
      </c>
      <c r="D1097">
        <v>100</v>
      </c>
      <c r="E1097" t="s">
        <v>172</v>
      </c>
      <c r="F1097">
        <v>0</v>
      </c>
      <c r="G1097">
        <v>0</v>
      </c>
      <c r="H1097" t="s">
        <v>9426</v>
      </c>
      <c r="I1097" t="s">
        <v>1997</v>
      </c>
      <c r="J1097" t="s">
        <v>2487</v>
      </c>
    </row>
    <row r="1098" spans="1:10" x14ac:dyDescent="0.35">
      <c r="A1098" t="s">
        <v>171</v>
      </c>
      <c r="B1098">
        <v>1</v>
      </c>
      <c r="C1098">
        <v>253</v>
      </c>
      <c r="D1098">
        <v>100</v>
      </c>
      <c r="E1098" t="s">
        <v>172</v>
      </c>
      <c r="F1098">
        <v>0</v>
      </c>
      <c r="G1098">
        <v>0</v>
      </c>
      <c r="H1098" t="s">
        <v>9426</v>
      </c>
      <c r="I1098" t="s">
        <v>1999</v>
      </c>
      <c r="J1098" t="s">
        <v>2487</v>
      </c>
    </row>
    <row r="1099" spans="1:10" x14ac:dyDescent="0.35">
      <c r="A1099" t="s">
        <v>171</v>
      </c>
      <c r="B1099">
        <v>1</v>
      </c>
      <c r="C1099">
        <v>253</v>
      </c>
      <c r="D1099">
        <v>100</v>
      </c>
      <c r="E1099" t="s">
        <v>172</v>
      </c>
      <c r="F1099">
        <v>0</v>
      </c>
      <c r="G1099">
        <v>0</v>
      </c>
      <c r="H1099" t="s">
        <v>9426</v>
      </c>
      <c r="I1099" t="s">
        <v>2001</v>
      </c>
      <c r="J1099" t="s">
        <v>2487</v>
      </c>
    </row>
    <row r="1100" spans="1:10" x14ac:dyDescent="0.35">
      <c r="A1100" t="s">
        <v>171</v>
      </c>
      <c r="B1100">
        <v>1</v>
      </c>
      <c r="C1100">
        <v>253</v>
      </c>
      <c r="D1100">
        <v>100</v>
      </c>
      <c r="E1100" t="s">
        <v>172</v>
      </c>
      <c r="F1100">
        <v>0</v>
      </c>
      <c r="G1100">
        <v>0</v>
      </c>
      <c r="H1100" t="s">
        <v>9426</v>
      </c>
      <c r="I1100" t="s">
        <v>2003</v>
      </c>
      <c r="J1100" t="s">
        <v>2487</v>
      </c>
    </row>
    <row r="1101" spans="1:10" x14ac:dyDescent="0.35">
      <c r="A1101" t="s">
        <v>171</v>
      </c>
      <c r="B1101">
        <v>1</v>
      </c>
      <c r="C1101">
        <v>253</v>
      </c>
      <c r="D1101">
        <v>100</v>
      </c>
      <c r="E1101" t="s">
        <v>172</v>
      </c>
      <c r="F1101">
        <v>0</v>
      </c>
      <c r="G1101">
        <v>0</v>
      </c>
      <c r="H1101" t="s">
        <v>9426</v>
      </c>
      <c r="I1101" t="s">
        <v>2002</v>
      </c>
      <c r="J1101" t="s">
        <v>2487</v>
      </c>
    </row>
    <row r="1102" spans="1:10" x14ac:dyDescent="0.35">
      <c r="A1102" t="s">
        <v>171</v>
      </c>
      <c r="B1102">
        <v>1</v>
      </c>
      <c r="C1102">
        <v>253</v>
      </c>
      <c r="D1102">
        <v>100</v>
      </c>
      <c r="E1102" t="s">
        <v>172</v>
      </c>
      <c r="F1102">
        <v>0</v>
      </c>
      <c r="G1102">
        <v>0</v>
      </c>
      <c r="H1102" t="s">
        <v>9426</v>
      </c>
      <c r="I1102" t="s">
        <v>1998</v>
      </c>
      <c r="J1102" t="s">
        <v>2487</v>
      </c>
    </row>
    <row r="1103" spans="1:10" x14ac:dyDescent="0.35">
      <c r="A1103" t="s">
        <v>171</v>
      </c>
      <c r="B1103">
        <v>1</v>
      </c>
      <c r="C1103">
        <v>253</v>
      </c>
      <c r="D1103">
        <v>100</v>
      </c>
      <c r="E1103" t="s">
        <v>172</v>
      </c>
      <c r="F1103">
        <v>0</v>
      </c>
      <c r="G1103">
        <v>0</v>
      </c>
      <c r="H1103" t="s">
        <v>9426</v>
      </c>
      <c r="I1103" t="s">
        <v>2005</v>
      </c>
      <c r="J1103" t="s">
        <v>2487</v>
      </c>
    </row>
    <row r="1104" spans="1:10" x14ac:dyDescent="0.35">
      <c r="A1104" t="s">
        <v>171</v>
      </c>
      <c r="B1104">
        <v>1</v>
      </c>
      <c r="C1104">
        <v>253</v>
      </c>
      <c r="D1104">
        <v>100</v>
      </c>
      <c r="E1104" t="s">
        <v>172</v>
      </c>
      <c r="F1104">
        <v>0</v>
      </c>
      <c r="G1104">
        <v>0</v>
      </c>
      <c r="H1104" t="s">
        <v>9426</v>
      </c>
      <c r="I1104" t="s">
        <v>1991</v>
      </c>
      <c r="J1104" t="s">
        <v>2487</v>
      </c>
    </row>
    <row r="1105" spans="1:10" x14ac:dyDescent="0.35">
      <c r="A1105" t="s">
        <v>171</v>
      </c>
      <c r="B1105">
        <v>1</v>
      </c>
      <c r="C1105">
        <v>253</v>
      </c>
      <c r="D1105">
        <v>99.6</v>
      </c>
      <c r="E1105" t="s">
        <v>172</v>
      </c>
      <c r="F1105">
        <v>0</v>
      </c>
      <c r="G1105">
        <v>0</v>
      </c>
      <c r="H1105" t="s">
        <v>9426</v>
      </c>
      <c r="I1105" t="s">
        <v>2324</v>
      </c>
      <c r="J1105" t="s">
        <v>2487</v>
      </c>
    </row>
    <row r="1106" spans="1:10" x14ac:dyDescent="0.35">
      <c r="A1106" t="s">
        <v>171</v>
      </c>
      <c r="B1106">
        <v>1</v>
      </c>
      <c r="C1106">
        <v>253</v>
      </c>
      <c r="D1106">
        <v>99.6</v>
      </c>
      <c r="E1106" t="s">
        <v>172</v>
      </c>
      <c r="F1106">
        <v>0</v>
      </c>
      <c r="G1106">
        <v>0</v>
      </c>
      <c r="H1106" t="s">
        <v>9426</v>
      </c>
      <c r="I1106" t="s">
        <v>2644</v>
      </c>
      <c r="J1106" t="s">
        <v>2487</v>
      </c>
    </row>
    <row r="1107" spans="1:10" x14ac:dyDescent="0.35">
      <c r="A1107" t="s">
        <v>171</v>
      </c>
      <c r="B1107">
        <v>8</v>
      </c>
      <c r="C1107">
        <v>253</v>
      </c>
      <c r="D1107">
        <v>100</v>
      </c>
      <c r="E1107" t="s">
        <v>172</v>
      </c>
      <c r="F1107">
        <v>0</v>
      </c>
      <c r="G1107">
        <v>0</v>
      </c>
      <c r="H1107" t="s">
        <v>9426</v>
      </c>
      <c r="I1107" t="s">
        <v>1413</v>
      </c>
      <c r="J1107" t="s">
        <v>368</v>
      </c>
    </row>
    <row r="1108" spans="1:10" x14ac:dyDescent="0.35">
      <c r="A1108" t="s">
        <v>171</v>
      </c>
      <c r="B1108">
        <v>8</v>
      </c>
      <c r="C1108">
        <v>253</v>
      </c>
      <c r="D1108">
        <v>100</v>
      </c>
      <c r="E1108" t="s">
        <v>172</v>
      </c>
      <c r="F1108">
        <v>0</v>
      </c>
      <c r="G1108">
        <v>0</v>
      </c>
      <c r="H1108" t="s">
        <v>9426</v>
      </c>
      <c r="I1108" t="s">
        <v>1412</v>
      </c>
      <c r="J1108" t="s">
        <v>368</v>
      </c>
    </row>
    <row r="1109" spans="1:10" x14ac:dyDescent="0.35">
      <c r="A1109" t="s">
        <v>171</v>
      </c>
      <c r="B1109">
        <v>8</v>
      </c>
      <c r="C1109">
        <v>253</v>
      </c>
      <c r="D1109">
        <v>100</v>
      </c>
      <c r="E1109" t="s">
        <v>172</v>
      </c>
      <c r="F1109">
        <v>0</v>
      </c>
      <c r="G1109">
        <v>0</v>
      </c>
      <c r="H1109" t="s">
        <v>9426</v>
      </c>
      <c r="I1109" t="s">
        <v>1414</v>
      </c>
      <c r="J1109" t="s">
        <v>368</v>
      </c>
    </row>
    <row r="1110" spans="1:10" x14ac:dyDescent="0.35">
      <c r="A1110" t="s">
        <v>171</v>
      </c>
      <c r="B1110">
        <v>8</v>
      </c>
      <c r="C1110">
        <v>253</v>
      </c>
      <c r="D1110">
        <v>100</v>
      </c>
      <c r="E1110" t="s">
        <v>172</v>
      </c>
      <c r="F1110">
        <v>0</v>
      </c>
      <c r="G1110">
        <v>0</v>
      </c>
      <c r="H1110" t="s">
        <v>9426</v>
      </c>
      <c r="I1110" t="s">
        <v>1415</v>
      </c>
      <c r="J1110" t="s">
        <v>368</v>
      </c>
    </row>
    <row r="1111" spans="1:10" x14ac:dyDescent="0.35">
      <c r="A1111" t="s">
        <v>171</v>
      </c>
      <c r="B1111">
        <v>8</v>
      </c>
      <c r="C1111">
        <v>253</v>
      </c>
      <c r="D1111">
        <v>100</v>
      </c>
      <c r="E1111" t="s">
        <v>172</v>
      </c>
      <c r="F1111">
        <v>0</v>
      </c>
      <c r="G1111">
        <v>0</v>
      </c>
      <c r="H1111" t="s">
        <v>9426</v>
      </c>
      <c r="I1111" t="s">
        <v>1416</v>
      </c>
      <c r="J1111" t="s">
        <v>368</v>
      </c>
    </row>
    <row r="1112" spans="1:10" x14ac:dyDescent="0.35">
      <c r="A1112" t="s">
        <v>171</v>
      </c>
      <c r="B1112">
        <v>8</v>
      </c>
      <c r="C1112">
        <v>253</v>
      </c>
      <c r="D1112">
        <v>100</v>
      </c>
      <c r="E1112" t="s">
        <v>172</v>
      </c>
      <c r="F1112">
        <v>0</v>
      </c>
      <c r="G1112">
        <v>0</v>
      </c>
      <c r="H1112" t="s">
        <v>9426</v>
      </c>
      <c r="I1112" t="s">
        <v>1418</v>
      </c>
      <c r="J1112" t="s">
        <v>368</v>
      </c>
    </row>
    <row r="1113" spans="1:10" x14ac:dyDescent="0.35">
      <c r="A1113" t="s">
        <v>171</v>
      </c>
      <c r="B1113">
        <v>8</v>
      </c>
      <c r="C1113">
        <v>253</v>
      </c>
      <c r="D1113">
        <v>100</v>
      </c>
      <c r="E1113" t="s">
        <v>172</v>
      </c>
      <c r="F1113">
        <v>0</v>
      </c>
      <c r="G1113">
        <v>0</v>
      </c>
      <c r="H1113" t="s">
        <v>9426</v>
      </c>
      <c r="I1113" t="s">
        <v>1419</v>
      </c>
      <c r="J1113" t="s">
        <v>368</v>
      </c>
    </row>
    <row r="1114" spans="1:10" x14ac:dyDescent="0.35">
      <c r="A1114" t="s">
        <v>171</v>
      </c>
      <c r="B1114">
        <v>8</v>
      </c>
      <c r="C1114">
        <v>253</v>
      </c>
      <c r="D1114">
        <v>100</v>
      </c>
      <c r="E1114" t="s">
        <v>172</v>
      </c>
      <c r="F1114">
        <v>0</v>
      </c>
      <c r="G1114">
        <v>0</v>
      </c>
      <c r="H1114" t="s">
        <v>9426</v>
      </c>
      <c r="I1114" t="s">
        <v>1421</v>
      </c>
      <c r="J1114" t="s">
        <v>368</v>
      </c>
    </row>
    <row r="1115" spans="1:10" x14ac:dyDescent="0.35">
      <c r="A1115" t="s">
        <v>171</v>
      </c>
      <c r="B1115">
        <v>8</v>
      </c>
      <c r="C1115">
        <v>253</v>
      </c>
      <c r="D1115">
        <v>100</v>
      </c>
      <c r="E1115" t="s">
        <v>172</v>
      </c>
      <c r="F1115">
        <v>0</v>
      </c>
      <c r="G1115">
        <v>0</v>
      </c>
      <c r="H1115" t="s">
        <v>9426</v>
      </c>
      <c r="I1115" t="s">
        <v>1420</v>
      </c>
      <c r="J1115" t="s">
        <v>368</v>
      </c>
    </row>
    <row r="1116" spans="1:10" x14ac:dyDescent="0.35">
      <c r="A1116" t="s">
        <v>171</v>
      </c>
      <c r="B1116">
        <v>8</v>
      </c>
      <c r="C1116">
        <v>253</v>
      </c>
      <c r="D1116">
        <v>100</v>
      </c>
      <c r="E1116" t="s">
        <v>172</v>
      </c>
      <c r="F1116">
        <v>0</v>
      </c>
      <c r="G1116">
        <v>0</v>
      </c>
      <c r="H1116" t="s">
        <v>9426</v>
      </c>
      <c r="I1116" t="s">
        <v>1422</v>
      </c>
      <c r="J1116" t="s">
        <v>368</v>
      </c>
    </row>
    <row r="1117" spans="1:10" x14ac:dyDescent="0.35">
      <c r="A1117" t="s">
        <v>171</v>
      </c>
      <c r="B1117">
        <v>8</v>
      </c>
      <c r="C1117">
        <v>253</v>
      </c>
      <c r="D1117">
        <v>100</v>
      </c>
      <c r="E1117" t="s">
        <v>172</v>
      </c>
      <c r="F1117">
        <v>0</v>
      </c>
      <c r="G1117">
        <v>0</v>
      </c>
      <c r="H1117" t="s">
        <v>9426</v>
      </c>
      <c r="I1117" t="s">
        <v>1417</v>
      </c>
      <c r="J1117" t="s">
        <v>368</v>
      </c>
    </row>
    <row r="1118" spans="1:10" x14ac:dyDescent="0.35">
      <c r="A1118" t="s">
        <v>171</v>
      </c>
      <c r="B1118">
        <v>8</v>
      </c>
      <c r="C1118">
        <v>253</v>
      </c>
      <c r="D1118">
        <v>100</v>
      </c>
      <c r="E1118" t="s">
        <v>172</v>
      </c>
      <c r="F1118">
        <v>0</v>
      </c>
      <c r="G1118">
        <v>0</v>
      </c>
      <c r="H1118" t="s">
        <v>9426</v>
      </c>
      <c r="I1118" t="s">
        <v>1425</v>
      </c>
      <c r="J1118" t="s">
        <v>368</v>
      </c>
    </row>
    <row r="1119" spans="1:10" x14ac:dyDescent="0.35">
      <c r="A1119" t="s">
        <v>171</v>
      </c>
      <c r="B1119">
        <v>8</v>
      </c>
      <c r="C1119">
        <v>253</v>
      </c>
      <c r="D1119">
        <v>100</v>
      </c>
      <c r="E1119" t="s">
        <v>172</v>
      </c>
      <c r="F1119">
        <v>0</v>
      </c>
      <c r="G1119">
        <v>0</v>
      </c>
      <c r="H1119" t="s">
        <v>9426</v>
      </c>
      <c r="I1119" t="s">
        <v>1424</v>
      </c>
      <c r="J1119" t="s">
        <v>368</v>
      </c>
    </row>
    <row r="1120" spans="1:10" x14ac:dyDescent="0.35">
      <c r="A1120" t="s">
        <v>171</v>
      </c>
      <c r="B1120">
        <v>8</v>
      </c>
      <c r="C1120">
        <v>253</v>
      </c>
      <c r="D1120">
        <v>100</v>
      </c>
      <c r="E1120" t="s">
        <v>172</v>
      </c>
      <c r="F1120">
        <v>0</v>
      </c>
      <c r="G1120">
        <v>0</v>
      </c>
      <c r="H1120" t="s">
        <v>9426</v>
      </c>
      <c r="I1120" t="s">
        <v>1423</v>
      </c>
      <c r="J1120" t="s">
        <v>368</v>
      </c>
    </row>
    <row r="1121" spans="1:10" x14ac:dyDescent="0.35">
      <c r="A1121" t="s">
        <v>171</v>
      </c>
      <c r="B1121">
        <v>8</v>
      </c>
      <c r="C1121">
        <v>253</v>
      </c>
      <c r="D1121">
        <v>100</v>
      </c>
      <c r="E1121" t="s">
        <v>172</v>
      </c>
      <c r="F1121">
        <v>0</v>
      </c>
      <c r="G1121">
        <v>0</v>
      </c>
      <c r="H1121" t="s">
        <v>9426</v>
      </c>
      <c r="I1121" t="s">
        <v>1426</v>
      </c>
      <c r="J1121" t="s">
        <v>368</v>
      </c>
    </row>
    <row r="1122" spans="1:10" x14ac:dyDescent="0.35">
      <c r="A1122" t="s">
        <v>171</v>
      </c>
      <c r="B1122">
        <v>8</v>
      </c>
      <c r="C1122">
        <v>253</v>
      </c>
      <c r="D1122">
        <v>100</v>
      </c>
      <c r="E1122" t="s">
        <v>172</v>
      </c>
      <c r="F1122">
        <v>0</v>
      </c>
      <c r="G1122">
        <v>0</v>
      </c>
      <c r="H1122" t="s">
        <v>9426</v>
      </c>
      <c r="I1122" t="s">
        <v>1427</v>
      </c>
      <c r="J1122" t="s">
        <v>368</v>
      </c>
    </row>
    <row r="1123" spans="1:10" x14ac:dyDescent="0.35">
      <c r="A1123" t="s">
        <v>171</v>
      </c>
      <c r="B1123">
        <v>8</v>
      </c>
      <c r="C1123">
        <v>253</v>
      </c>
      <c r="D1123">
        <v>100</v>
      </c>
      <c r="E1123" t="s">
        <v>172</v>
      </c>
      <c r="F1123">
        <v>0</v>
      </c>
      <c r="G1123">
        <v>0</v>
      </c>
      <c r="H1123" t="s">
        <v>9426</v>
      </c>
      <c r="I1123" t="s">
        <v>1428</v>
      </c>
      <c r="J1123" t="s">
        <v>368</v>
      </c>
    </row>
    <row r="1124" spans="1:10" x14ac:dyDescent="0.35">
      <c r="A1124" t="s">
        <v>171</v>
      </c>
      <c r="B1124">
        <v>8</v>
      </c>
      <c r="C1124">
        <v>253</v>
      </c>
      <c r="D1124">
        <v>100</v>
      </c>
      <c r="E1124" t="s">
        <v>172</v>
      </c>
      <c r="F1124">
        <v>0</v>
      </c>
      <c r="G1124">
        <v>0</v>
      </c>
      <c r="H1124" t="s">
        <v>9426</v>
      </c>
      <c r="I1124" t="s">
        <v>1430</v>
      </c>
      <c r="J1124" t="s">
        <v>368</v>
      </c>
    </row>
    <row r="1125" spans="1:10" x14ac:dyDescent="0.35">
      <c r="A1125" t="s">
        <v>171</v>
      </c>
      <c r="B1125">
        <v>8</v>
      </c>
      <c r="C1125">
        <v>253</v>
      </c>
      <c r="D1125">
        <v>100</v>
      </c>
      <c r="E1125" t="s">
        <v>172</v>
      </c>
      <c r="F1125">
        <v>0</v>
      </c>
      <c r="G1125">
        <v>0</v>
      </c>
      <c r="H1125" t="s">
        <v>9426</v>
      </c>
      <c r="I1125" t="s">
        <v>1429</v>
      </c>
      <c r="J1125" t="s">
        <v>368</v>
      </c>
    </row>
    <row r="1126" spans="1:10" x14ac:dyDescent="0.35">
      <c r="A1126" t="s">
        <v>171</v>
      </c>
      <c r="B1126">
        <v>8</v>
      </c>
      <c r="C1126">
        <v>253</v>
      </c>
      <c r="D1126">
        <v>100</v>
      </c>
      <c r="E1126" t="s">
        <v>172</v>
      </c>
      <c r="F1126">
        <v>0</v>
      </c>
      <c r="G1126">
        <v>0</v>
      </c>
      <c r="H1126" t="s">
        <v>9426</v>
      </c>
      <c r="I1126" t="s">
        <v>1431</v>
      </c>
      <c r="J1126" t="s">
        <v>368</v>
      </c>
    </row>
    <row r="1127" spans="1:10" x14ac:dyDescent="0.35">
      <c r="A1127" t="s">
        <v>171</v>
      </c>
      <c r="B1127">
        <v>8</v>
      </c>
      <c r="C1127">
        <v>253</v>
      </c>
      <c r="D1127">
        <v>100</v>
      </c>
      <c r="E1127" t="s">
        <v>172</v>
      </c>
      <c r="F1127">
        <v>0</v>
      </c>
      <c r="G1127">
        <v>0</v>
      </c>
      <c r="H1127" t="s">
        <v>9426</v>
      </c>
      <c r="I1127" t="s">
        <v>1432</v>
      </c>
      <c r="J1127" t="s">
        <v>368</v>
      </c>
    </row>
    <row r="1128" spans="1:10" x14ac:dyDescent="0.35">
      <c r="A1128" t="s">
        <v>171</v>
      </c>
      <c r="B1128">
        <v>8</v>
      </c>
      <c r="C1128">
        <v>253</v>
      </c>
      <c r="D1128">
        <v>100</v>
      </c>
      <c r="E1128" t="s">
        <v>172</v>
      </c>
      <c r="F1128">
        <v>0</v>
      </c>
      <c r="G1128">
        <v>0</v>
      </c>
      <c r="H1128" t="s">
        <v>9426</v>
      </c>
      <c r="I1128" t="s">
        <v>1433</v>
      </c>
      <c r="J1128" t="s">
        <v>368</v>
      </c>
    </row>
    <row r="1129" spans="1:10" x14ac:dyDescent="0.35">
      <c r="A1129" t="s">
        <v>171</v>
      </c>
      <c r="B1129">
        <v>8</v>
      </c>
      <c r="C1129">
        <v>253</v>
      </c>
      <c r="D1129">
        <v>100</v>
      </c>
      <c r="E1129" t="s">
        <v>172</v>
      </c>
      <c r="F1129">
        <v>0</v>
      </c>
      <c r="G1129">
        <v>0</v>
      </c>
      <c r="H1129" t="s">
        <v>9426</v>
      </c>
      <c r="I1129" t="s">
        <v>1434</v>
      </c>
      <c r="J1129" t="s">
        <v>368</v>
      </c>
    </row>
    <row r="1130" spans="1:10" x14ac:dyDescent="0.35">
      <c r="A1130" t="s">
        <v>171</v>
      </c>
      <c r="B1130">
        <v>8</v>
      </c>
      <c r="C1130">
        <v>253</v>
      </c>
      <c r="D1130">
        <v>100</v>
      </c>
      <c r="E1130" t="s">
        <v>172</v>
      </c>
      <c r="F1130">
        <v>0</v>
      </c>
      <c r="G1130">
        <v>0</v>
      </c>
      <c r="H1130" t="s">
        <v>9426</v>
      </c>
      <c r="I1130" t="s">
        <v>1435</v>
      </c>
      <c r="J1130" t="s">
        <v>368</v>
      </c>
    </row>
    <row r="1131" spans="1:10" x14ac:dyDescent="0.35">
      <c r="A1131" t="s">
        <v>171</v>
      </c>
      <c r="B1131">
        <v>8</v>
      </c>
      <c r="C1131">
        <v>253</v>
      </c>
      <c r="D1131">
        <v>100</v>
      </c>
      <c r="E1131" t="s">
        <v>172</v>
      </c>
      <c r="F1131">
        <v>0</v>
      </c>
      <c r="G1131">
        <v>0</v>
      </c>
      <c r="H1131" t="s">
        <v>9426</v>
      </c>
      <c r="I1131" t="s">
        <v>1437</v>
      </c>
      <c r="J1131" t="s">
        <v>368</v>
      </c>
    </row>
    <row r="1132" spans="1:10" x14ac:dyDescent="0.35">
      <c r="A1132" t="s">
        <v>171</v>
      </c>
      <c r="B1132">
        <v>8</v>
      </c>
      <c r="C1132">
        <v>253</v>
      </c>
      <c r="D1132">
        <v>100</v>
      </c>
      <c r="E1132" t="s">
        <v>172</v>
      </c>
      <c r="F1132">
        <v>0</v>
      </c>
      <c r="G1132">
        <v>0</v>
      </c>
      <c r="H1132" t="s">
        <v>9426</v>
      </c>
      <c r="I1132" t="s">
        <v>1436</v>
      </c>
      <c r="J1132" t="s">
        <v>368</v>
      </c>
    </row>
    <row r="1133" spans="1:10" x14ac:dyDescent="0.35">
      <c r="A1133" t="s">
        <v>171</v>
      </c>
      <c r="B1133">
        <v>8</v>
      </c>
      <c r="C1133">
        <v>253</v>
      </c>
      <c r="D1133">
        <v>100</v>
      </c>
      <c r="E1133" t="s">
        <v>172</v>
      </c>
      <c r="F1133">
        <v>0</v>
      </c>
      <c r="G1133">
        <v>0</v>
      </c>
      <c r="H1133" t="s">
        <v>9426</v>
      </c>
      <c r="I1133" t="s">
        <v>1438</v>
      </c>
      <c r="J1133" t="s">
        <v>368</v>
      </c>
    </row>
    <row r="1134" spans="1:10" x14ac:dyDescent="0.35">
      <c r="A1134" t="s">
        <v>171</v>
      </c>
      <c r="B1134">
        <v>8</v>
      </c>
      <c r="C1134">
        <v>253</v>
      </c>
      <c r="D1134">
        <v>100</v>
      </c>
      <c r="E1134" t="s">
        <v>172</v>
      </c>
      <c r="F1134">
        <v>0</v>
      </c>
      <c r="G1134">
        <v>0</v>
      </c>
      <c r="H1134" t="s">
        <v>9426</v>
      </c>
      <c r="I1134" t="s">
        <v>1439</v>
      </c>
      <c r="J1134" t="s">
        <v>368</v>
      </c>
    </row>
    <row r="1135" spans="1:10" x14ac:dyDescent="0.35">
      <c r="A1135" t="s">
        <v>171</v>
      </c>
      <c r="B1135">
        <v>8</v>
      </c>
      <c r="C1135">
        <v>253</v>
      </c>
      <c r="D1135">
        <v>100</v>
      </c>
      <c r="E1135" t="s">
        <v>172</v>
      </c>
      <c r="F1135">
        <v>0</v>
      </c>
      <c r="G1135">
        <v>0</v>
      </c>
      <c r="H1135" t="s">
        <v>9426</v>
      </c>
      <c r="I1135" t="s">
        <v>1440</v>
      </c>
      <c r="J1135" t="s">
        <v>368</v>
      </c>
    </row>
    <row r="1136" spans="1:10" x14ac:dyDescent="0.35">
      <c r="A1136" t="s">
        <v>171</v>
      </c>
      <c r="B1136">
        <v>8</v>
      </c>
      <c r="C1136">
        <v>253</v>
      </c>
      <c r="D1136">
        <v>100</v>
      </c>
      <c r="E1136" t="s">
        <v>172</v>
      </c>
      <c r="F1136">
        <v>0</v>
      </c>
      <c r="G1136">
        <v>0</v>
      </c>
      <c r="H1136" t="s">
        <v>9426</v>
      </c>
      <c r="I1136" t="s">
        <v>1441</v>
      </c>
      <c r="J1136" t="s">
        <v>368</v>
      </c>
    </row>
    <row r="1137" spans="1:10" x14ac:dyDescent="0.35">
      <c r="A1137" t="s">
        <v>171</v>
      </c>
      <c r="B1137">
        <v>8</v>
      </c>
      <c r="C1137">
        <v>253</v>
      </c>
      <c r="D1137">
        <v>100</v>
      </c>
      <c r="E1137" t="s">
        <v>172</v>
      </c>
      <c r="F1137">
        <v>0</v>
      </c>
      <c r="G1137">
        <v>0</v>
      </c>
      <c r="H1137" t="s">
        <v>9426</v>
      </c>
      <c r="I1137" t="s">
        <v>1442</v>
      </c>
      <c r="J1137" t="s">
        <v>368</v>
      </c>
    </row>
    <row r="1138" spans="1:10" x14ac:dyDescent="0.35">
      <c r="A1138" t="s">
        <v>171</v>
      </c>
      <c r="B1138">
        <v>8</v>
      </c>
      <c r="C1138">
        <v>253</v>
      </c>
      <c r="D1138">
        <v>100</v>
      </c>
      <c r="E1138" t="s">
        <v>172</v>
      </c>
      <c r="F1138">
        <v>0</v>
      </c>
      <c r="G1138">
        <v>0</v>
      </c>
      <c r="H1138" t="s">
        <v>9426</v>
      </c>
      <c r="I1138" t="s">
        <v>1443</v>
      </c>
      <c r="J1138" t="s">
        <v>368</v>
      </c>
    </row>
    <row r="1139" spans="1:10" x14ac:dyDescent="0.35">
      <c r="A1139" t="s">
        <v>171</v>
      </c>
      <c r="B1139">
        <v>8</v>
      </c>
      <c r="C1139">
        <v>253</v>
      </c>
      <c r="D1139">
        <v>100</v>
      </c>
      <c r="E1139" t="s">
        <v>172</v>
      </c>
      <c r="F1139">
        <v>0</v>
      </c>
      <c r="G1139">
        <v>0</v>
      </c>
      <c r="H1139" t="s">
        <v>9426</v>
      </c>
      <c r="I1139" t="s">
        <v>1444</v>
      </c>
      <c r="J1139" t="s">
        <v>368</v>
      </c>
    </row>
    <row r="1140" spans="1:10" x14ac:dyDescent="0.35">
      <c r="A1140" t="s">
        <v>171</v>
      </c>
      <c r="B1140">
        <v>8</v>
      </c>
      <c r="C1140">
        <v>253</v>
      </c>
      <c r="D1140">
        <v>100</v>
      </c>
      <c r="E1140" t="s">
        <v>172</v>
      </c>
      <c r="F1140">
        <v>0</v>
      </c>
      <c r="G1140">
        <v>0</v>
      </c>
      <c r="H1140" t="s">
        <v>9426</v>
      </c>
      <c r="I1140" t="s">
        <v>1446</v>
      </c>
      <c r="J1140" t="s">
        <v>368</v>
      </c>
    </row>
    <row r="1141" spans="1:10" x14ac:dyDescent="0.35">
      <c r="A1141" t="s">
        <v>171</v>
      </c>
      <c r="B1141">
        <v>8</v>
      </c>
      <c r="C1141">
        <v>253</v>
      </c>
      <c r="D1141">
        <v>100</v>
      </c>
      <c r="E1141" t="s">
        <v>172</v>
      </c>
      <c r="F1141">
        <v>0</v>
      </c>
      <c r="G1141">
        <v>0</v>
      </c>
      <c r="H1141" t="s">
        <v>9426</v>
      </c>
      <c r="I1141" t="s">
        <v>1447</v>
      </c>
      <c r="J1141" t="s">
        <v>368</v>
      </c>
    </row>
    <row r="1142" spans="1:10" x14ac:dyDescent="0.35">
      <c r="A1142" t="s">
        <v>171</v>
      </c>
      <c r="B1142">
        <v>8</v>
      </c>
      <c r="C1142">
        <v>253</v>
      </c>
      <c r="D1142">
        <v>100</v>
      </c>
      <c r="E1142" t="s">
        <v>172</v>
      </c>
      <c r="F1142">
        <v>0</v>
      </c>
      <c r="G1142">
        <v>0</v>
      </c>
      <c r="H1142" t="s">
        <v>9426</v>
      </c>
      <c r="I1142" t="s">
        <v>1445</v>
      </c>
      <c r="J1142" t="s">
        <v>368</v>
      </c>
    </row>
    <row r="1143" spans="1:10" x14ac:dyDescent="0.35">
      <c r="A1143" t="s">
        <v>171</v>
      </c>
      <c r="B1143">
        <v>8</v>
      </c>
      <c r="C1143">
        <v>253</v>
      </c>
      <c r="D1143">
        <v>100</v>
      </c>
      <c r="E1143" t="s">
        <v>172</v>
      </c>
      <c r="F1143">
        <v>0</v>
      </c>
      <c r="G1143">
        <v>0</v>
      </c>
      <c r="H1143" t="s">
        <v>9426</v>
      </c>
      <c r="I1143" t="s">
        <v>1449</v>
      </c>
      <c r="J1143" t="s">
        <v>368</v>
      </c>
    </row>
    <row r="1144" spans="1:10" x14ac:dyDescent="0.35">
      <c r="A1144" t="s">
        <v>171</v>
      </c>
      <c r="B1144">
        <v>8</v>
      </c>
      <c r="C1144">
        <v>253</v>
      </c>
      <c r="D1144">
        <v>100</v>
      </c>
      <c r="E1144" t="s">
        <v>172</v>
      </c>
      <c r="F1144">
        <v>0</v>
      </c>
      <c r="G1144">
        <v>0</v>
      </c>
      <c r="H1144" t="s">
        <v>9426</v>
      </c>
      <c r="I1144" t="s">
        <v>1448</v>
      </c>
      <c r="J1144" t="s">
        <v>368</v>
      </c>
    </row>
    <row r="1145" spans="1:10" x14ac:dyDescent="0.35">
      <c r="A1145" t="s">
        <v>171</v>
      </c>
      <c r="B1145">
        <v>8</v>
      </c>
      <c r="C1145">
        <v>253</v>
      </c>
      <c r="D1145">
        <v>100</v>
      </c>
      <c r="E1145" t="s">
        <v>172</v>
      </c>
      <c r="F1145">
        <v>0</v>
      </c>
      <c r="G1145">
        <v>0</v>
      </c>
      <c r="H1145" t="s">
        <v>9426</v>
      </c>
      <c r="I1145" t="s">
        <v>1450</v>
      </c>
      <c r="J1145" t="s">
        <v>368</v>
      </c>
    </row>
    <row r="1146" spans="1:10" x14ac:dyDescent="0.35">
      <c r="A1146" t="s">
        <v>171</v>
      </c>
      <c r="B1146">
        <v>8</v>
      </c>
      <c r="C1146">
        <v>253</v>
      </c>
      <c r="D1146">
        <v>100</v>
      </c>
      <c r="E1146" t="s">
        <v>172</v>
      </c>
      <c r="F1146">
        <v>0</v>
      </c>
      <c r="G1146">
        <v>0</v>
      </c>
      <c r="H1146" t="s">
        <v>9426</v>
      </c>
      <c r="I1146" t="s">
        <v>1451</v>
      </c>
      <c r="J1146" t="s">
        <v>368</v>
      </c>
    </row>
    <row r="1147" spans="1:10" x14ac:dyDescent="0.35">
      <c r="A1147" t="s">
        <v>171</v>
      </c>
      <c r="B1147">
        <v>8</v>
      </c>
      <c r="C1147">
        <v>253</v>
      </c>
      <c r="D1147">
        <v>100</v>
      </c>
      <c r="E1147" t="s">
        <v>172</v>
      </c>
      <c r="F1147">
        <v>0</v>
      </c>
      <c r="G1147">
        <v>0</v>
      </c>
      <c r="H1147" t="s">
        <v>9426</v>
      </c>
      <c r="I1147" t="s">
        <v>1452</v>
      </c>
      <c r="J1147" t="s">
        <v>368</v>
      </c>
    </row>
    <row r="1148" spans="1:10" x14ac:dyDescent="0.35">
      <c r="A1148" t="s">
        <v>171</v>
      </c>
      <c r="B1148">
        <v>8</v>
      </c>
      <c r="C1148">
        <v>253</v>
      </c>
      <c r="D1148">
        <v>100</v>
      </c>
      <c r="E1148" t="s">
        <v>172</v>
      </c>
      <c r="F1148">
        <v>0</v>
      </c>
      <c r="G1148">
        <v>0</v>
      </c>
      <c r="H1148" t="s">
        <v>9426</v>
      </c>
      <c r="I1148" t="s">
        <v>1454</v>
      </c>
      <c r="J1148" t="s">
        <v>368</v>
      </c>
    </row>
    <row r="1149" spans="1:10" x14ac:dyDescent="0.35">
      <c r="A1149" t="s">
        <v>171</v>
      </c>
      <c r="B1149">
        <v>8</v>
      </c>
      <c r="C1149">
        <v>253</v>
      </c>
      <c r="D1149">
        <v>100</v>
      </c>
      <c r="E1149" t="s">
        <v>172</v>
      </c>
      <c r="F1149">
        <v>0</v>
      </c>
      <c r="G1149">
        <v>0</v>
      </c>
      <c r="H1149" t="s">
        <v>9426</v>
      </c>
      <c r="I1149" t="s">
        <v>1453</v>
      </c>
      <c r="J1149" t="s">
        <v>368</v>
      </c>
    </row>
    <row r="1150" spans="1:10" x14ac:dyDescent="0.35">
      <c r="A1150" t="s">
        <v>171</v>
      </c>
      <c r="B1150">
        <v>8</v>
      </c>
      <c r="C1150">
        <v>253</v>
      </c>
      <c r="D1150">
        <v>100</v>
      </c>
      <c r="E1150" t="s">
        <v>172</v>
      </c>
      <c r="F1150">
        <v>0</v>
      </c>
      <c r="G1150">
        <v>0</v>
      </c>
      <c r="H1150" t="s">
        <v>9426</v>
      </c>
      <c r="I1150" t="s">
        <v>1455</v>
      </c>
      <c r="J1150" t="s">
        <v>368</v>
      </c>
    </row>
    <row r="1151" spans="1:10" x14ac:dyDescent="0.35">
      <c r="A1151" t="s">
        <v>171</v>
      </c>
      <c r="B1151">
        <v>8</v>
      </c>
      <c r="C1151">
        <v>253</v>
      </c>
      <c r="D1151">
        <v>100</v>
      </c>
      <c r="E1151" t="s">
        <v>172</v>
      </c>
      <c r="F1151">
        <v>0</v>
      </c>
      <c r="G1151">
        <v>0</v>
      </c>
      <c r="H1151" t="s">
        <v>9426</v>
      </c>
      <c r="I1151" t="s">
        <v>1456</v>
      </c>
      <c r="J1151" t="s">
        <v>368</v>
      </c>
    </row>
    <row r="1152" spans="1:10" x14ac:dyDescent="0.35">
      <c r="A1152" t="s">
        <v>171</v>
      </c>
      <c r="B1152">
        <v>8</v>
      </c>
      <c r="C1152">
        <v>253</v>
      </c>
      <c r="D1152">
        <v>100</v>
      </c>
      <c r="E1152" t="s">
        <v>172</v>
      </c>
      <c r="F1152">
        <v>0</v>
      </c>
      <c r="G1152">
        <v>0</v>
      </c>
      <c r="H1152" t="s">
        <v>9426</v>
      </c>
      <c r="I1152" t="s">
        <v>1457</v>
      </c>
      <c r="J1152" t="s">
        <v>368</v>
      </c>
    </row>
    <row r="1153" spans="1:10" x14ac:dyDescent="0.35">
      <c r="A1153" t="s">
        <v>171</v>
      </c>
      <c r="B1153">
        <v>8</v>
      </c>
      <c r="C1153">
        <v>253</v>
      </c>
      <c r="D1153">
        <v>100</v>
      </c>
      <c r="E1153" t="s">
        <v>172</v>
      </c>
      <c r="F1153">
        <v>0</v>
      </c>
      <c r="G1153">
        <v>0</v>
      </c>
      <c r="H1153" t="s">
        <v>9426</v>
      </c>
      <c r="I1153" t="s">
        <v>1458</v>
      </c>
      <c r="J1153" t="s">
        <v>368</v>
      </c>
    </row>
    <row r="1154" spans="1:10" x14ac:dyDescent="0.35">
      <c r="A1154" t="s">
        <v>171</v>
      </c>
      <c r="B1154">
        <v>8</v>
      </c>
      <c r="C1154">
        <v>253</v>
      </c>
      <c r="D1154">
        <v>100</v>
      </c>
      <c r="E1154" t="s">
        <v>172</v>
      </c>
      <c r="F1154">
        <v>0</v>
      </c>
      <c r="G1154">
        <v>0</v>
      </c>
      <c r="H1154" t="s">
        <v>9426</v>
      </c>
      <c r="I1154" t="s">
        <v>1460</v>
      </c>
      <c r="J1154" t="s">
        <v>368</v>
      </c>
    </row>
    <row r="1155" spans="1:10" x14ac:dyDescent="0.35">
      <c r="A1155" t="s">
        <v>171</v>
      </c>
      <c r="B1155">
        <v>8</v>
      </c>
      <c r="C1155">
        <v>253</v>
      </c>
      <c r="D1155">
        <v>100</v>
      </c>
      <c r="E1155" t="s">
        <v>172</v>
      </c>
      <c r="F1155">
        <v>0</v>
      </c>
      <c r="G1155">
        <v>0</v>
      </c>
      <c r="H1155" t="s">
        <v>9426</v>
      </c>
      <c r="I1155" t="s">
        <v>1459</v>
      </c>
      <c r="J1155" t="s">
        <v>368</v>
      </c>
    </row>
    <row r="1156" spans="1:10" x14ac:dyDescent="0.35">
      <c r="A1156" t="s">
        <v>171</v>
      </c>
      <c r="B1156">
        <v>8</v>
      </c>
      <c r="C1156">
        <v>253</v>
      </c>
      <c r="D1156">
        <v>100</v>
      </c>
      <c r="E1156" t="s">
        <v>172</v>
      </c>
      <c r="F1156">
        <v>0</v>
      </c>
      <c r="G1156">
        <v>0</v>
      </c>
      <c r="H1156" t="s">
        <v>9426</v>
      </c>
      <c r="I1156" t="s">
        <v>1461</v>
      </c>
      <c r="J1156" t="s">
        <v>368</v>
      </c>
    </row>
    <row r="1157" spans="1:10" x14ac:dyDescent="0.35">
      <c r="A1157" t="s">
        <v>171</v>
      </c>
      <c r="B1157">
        <v>8</v>
      </c>
      <c r="C1157">
        <v>253</v>
      </c>
      <c r="D1157">
        <v>100</v>
      </c>
      <c r="E1157" t="s">
        <v>172</v>
      </c>
      <c r="F1157">
        <v>0</v>
      </c>
      <c r="G1157">
        <v>0</v>
      </c>
      <c r="H1157" t="s">
        <v>9426</v>
      </c>
      <c r="I1157" t="s">
        <v>1462</v>
      </c>
      <c r="J1157" t="s">
        <v>368</v>
      </c>
    </row>
    <row r="1158" spans="1:10" x14ac:dyDescent="0.35">
      <c r="A1158" t="s">
        <v>171</v>
      </c>
      <c r="B1158">
        <v>8</v>
      </c>
      <c r="C1158">
        <v>253</v>
      </c>
      <c r="D1158">
        <v>100</v>
      </c>
      <c r="E1158" t="s">
        <v>172</v>
      </c>
      <c r="F1158">
        <v>0</v>
      </c>
      <c r="G1158">
        <v>0</v>
      </c>
      <c r="H1158" t="s">
        <v>9426</v>
      </c>
      <c r="I1158" t="s">
        <v>1463</v>
      </c>
      <c r="J1158" t="s">
        <v>368</v>
      </c>
    </row>
    <row r="1159" spans="1:10" x14ac:dyDescent="0.35">
      <c r="A1159" t="s">
        <v>171</v>
      </c>
      <c r="B1159">
        <v>8</v>
      </c>
      <c r="C1159">
        <v>253</v>
      </c>
      <c r="D1159">
        <v>100</v>
      </c>
      <c r="E1159" t="s">
        <v>172</v>
      </c>
      <c r="F1159">
        <v>0</v>
      </c>
      <c r="G1159">
        <v>0</v>
      </c>
      <c r="H1159" t="s">
        <v>9426</v>
      </c>
      <c r="I1159" t="s">
        <v>1466</v>
      </c>
      <c r="J1159" t="s">
        <v>368</v>
      </c>
    </row>
    <row r="1160" spans="1:10" x14ac:dyDescent="0.35">
      <c r="A1160" t="s">
        <v>171</v>
      </c>
      <c r="B1160">
        <v>8</v>
      </c>
      <c r="C1160">
        <v>253</v>
      </c>
      <c r="D1160">
        <v>100</v>
      </c>
      <c r="E1160" t="s">
        <v>172</v>
      </c>
      <c r="F1160">
        <v>0</v>
      </c>
      <c r="G1160">
        <v>0</v>
      </c>
      <c r="H1160" t="s">
        <v>9426</v>
      </c>
      <c r="I1160" t="s">
        <v>1464</v>
      </c>
      <c r="J1160" t="s">
        <v>368</v>
      </c>
    </row>
    <row r="1161" spans="1:10" x14ac:dyDescent="0.35">
      <c r="A1161" t="s">
        <v>171</v>
      </c>
      <c r="B1161">
        <v>8</v>
      </c>
      <c r="C1161">
        <v>253</v>
      </c>
      <c r="D1161">
        <v>100</v>
      </c>
      <c r="E1161" t="s">
        <v>172</v>
      </c>
      <c r="F1161">
        <v>0</v>
      </c>
      <c r="G1161">
        <v>0</v>
      </c>
      <c r="H1161" t="s">
        <v>9426</v>
      </c>
      <c r="I1161" t="s">
        <v>1465</v>
      </c>
      <c r="J1161" t="s">
        <v>368</v>
      </c>
    </row>
    <row r="1162" spans="1:10" x14ac:dyDescent="0.35">
      <c r="A1162" t="s">
        <v>171</v>
      </c>
      <c r="B1162">
        <v>8</v>
      </c>
      <c r="C1162">
        <v>253</v>
      </c>
      <c r="D1162">
        <v>100</v>
      </c>
      <c r="E1162" t="s">
        <v>172</v>
      </c>
      <c r="F1162">
        <v>0</v>
      </c>
      <c r="G1162">
        <v>0</v>
      </c>
      <c r="H1162" t="s">
        <v>9426</v>
      </c>
      <c r="I1162" t="s">
        <v>1467</v>
      </c>
      <c r="J1162" t="s">
        <v>368</v>
      </c>
    </row>
    <row r="1163" spans="1:10" x14ac:dyDescent="0.35">
      <c r="A1163" t="s">
        <v>171</v>
      </c>
      <c r="B1163">
        <v>8</v>
      </c>
      <c r="C1163">
        <v>253</v>
      </c>
      <c r="D1163">
        <v>100</v>
      </c>
      <c r="E1163" t="s">
        <v>172</v>
      </c>
      <c r="F1163">
        <v>0</v>
      </c>
      <c r="G1163">
        <v>0</v>
      </c>
      <c r="H1163" t="s">
        <v>9426</v>
      </c>
      <c r="I1163" t="s">
        <v>1468</v>
      </c>
      <c r="J1163" t="s">
        <v>368</v>
      </c>
    </row>
    <row r="1164" spans="1:10" x14ac:dyDescent="0.35">
      <c r="A1164" t="s">
        <v>171</v>
      </c>
      <c r="B1164">
        <v>8</v>
      </c>
      <c r="C1164">
        <v>253</v>
      </c>
      <c r="D1164">
        <v>100</v>
      </c>
      <c r="E1164" t="s">
        <v>172</v>
      </c>
      <c r="F1164">
        <v>0</v>
      </c>
      <c r="G1164">
        <v>0</v>
      </c>
      <c r="H1164" t="s">
        <v>9426</v>
      </c>
      <c r="I1164" t="s">
        <v>1469</v>
      </c>
      <c r="J1164" t="s">
        <v>368</v>
      </c>
    </row>
    <row r="1165" spans="1:10" x14ac:dyDescent="0.35">
      <c r="A1165" t="s">
        <v>171</v>
      </c>
      <c r="B1165">
        <v>8</v>
      </c>
      <c r="C1165">
        <v>253</v>
      </c>
      <c r="D1165">
        <v>100</v>
      </c>
      <c r="E1165" t="s">
        <v>172</v>
      </c>
      <c r="F1165">
        <v>0</v>
      </c>
      <c r="G1165">
        <v>0</v>
      </c>
      <c r="H1165" t="s">
        <v>9426</v>
      </c>
      <c r="I1165" t="s">
        <v>1470</v>
      </c>
      <c r="J1165" t="s">
        <v>368</v>
      </c>
    </row>
    <row r="1166" spans="1:10" x14ac:dyDescent="0.35">
      <c r="A1166" t="s">
        <v>171</v>
      </c>
      <c r="B1166">
        <v>8</v>
      </c>
      <c r="C1166">
        <v>253</v>
      </c>
      <c r="D1166">
        <v>100</v>
      </c>
      <c r="E1166" t="s">
        <v>172</v>
      </c>
      <c r="F1166">
        <v>0</v>
      </c>
      <c r="G1166">
        <v>0</v>
      </c>
      <c r="H1166" t="s">
        <v>9426</v>
      </c>
      <c r="I1166" t="s">
        <v>1471</v>
      </c>
      <c r="J1166" t="s">
        <v>368</v>
      </c>
    </row>
    <row r="1167" spans="1:10" x14ac:dyDescent="0.35">
      <c r="A1167" t="s">
        <v>171</v>
      </c>
      <c r="B1167">
        <v>8</v>
      </c>
      <c r="C1167">
        <v>253</v>
      </c>
      <c r="D1167">
        <v>100</v>
      </c>
      <c r="E1167" t="s">
        <v>172</v>
      </c>
      <c r="F1167">
        <v>0</v>
      </c>
      <c r="G1167">
        <v>0</v>
      </c>
      <c r="H1167" t="s">
        <v>9426</v>
      </c>
      <c r="I1167" t="s">
        <v>1472</v>
      </c>
      <c r="J1167" t="s">
        <v>368</v>
      </c>
    </row>
    <row r="1168" spans="1:10" x14ac:dyDescent="0.35">
      <c r="A1168" t="s">
        <v>171</v>
      </c>
      <c r="B1168">
        <v>8</v>
      </c>
      <c r="C1168">
        <v>253</v>
      </c>
      <c r="D1168">
        <v>100</v>
      </c>
      <c r="E1168" t="s">
        <v>172</v>
      </c>
      <c r="F1168">
        <v>0</v>
      </c>
      <c r="G1168">
        <v>0</v>
      </c>
      <c r="H1168" t="s">
        <v>9426</v>
      </c>
      <c r="I1168" t="s">
        <v>1473</v>
      </c>
      <c r="J1168" t="s">
        <v>368</v>
      </c>
    </row>
    <row r="1169" spans="1:10" x14ac:dyDescent="0.35">
      <c r="A1169" t="s">
        <v>171</v>
      </c>
      <c r="B1169">
        <v>8</v>
      </c>
      <c r="C1169">
        <v>253</v>
      </c>
      <c r="D1169">
        <v>100</v>
      </c>
      <c r="E1169" t="s">
        <v>172</v>
      </c>
      <c r="F1169">
        <v>0</v>
      </c>
      <c r="G1169">
        <v>0</v>
      </c>
      <c r="H1169" t="s">
        <v>9426</v>
      </c>
      <c r="I1169" t="s">
        <v>1474</v>
      </c>
      <c r="J1169" t="s">
        <v>368</v>
      </c>
    </row>
    <row r="1170" spans="1:10" x14ac:dyDescent="0.35">
      <c r="A1170" t="s">
        <v>171</v>
      </c>
      <c r="B1170">
        <v>8</v>
      </c>
      <c r="C1170">
        <v>253</v>
      </c>
      <c r="D1170">
        <v>100</v>
      </c>
      <c r="E1170" t="s">
        <v>172</v>
      </c>
      <c r="F1170">
        <v>0</v>
      </c>
      <c r="G1170">
        <v>0</v>
      </c>
      <c r="H1170" t="s">
        <v>9426</v>
      </c>
      <c r="I1170" t="s">
        <v>1475</v>
      </c>
      <c r="J1170" t="s">
        <v>368</v>
      </c>
    </row>
    <row r="1171" spans="1:10" x14ac:dyDescent="0.35">
      <c r="A1171" t="s">
        <v>171</v>
      </c>
      <c r="B1171">
        <v>8</v>
      </c>
      <c r="C1171">
        <v>253</v>
      </c>
      <c r="D1171">
        <v>100</v>
      </c>
      <c r="E1171" t="s">
        <v>172</v>
      </c>
      <c r="F1171">
        <v>0</v>
      </c>
      <c r="G1171">
        <v>0</v>
      </c>
      <c r="H1171" t="s">
        <v>9426</v>
      </c>
      <c r="I1171" t="s">
        <v>1478</v>
      </c>
      <c r="J1171" t="s">
        <v>368</v>
      </c>
    </row>
    <row r="1172" spans="1:10" x14ac:dyDescent="0.35">
      <c r="A1172" t="s">
        <v>171</v>
      </c>
      <c r="B1172">
        <v>8</v>
      </c>
      <c r="C1172">
        <v>253</v>
      </c>
      <c r="D1172">
        <v>100</v>
      </c>
      <c r="E1172" t="s">
        <v>172</v>
      </c>
      <c r="F1172">
        <v>0</v>
      </c>
      <c r="G1172">
        <v>0</v>
      </c>
      <c r="H1172" t="s">
        <v>9426</v>
      </c>
      <c r="I1172" t="s">
        <v>1477</v>
      </c>
      <c r="J1172" t="s">
        <v>368</v>
      </c>
    </row>
    <row r="1173" spans="1:10" x14ac:dyDescent="0.35">
      <c r="A1173" t="s">
        <v>171</v>
      </c>
      <c r="B1173">
        <v>8</v>
      </c>
      <c r="C1173">
        <v>253</v>
      </c>
      <c r="D1173">
        <v>100</v>
      </c>
      <c r="E1173" t="s">
        <v>172</v>
      </c>
      <c r="F1173">
        <v>0</v>
      </c>
      <c r="G1173">
        <v>0</v>
      </c>
      <c r="H1173" t="s">
        <v>9426</v>
      </c>
      <c r="I1173" t="s">
        <v>1479</v>
      </c>
      <c r="J1173" t="s">
        <v>368</v>
      </c>
    </row>
    <row r="1174" spans="1:10" x14ac:dyDescent="0.35">
      <c r="A1174" t="s">
        <v>171</v>
      </c>
      <c r="B1174">
        <v>8</v>
      </c>
      <c r="C1174">
        <v>253</v>
      </c>
      <c r="D1174">
        <v>100</v>
      </c>
      <c r="E1174" t="s">
        <v>172</v>
      </c>
      <c r="F1174">
        <v>0</v>
      </c>
      <c r="G1174">
        <v>0</v>
      </c>
      <c r="H1174" t="s">
        <v>9426</v>
      </c>
      <c r="I1174" t="s">
        <v>1480</v>
      </c>
      <c r="J1174" t="s">
        <v>368</v>
      </c>
    </row>
    <row r="1175" spans="1:10" x14ac:dyDescent="0.35">
      <c r="A1175" t="s">
        <v>171</v>
      </c>
      <c r="B1175">
        <v>8</v>
      </c>
      <c r="C1175">
        <v>253</v>
      </c>
      <c r="D1175">
        <v>100</v>
      </c>
      <c r="E1175" t="s">
        <v>172</v>
      </c>
      <c r="F1175">
        <v>0</v>
      </c>
      <c r="G1175">
        <v>0</v>
      </c>
      <c r="H1175" t="s">
        <v>9426</v>
      </c>
      <c r="I1175" t="s">
        <v>1481</v>
      </c>
      <c r="J1175" t="s">
        <v>368</v>
      </c>
    </row>
    <row r="1176" spans="1:10" x14ac:dyDescent="0.35">
      <c r="A1176" t="s">
        <v>171</v>
      </c>
      <c r="B1176">
        <v>8</v>
      </c>
      <c r="C1176">
        <v>253</v>
      </c>
      <c r="D1176">
        <v>100</v>
      </c>
      <c r="E1176" t="s">
        <v>172</v>
      </c>
      <c r="F1176">
        <v>0</v>
      </c>
      <c r="G1176">
        <v>0</v>
      </c>
      <c r="H1176" t="s">
        <v>9426</v>
      </c>
      <c r="I1176" t="s">
        <v>1485</v>
      </c>
      <c r="J1176" t="s">
        <v>368</v>
      </c>
    </row>
    <row r="1177" spans="1:10" x14ac:dyDescent="0.35">
      <c r="A1177" t="s">
        <v>171</v>
      </c>
      <c r="B1177">
        <v>8</v>
      </c>
      <c r="C1177">
        <v>253</v>
      </c>
      <c r="D1177">
        <v>100</v>
      </c>
      <c r="E1177" t="s">
        <v>172</v>
      </c>
      <c r="F1177">
        <v>0</v>
      </c>
      <c r="G1177">
        <v>0</v>
      </c>
      <c r="H1177" t="s">
        <v>9426</v>
      </c>
      <c r="I1177" t="s">
        <v>1482</v>
      </c>
      <c r="J1177" t="s">
        <v>368</v>
      </c>
    </row>
    <row r="1178" spans="1:10" x14ac:dyDescent="0.35">
      <c r="A1178" t="s">
        <v>171</v>
      </c>
      <c r="B1178">
        <v>8</v>
      </c>
      <c r="C1178">
        <v>253</v>
      </c>
      <c r="D1178">
        <v>100</v>
      </c>
      <c r="E1178" t="s">
        <v>172</v>
      </c>
      <c r="F1178">
        <v>0</v>
      </c>
      <c r="G1178">
        <v>0</v>
      </c>
      <c r="H1178" t="s">
        <v>9426</v>
      </c>
      <c r="I1178" t="s">
        <v>1486</v>
      </c>
      <c r="J1178" t="s">
        <v>368</v>
      </c>
    </row>
    <row r="1179" spans="1:10" x14ac:dyDescent="0.35">
      <c r="A1179" t="s">
        <v>171</v>
      </c>
      <c r="B1179">
        <v>8</v>
      </c>
      <c r="C1179">
        <v>253</v>
      </c>
      <c r="D1179">
        <v>100</v>
      </c>
      <c r="E1179" t="s">
        <v>172</v>
      </c>
      <c r="F1179">
        <v>0</v>
      </c>
      <c r="G1179">
        <v>0</v>
      </c>
      <c r="H1179" t="s">
        <v>9426</v>
      </c>
      <c r="I1179" t="s">
        <v>1484</v>
      </c>
      <c r="J1179" t="s">
        <v>368</v>
      </c>
    </row>
    <row r="1180" spans="1:10" x14ac:dyDescent="0.35">
      <c r="A1180" t="s">
        <v>171</v>
      </c>
      <c r="B1180">
        <v>8</v>
      </c>
      <c r="C1180">
        <v>253</v>
      </c>
      <c r="D1180">
        <v>100</v>
      </c>
      <c r="E1180" t="s">
        <v>172</v>
      </c>
      <c r="F1180">
        <v>0</v>
      </c>
      <c r="G1180">
        <v>0</v>
      </c>
      <c r="H1180" t="s">
        <v>9426</v>
      </c>
      <c r="I1180" t="s">
        <v>1487</v>
      </c>
      <c r="J1180" t="s">
        <v>368</v>
      </c>
    </row>
    <row r="1181" spans="1:10" x14ac:dyDescent="0.35">
      <c r="A1181" t="s">
        <v>171</v>
      </c>
      <c r="B1181">
        <v>8</v>
      </c>
      <c r="C1181">
        <v>253</v>
      </c>
      <c r="D1181">
        <v>100</v>
      </c>
      <c r="E1181" t="s">
        <v>172</v>
      </c>
      <c r="F1181">
        <v>0</v>
      </c>
      <c r="G1181">
        <v>0</v>
      </c>
      <c r="H1181" t="s">
        <v>9426</v>
      </c>
      <c r="I1181" t="s">
        <v>1489</v>
      </c>
      <c r="J1181" t="s">
        <v>368</v>
      </c>
    </row>
    <row r="1182" spans="1:10" x14ac:dyDescent="0.35">
      <c r="A1182" t="s">
        <v>171</v>
      </c>
      <c r="B1182">
        <v>8</v>
      </c>
      <c r="C1182">
        <v>253</v>
      </c>
      <c r="D1182">
        <v>100</v>
      </c>
      <c r="E1182" t="s">
        <v>172</v>
      </c>
      <c r="F1182">
        <v>0</v>
      </c>
      <c r="G1182">
        <v>0</v>
      </c>
      <c r="H1182" t="s">
        <v>9426</v>
      </c>
      <c r="I1182" t="s">
        <v>1488</v>
      </c>
      <c r="J1182" t="s">
        <v>368</v>
      </c>
    </row>
    <row r="1183" spans="1:10" x14ac:dyDescent="0.35">
      <c r="A1183" t="s">
        <v>171</v>
      </c>
      <c r="B1183">
        <v>8</v>
      </c>
      <c r="C1183">
        <v>253</v>
      </c>
      <c r="D1183">
        <v>100</v>
      </c>
      <c r="E1183" t="s">
        <v>172</v>
      </c>
      <c r="F1183">
        <v>0</v>
      </c>
      <c r="G1183">
        <v>0</v>
      </c>
      <c r="H1183" t="s">
        <v>9426</v>
      </c>
      <c r="I1183" t="s">
        <v>1491</v>
      </c>
      <c r="J1183" t="s">
        <v>368</v>
      </c>
    </row>
    <row r="1184" spans="1:10" x14ac:dyDescent="0.35">
      <c r="A1184" t="s">
        <v>171</v>
      </c>
      <c r="B1184">
        <v>8</v>
      </c>
      <c r="C1184">
        <v>253</v>
      </c>
      <c r="D1184">
        <v>100</v>
      </c>
      <c r="E1184" t="s">
        <v>172</v>
      </c>
      <c r="F1184">
        <v>0</v>
      </c>
      <c r="G1184">
        <v>0</v>
      </c>
      <c r="H1184" t="s">
        <v>9426</v>
      </c>
      <c r="I1184" t="s">
        <v>1490</v>
      </c>
      <c r="J1184" t="s">
        <v>368</v>
      </c>
    </row>
    <row r="1185" spans="1:10" x14ac:dyDescent="0.35">
      <c r="A1185" t="s">
        <v>171</v>
      </c>
      <c r="B1185">
        <v>8</v>
      </c>
      <c r="C1185">
        <v>253</v>
      </c>
      <c r="D1185">
        <v>100</v>
      </c>
      <c r="E1185" t="s">
        <v>172</v>
      </c>
      <c r="F1185">
        <v>0</v>
      </c>
      <c r="G1185">
        <v>0</v>
      </c>
      <c r="H1185" t="s">
        <v>9426</v>
      </c>
      <c r="I1185" t="s">
        <v>1492</v>
      </c>
      <c r="J1185" t="s">
        <v>368</v>
      </c>
    </row>
    <row r="1186" spans="1:10" x14ac:dyDescent="0.35">
      <c r="A1186" t="s">
        <v>171</v>
      </c>
      <c r="B1186">
        <v>8</v>
      </c>
      <c r="C1186">
        <v>253</v>
      </c>
      <c r="D1186">
        <v>100</v>
      </c>
      <c r="E1186" t="s">
        <v>172</v>
      </c>
      <c r="F1186">
        <v>0</v>
      </c>
      <c r="G1186">
        <v>0</v>
      </c>
      <c r="H1186" t="s">
        <v>9426</v>
      </c>
      <c r="I1186" t="s">
        <v>1493</v>
      </c>
      <c r="J1186" t="s">
        <v>368</v>
      </c>
    </row>
    <row r="1187" spans="1:10" x14ac:dyDescent="0.35">
      <c r="A1187" t="s">
        <v>171</v>
      </c>
      <c r="B1187">
        <v>8</v>
      </c>
      <c r="C1187">
        <v>253</v>
      </c>
      <c r="D1187">
        <v>100</v>
      </c>
      <c r="E1187" t="s">
        <v>172</v>
      </c>
      <c r="F1187">
        <v>0</v>
      </c>
      <c r="G1187">
        <v>0</v>
      </c>
      <c r="H1187" t="s">
        <v>9426</v>
      </c>
      <c r="I1187" t="s">
        <v>1494</v>
      </c>
      <c r="J1187" t="s">
        <v>368</v>
      </c>
    </row>
    <row r="1188" spans="1:10" x14ac:dyDescent="0.35">
      <c r="A1188" t="s">
        <v>171</v>
      </c>
      <c r="B1188">
        <v>8</v>
      </c>
      <c r="C1188">
        <v>253</v>
      </c>
      <c r="D1188">
        <v>100</v>
      </c>
      <c r="E1188" t="s">
        <v>172</v>
      </c>
      <c r="F1188">
        <v>0</v>
      </c>
      <c r="G1188">
        <v>0</v>
      </c>
      <c r="H1188" t="s">
        <v>9426</v>
      </c>
      <c r="I1188" t="s">
        <v>1495</v>
      </c>
      <c r="J1188" t="s">
        <v>368</v>
      </c>
    </row>
    <row r="1189" spans="1:10" x14ac:dyDescent="0.35">
      <c r="A1189" t="s">
        <v>171</v>
      </c>
      <c r="B1189">
        <v>8</v>
      </c>
      <c r="C1189">
        <v>253</v>
      </c>
      <c r="D1189">
        <v>100</v>
      </c>
      <c r="E1189" t="s">
        <v>172</v>
      </c>
      <c r="F1189">
        <v>0</v>
      </c>
      <c r="G1189">
        <v>0</v>
      </c>
      <c r="H1189" t="s">
        <v>9426</v>
      </c>
      <c r="I1189" t="s">
        <v>1496</v>
      </c>
      <c r="J1189" t="s">
        <v>368</v>
      </c>
    </row>
    <row r="1190" spans="1:10" x14ac:dyDescent="0.35">
      <c r="A1190" t="s">
        <v>171</v>
      </c>
      <c r="B1190">
        <v>8</v>
      </c>
      <c r="C1190">
        <v>253</v>
      </c>
      <c r="D1190">
        <v>100</v>
      </c>
      <c r="E1190" t="s">
        <v>172</v>
      </c>
      <c r="F1190">
        <v>0</v>
      </c>
      <c r="G1190">
        <v>0</v>
      </c>
      <c r="H1190" t="s">
        <v>9426</v>
      </c>
      <c r="I1190" t="s">
        <v>1498</v>
      </c>
      <c r="J1190" t="s">
        <v>368</v>
      </c>
    </row>
    <row r="1191" spans="1:10" x14ac:dyDescent="0.35">
      <c r="A1191" t="s">
        <v>171</v>
      </c>
      <c r="B1191">
        <v>8</v>
      </c>
      <c r="C1191">
        <v>253</v>
      </c>
      <c r="D1191">
        <v>100</v>
      </c>
      <c r="E1191" t="s">
        <v>172</v>
      </c>
      <c r="F1191">
        <v>0</v>
      </c>
      <c r="G1191">
        <v>0</v>
      </c>
      <c r="H1191" t="s">
        <v>9426</v>
      </c>
      <c r="I1191" t="s">
        <v>1497</v>
      </c>
      <c r="J1191" t="s">
        <v>368</v>
      </c>
    </row>
    <row r="1192" spans="1:10" x14ac:dyDescent="0.35">
      <c r="A1192" t="s">
        <v>171</v>
      </c>
      <c r="B1192">
        <v>8</v>
      </c>
      <c r="C1192">
        <v>253</v>
      </c>
      <c r="D1192">
        <v>100</v>
      </c>
      <c r="E1192" t="s">
        <v>172</v>
      </c>
      <c r="F1192">
        <v>0</v>
      </c>
      <c r="G1192">
        <v>0</v>
      </c>
      <c r="H1192" t="s">
        <v>9426</v>
      </c>
      <c r="I1192" t="s">
        <v>1501</v>
      </c>
      <c r="J1192" t="s">
        <v>368</v>
      </c>
    </row>
    <row r="1193" spans="1:10" x14ac:dyDescent="0.35">
      <c r="A1193" t="s">
        <v>171</v>
      </c>
      <c r="B1193">
        <v>8</v>
      </c>
      <c r="C1193">
        <v>253</v>
      </c>
      <c r="D1193">
        <v>100</v>
      </c>
      <c r="E1193" t="s">
        <v>172</v>
      </c>
      <c r="F1193">
        <v>0</v>
      </c>
      <c r="G1193">
        <v>0</v>
      </c>
      <c r="H1193" t="s">
        <v>9426</v>
      </c>
      <c r="I1193" t="s">
        <v>1500</v>
      </c>
      <c r="J1193" t="s">
        <v>368</v>
      </c>
    </row>
    <row r="1194" spans="1:10" x14ac:dyDescent="0.35">
      <c r="A1194" t="s">
        <v>171</v>
      </c>
      <c r="B1194">
        <v>8</v>
      </c>
      <c r="C1194">
        <v>253</v>
      </c>
      <c r="D1194">
        <v>100</v>
      </c>
      <c r="E1194" t="s">
        <v>172</v>
      </c>
      <c r="F1194">
        <v>0</v>
      </c>
      <c r="G1194">
        <v>0</v>
      </c>
      <c r="H1194" t="s">
        <v>9426</v>
      </c>
      <c r="I1194" t="s">
        <v>1499</v>
      </c>
      <c r="J1194" t="s">
        <v>368</v>
      </c>
    </row>
    <row r="1195" spans="1:10" x14ac:dyDescent="0.35">
      <c r="A1195" t="s">
        <v>171</v>
      </c>
      <c r="B1195">
        <v>8</v>
      </c>
      <c r="C1195">
        <v>253</v>
      </c>
      <c r="D1195">
        <v>100</v>
      </c>
      <c r="E1195" t="s">
        <v>172</v>
      </c>
      <c r="F1195">
        <v>0</v>
      </c>
      <c r="G1195">
        <v>0</v>
      </c>
      <c r="H1195" t="s">
        <v>9426</v>
      </c>
      <c r="I1195" t="s">
        <v>1502</v>
      </c>
      <c r="J1195" t="s">
        <v>368</v>
      </c>
    </row>
    <row r="1196" spans="1:10" x14ac:dyDescent="0.35">
      <c r="A1196" t="s">
        <v>171</v>
      </c>
      <c r="B1196">
        <v>8</v>
      </c>
      <c r="C1196">
        <v>253</v>
      </c>
      <c r="D1196">
        <v>100</v>
      </c>
      <c r="E1196" t="s">
        <v>172</v>
      </c>
      <c r="F1196">
        <v>0</v>
      </c>
      <c r="G1196">
        <v>0</v>
      </c>
      <c r="H1196" t="s">
        <v>9426</v>
      </c>
      <c r="I1196" t="s">
        <v>1504</v>
      </c>
      <c r="J1196" t="s">
        <v>368</v>
      </c>
    </row>
    <row r="1197" spans="1:10" x14ac:dyDescent="0.35">
      <c r="A1197" t="s">
        <v>171</v>
      </c>
      <c r="B1197">
        <v>8</v>
      </c>
      <c r="C1197">
        <v>253</v>
      </c>
      <c r="D1197">
        <v>100</v>
      </c>
      <c r="E1197" t="s">
        <v>172</v>
      </c>
      <c r="F1197">
        <v>0</v>
      </c>
      <c r="G1197">
        <v>0</v>
      </c>
      <c r="H1197" t="s">
        <v>9426</v>
      </c>
      <c r="I1197" t="s">
        <v>1503</v>
      </c>
      <c r="J1197" t="s">
        <v>368</v>
      </c>
    </row>
    <row r="1198" spans="1:10" x14ac:dyDescent="0.35">
      <c r="A1198" t="s">
        <v>171</v>
      </c>
      <c r="B1198">
        <v>8</v>
      </c>
      <c r="C1198">
        <v>253</v>
      </c>
      <c r="D1198">
        <v>100</v>
      </c>
      <c r="E1198" t="s">
        <v>172</v>
      </c>
      <c r="F1198">
        <v>0</v>
      </c>
      <c r="G1198">
        <v>0</v>
      </c>
      <c r="H1198" t="s">
        <v>9426</v>
      </c>
      <c r="I1198" t="s">
        <v>1505</v>
      </c>
      <c r="J1198" t="s">
        <v>368</v>
      </c>
    </row>
    <row r="1199" spans="1:10" x14ac:dyDescent="0.35">
      <c r="A1199" t="s">
        <v>171</v>
      </c>
      <c r="B1199">
        <v>8</v>
      </c>
      <c r="C1199">
        <v>253</v>
      </c>
      <c r="D1199">
        <v>100</v>
      </c>
      <c r="E1199" t="s">
        <v>172</v>
      </c>
      <c r="F1199">
        <v>0</v>
      </c>
      <c r="G1199">
        <v>0</v>
      </c>
      <c r="H1199" t="s">
        <v>9426</v>
      </c>
      <c r="I1199" t="s">
        <v>1507</v>
      </c>
      <c r="J1199" t="s">
        <v>368</v>
      </c>
    </row>
    <row r="1200" spans="1:10" x14ac:dyDescent="0.35">
      <c r="A1200" t="s">
        <v>171</v>
      </c>
      <c r="B1200">
        <v>8</v>
      </c>
      <c r="C1200">
        <v>253</v>
      </c>
      <c r="D1200">
        <v>100</v>
      </c>
      <c r="E1200" t="s">
        <v>172</v>
      </c>
      <c r="F1200">
        <v>0</v>
      </c>
      <c r="G1200">
        <v>0</v>
      </c>
      <c r="H1200" t="s">
        <v>9426</v>
      </c>
      <c r="I1200" t="s">
        <v>1506</v>
      </c>
      <c r="J1200" t="s">
        <v>368</v>
      </c>
    </row>
    <row r="1201" spans="1:10" x14ac:dyDescent="0.35">
      <c r="A1201" t="s">
        <v>171</v>
      </c>
      <c r="B1201">
        <v>8</v>
      </c>
      <c r="C1201">
        <v>253</v>
      </c>
      <c r="D1201">
        <v>100</v>
      </c>
      <c r="E1201" t="s">
        <v>172</v>
      </c>
      <c r="F1201">
        <v>0</v>
      </c>
      <c r="G1201">
        <v>0</v>
      </c>
      <c r="H1201" t="s">
        <v>9426</v>
      </c>
      <c r="I1201" t="s">
        <v>1508</v>
      </c>
      <c r="J1201" t="s">
        <v>368</v>
      </c>
    </row>
    <row r="1202" spans="1:10" x14ac:dyDescent="0.35">
      <c r="A1202" t="s">
        <v>171</v>
      </c>
      <c r="B1202">
        <v>8</v>
      </c>
      <c r="C1202">
        <v>253</v>
      </c>
      <c r="D1202">
        <v>100</v>
      </c>
      <c r="E1202" t="s">
        <v>172</v>
      </c>
      <c r="F1202">
        <v>0</v>
      </c>
      <c r="G1202">
        <v>0</v>
      </c>
      <c r="H1202" t="s">
        <v>9426</v>
      </c>
      <c r="I1202" t="s">
        <v>1509</v>
      </c>
      <c r="J1202" t="s">
        <v>368</v>
      </c>
    </row>
    <row r="1203" spans="1:10" x14ac:dyDescent="0.35">
      <c r="A1203" t="s">
        <v>171</v>
      </c>
      <c r="B1203">
        <v>8</v>
      </c>
      <c r="C1203">
        <v>253</v>
      </c>
      <c r="D1203">
        <v>100</v>
      </c>
      <c r="E1203" t="s">
        <v>172</v>
      </c>
      <c r="F1203">
        <v>0</v>
      </c>
      <c r="G1203">
        <v>0</v>
      </c>
      <c r="H1203" t="s">
        <v>9426</v>
      </c>
      <c r="I1203" t="s">
        <v>1511</v>
      </c>
      <c r="J1203" t="s">
        <v>368</v>
      </c>
    </row>
    <row r="1204" spans="1:10" x14ac:dyDescent="0.35">
      <c r="A1204" t="s">
        <v>171</v>
      </c>
      <c r="B1204">
        <v>8</v>
      </c>
      <c r="C1204">
        <v>253</v>
      </c>
      <c r="D1204">
        <v>100</v>
      </c>
      <c r="E1204" t="s">
        <v>172</v>
      </c>
      <c r="F1204">
        <v>0</v>
      </c>
      <c r="G1204">
        <v>0</v>
      </c>
      <c r="H1204" t="s">
        <v>9426</v>
      </c>
      <c r="I1204" t="s">
        <v>1512</v>
      </c>
      <c r="J1204" t="s">
        <v>368</v>
      </c>
    </row>
    <row r="1205" spans="1:10" x14ac:dyDescent="0.35">
      <c r="A1205" t="s">
        <v>171</v>
      </c>
      <c r="B1205">
        <v>8</v>
      </c>
      <c r="C1205">
        <v>253</v>
      </c>
      <c r="D1205">
        <v>100</v>
      </c>
      <c r="E1205" t="s">
        <v>172</v>
      </c>
      <c r="F1205">
        <v>0</v>
      </c>
      <c r="G1205">
        <v>0</v>
      </c>
      <c r="H1205" t="s">
        <v>9426</v>
      </c>
      <c r="I1205" t="s">
        <v>1513</v>
      </c>
      <c r="J1205" t="s">
        <v>368</v>
      </c>
    </row>
    <row r="1206" spans="1:10" x14ac:dyDescent="0.35">
      <c r="A1206" t="s">
        <v>171</v>
      </c>
      <c r="B1206">
        <v>8</v>
      </c>
      <c r="C1206">
        <v>253</v>
      </c>
      <c r="D1206">
        <v>100</v>
      </c>
      <c r="E1206" t="s">
        <v>172</v>
      </c>
      <c r="F1206">
        <v>0</v>
      </c>
      <c r="G1206">
        <v>0</v>
      </c>
      <c r="H1206" t="s">
        <v>9426</v>
      </c>
      <c r="I1206" t="s">
        <v>1510</v>
      </c>
      <c r="J1206" t="s">
        <v>368</v>
      </c>
    </row>
    <row r="1207" spans="1:10" x14ac:dyDescent="0.35">
      <c r="A1207" t="s">
        <v>171</v>
      </c>
      <c r="B1207">
        <v>8</v>
      </c>
      <c r="C1207">
        <v>253</v>
      </c>
      <c r="D1207">
        <v>100</v>
      </c>
      <c r="E1207" t="s">
        <v>172</v>
      </c>
      <c r="F1207">
        <v>0</v>
      </c>
      <c r="G1207">
        <v>0</v>
      </c>
      <c r="H1207" t="s">
        <v>9426</v>
      </c>
      <c r="I1207" t="s">
        <v>1514</v>
      </c>
      <c r="J1207" t="s">
        <v>368</v>
      </c>
    </row>
    <row r="1208" spans="1:10" x14ac:dyDescent="0.35">
      <c r="A1208" t="s">
        <v>171</v>
      </c>
      <c r="B1208">
        <v>8</v>
      </c>
      <c r="C1208">
        <v>253</v>
      </c>
      <c r="D1208">
        <v>100</v>
      </c>
      <c r="E1208" t="s">
        <v>172</v>
      </c>
      <c r="F1208">
        <v>0</v>
      </c>
      <c r="G1208">
        <v>0</v>
      </c>
      <c r="H1208" t="s">
        <v>9426</v>
      </c>
      <c r="I1208" t="s">
        <v>1515</v>
      </c>
      <c r="J1208" t="s">
        <v>368</v>
      </c>
    </row>
    <row r="1209" spans="1:10" x14ac:dyDescent="0.35">
      <c r="A1209" t="s">
        <v>171</v>
      </c>
      <c r="B1209">
        <v>8</v>
      </c>
      <c r="C1209">
        <v>253</v>
      </c>
      <c r="D1209">
        <v>100</v>
      </c>
      <c r="E1209" t="s">
        <v>172</v>
      </c>
      <c r="F1209">
        <v>0</v>
      </c>
      <c r="G1209">
        <v>0</v>
      </c>
      <c r="H1209" t="s">
        <v>9426</v>
      </c>
      <c r="I1209" t="s">
        <v>1516</v>
      </c>
      <c r="J1209" t="s">
        <v>368</v>
      </c>
    </row>
    <row r="1210" spans="1:10" x14ac:dyDescent="0.35">
      <c r="A1210" t="s">
        <v>171</v>
      </c>
      <c r="B1210">
        <v>8</v>
      </c>
      <c r="C1210">
        <v>253</v>
      </c>
      <c r="D1210">
        <v>100</v>
      </c>
      <c r="E1210" t="s">
        <v>172</v>
      </c>
      <c r="F1210">
        <v>0</v>
      </c>
      <c r="G1210">
        <v>0</v>
      </c>
      <c r="H1210" t="s">
        <v>9426</v>
      </c>
      <c r="I1210" t="s">
        <v>1517</v>
      </c>
      <c r="J1210" t="s">
        <v>368</v>
      </c>
    </row>
    <row r="1211" spans="1:10" x14ac:dyDescent="0.35">
      <c r="A1211" t="s">
        <v>171</v>
      </c>
      <c r="B1211">
        <v>8</v>
      </c>
      <c r="C1211">
        <v>253</v>
      </c>
      <c r="D1211">
        <v>100</v>
      </c>
      <c r="E1211" t="s">
        <v>172</v>
      </c>
      <c r="F1211">
        <v>0</v>
      </c>
      <c r="G1211">
        <v>0</v>
      </c>
      <c r="H1211" t="s">
        <v>9426</v>
      </c>
      <c r="I1211" t="s">
        <v>1518</v>
      </c>
      <c r="J1211" t="s">
        <v>368</v>
      </c>
    </row>
    <row r="1212" spans="1:10" x14ac:dyDescent="0.35">
      <c r="A1212" t="s">
        <v>171</v>
      </c>
      <c r="B1212">
        <v>8</v>
      </c>
      <c r="C1212">
        <v>253</v>
      </c>
      <c r="D1212">
        <v>100</v>
      </c>
      <c r="E1212" t="s">
        <v>172</v>
      </c>
      <c r="F1212">
        <v>0</v>
      </c>
      <c r="G1212">
        <v>0</v>
      </c>
      <c r="H1212" t="s">
        <v>9426</v>
      </c>
      <c r="I1212" t="s">
        <v>1520</v>
      </c>
      <c r="J1212" t="s">
        <v>368</v>
      </c>
    </row>
    <row r="1213" spans="1:10" x14ac:dyDescent="0.35">
      <c r="A1213" t="s">
        <v>171</v>
      </c>
      <c r="B1213">
        <v>8</v>
      </c>
      <c r="C1213">
        <v>253</v>
      </c>
      <c r="D1213">
        <v>100</v>
      </c>
      <c r="E1213" t="s">
        <v>172</v>
      </c>
      <c r="F1213">
        <v>0</v>
      </c>
      <c r="G1213">
        <v>0</v>
      </c>
      <c r="H1213" t="s">
        <v>9426</v>
      </c>
      <c r="I1213" t="s">
        <v>1519</v>
      </c>
      <c r="J1213" t="s">
        <v>368</v>
      </c>
    </row>
    <row r="1214" spans="1:10" x14ac:dyDescent="0.35">
      <c r="A1214" t="s">
        <v>171</v>
      </c>
      <c r="B1214">
        <v>8</v>
      </c>
      <c r="C1214">
        <v>253</v>
      </c>
      <c r="D1214">
        <v>100</v>
      </c>
      <c r="E1214" t="s">
        <v>172</v>
      </c>
      <c r="F1214">
        <v>0</v>
      </c>
      <c r="G1214">
        <v>0</v>
      </c>
      <c r="H1214" t="s">
        <v>9426</v>
      </c>
      <c r="I1214" t="s">
        <v>1521</v>
      </c>
      <c r="J1214" t="s">
        <v>368</v>
      </c>
    </row>
    <row r="1215" spans="1:10" x14ac:dyDescent="0.35">
      <c r="A1215" t="s">
        <v>171</v>
      </c>
      <c r="B1215">
        <v>8</v>
      </c>
      <c r="C1215">
        <v>253</v>
      </c>
      <c r="D1215">
        <v>100</v>
      </c>
      <c r="E1215" t="s">
        <v>172</v>
      </c>
      <c r="F1215">
        <v>0</v>
      </c>
      <c r="G1215">
        <v>0</v>
      </c>
      <c r="H1215" t="s">
        <v>9426</v>
      </c>
      <c r="I1215" t="s">
        <v>1522</v>
      </c>
      <c r="J1215" t="s">
        <v>368</v>
      </c>
    </row>
    <row r="1216" spans="1:10" x14ac:dyDescent="0.35">
      <c r="A1216" t="s">
        <v>171</v>
      </c>
      <c r="B1216">
        <v>8</v>
      </c>
      <c r="C1216">
        <v>253</v>
      </c>
      <c r="D1216">
        <v>100</v>
      </c>
      <c r="E1216" t="s">
        <v>172</v>
      </c>
      <c r="F1216">
        <v>0</v>
      </c>
      <c r="G1216">
        <v>0</v>
      </c>
      <c r="H1216" t="s">
        <v>9426</v>
      </c>
      <c r="I1216" t="s">
        <v>1523</v>
      </c>
      <c r="J1216" t="s">
        <v>368</v>
      </c>
    </row>
    <row r="1217" spans="1:10" x14ac:dyDescent="0.35">
      <c r="A1217" t="s">
        <v>171</v>
      </c>
      <c r="B1217">
        <v>8</v>
      </c>
      <c r="C1217">
        <v>253</v>
      </c>
      <c r="D1217">
        <v>100</v>
      </c>
      <c r="E1217" t="s">
        <v>172</v>
      </c>
      <c r="F1217">
        <v>0</v>
      </c>
      <c r="G1217">
        <v>0</v>
      </c>
      <c r="H1217" t="s">
        <v>9426</v>
      </c>
      <c r="I1217" t="s">
        <v>1524</v>
      </c>
      <c r="J1217" t="s">
        <v>368</v>
      </c>
    </row>
    <row r="1218" spans="1:10" x14ac:dyDescent="0.35">
      <c r="A1218" t="s">
        <v>171</v>
      </c>
      <c r="B1218">
        <v>8</v>
      </c>
      <c r="C1218">
        <v>253</v>
      </c>
      <c r="D1218">
        <v>100</v>
      </c>
      <c r="E1218" t="s">
        <v>172</v>
      </c>
      <c r="F1218">
        <v>0</v>
      </c>
      <c r="G1218">
        <v>0</v>
      </c>
      <c r="H1218" t="s">
        <v>9426</v>
      </c>
      <c r="I1218" t="s">
        <v>1525</v>
      </c>
      <c r="J1218" t="s">
        <v>368</v>
      </c>
    </row>
    <row r="1219" spans="1:10" x14ac:dyDescent="0.35">
      <c r="A1219" t="s">
        <v>171</v>
      </c>
      <c r="B1219">
        <v>8</v>
      </c>
      <c r="C1219">
        <v>253</v>
      </c>
      <c r="D1219">
        <v>100</v>
      </c>
      <c r="E1219" t="s">
        <v>172</v>
      </c>
      <c r="F1219">
        <v>0</v>
      </c>
      <c r="G1219">
        <v>0</v>
      </c>
      <c r="H1219" t="s">
        <v>9426</v>
      </c>
      <c r="I1219" t="s">
        <v>1526</v>
      </c>
      <c r="J1219" t="s">
        <v>368</v>
      </c>
    </row>
    <row r="1220" spans="1:10" x14ac:dyDescent="0.35">
      <c r="A1220" t="s">
        <v>171</v>
      </c>
      <c r="B1220">
        <v>8</v>
      </c>
      <c r="C1220">
        <v>253</v>
      </c>
      <c r="D1220">
        <v>100</v>
      </c>
      <c r="E1220" t="s">
        <v>172</v>
      </c>
      <c r="F1220">
        <v>0</v>
      </c>
      <c r="G1220">
        <v>0</v>
      </c>
      <c r="H1220" t="s">
        <v>9426</v>
      </c>
      <c r="I1220" t="s">
        <v>1527</v>
      </c>
      <c r="J1220" t="s">
        <v>368</v>
      </c>
    </row>
    <row r="1221" spans="1:10" x14ac:dyDescent="0.35">
      <c r="A1221" t="s">
        <v>171</v>
      </c>
      <c r="B1221">
        <v>8</v>
      </c>
      <c r="C1221">
        <v>253</v>
      </c>
      <c r="D1221">
        <v>100</v>
      </c>
      <c r="E1221" t="s">
        <v>172</v>
      </c>
      <c r="F1221">
        <v>0</v>
      </c>
      <c r="G1221">
        <v>0</v>
      </c>
      <c r="H1221" t="s">
        <v>9426</v>
      </c>
      <c r="I1221" t="s">
        <v>1529</v>
      </c>
      <c r="J1221" t="s">
        <v>368</v>
      </c>
    </row>
    <row r="1222" spans="1:10" x14ac:dyDescent="0.35">
      <c r="A1222" t="s">
        <v>171</v>
      </c>
      <c r="B1222">
        <v>8</v>
      </c>
      <c r="C1222">
        <v>253</v>
      </c>
      <c r="D1222">
        <v>100</v>
      </c>
      <c r="E1222" t="s">
        <v>172</v>
      </c>
      <c r="F1222">
        <v>0</v>
      </c>
      <c r="G1222">
        <v>0</v>
      </c>
      <c r="H1222" t="s">
        <v>9426</v>
      </c>
      <c r="I1222" t="s">
        <v>1530</v>
      </c>
      <c r="J1222" t="s">
        <v>368</v>
      </c>
    </row>
    <row r="1223" spans="1:10" x14ac:dyDescent="0.35">
      <c r="A1223" t="s">
        <v>171</v>
      </c>
      <c r="B1223">
        <v>8</v>
      </c>
      <c r="C1223">
        <v>253</v>
      </c>
      <c r="D1223">
        <v>100</v>
      </c>
      <c r="E1223" t="s">
        <v>172</v>
      </c>
      <c r="F1223">
        <v>0</v>
      </c>
      <c r="G1223">
        <v>0</v>
      </c>
      <c r="H1223" t="s">
        <v>9426</v>
      </c>
      <c r="I1223" t="s">
        <v>1532</v>
      </c>
      <c r="J1223" t="s">
        <v>368</v>
      </c>
    </row>
    <row r="1224" spans="1:10" x14ac:dyDescent="0.35">
      <c r="A1224" t="s">
        <v>171</v>
      </c>
      <c r="B1224">
        <v>8</v>
      </c>
      <c r="C1224">
        <v>253</v>
      </c>
      <c r="D1224">
        <v>100</v>
      </c>
      <c r="E1224" t="s">
        <v>172</v>
      </c>
      <c r="F1224">
        <v>0</v>
      </c>
      <c r="G1224">
        <v>0</v>
      </c>
      <c r="H1224" t="s">
        <v>9426</v>
      </c>
      <c r="I1224" t="s">
        <v>1476</v>
      </c>
      <c r="J1224" t="s">
        <v>368</v>
      </c>
    </row>
    <row r="1225" spans="1:10" x14ac:dyDescent="0.35">
      <c r="A1225" t="s">
        <v>171</v>
      </c>
      <c r="B1225">
        <v>8</v>
      </c>
      <c r="C1225">
        <v>253</v>
      </c>
      <c r="D1225">
        <v>100</v>
      </c>
      <c r="E1225" t="s">
        <v>172</v>
      </c>
      <c r="F1225">
        <v>0</v>
      </c>
      <c r="G1225">
        <v>0</v>
      </c>
      <c r="H1225" t="s">
        <v>9426</v>
      </c>
      <c r="I1225" t="s">
        <v>1531</v>
      </c>
      <c r="J1225" t="s">
        <v>368</v>
      </c>
    </row>
    <row r="1226" spans="1:10" x14ac:dyDescent="0.35">
      <c r="A1226" t="s">
        <v>171</v>
      </c>
      <c r="B1226">
        <v>8</v>
      </c>
      <c r="C1226">
        <v>253</v>
      </c>
      <c r="D1226">
        <v>100</v>
      </c>
      <c r="E1226" t="s">
        <v>172</v>
      </c>
      <c r="F1226">
        <v>0</v>
      </c>
      <c r="G1226">
        <v>0</v>
      </c>
      <c r="H1226" t="s">
        <v>9426</v>
      </c>
      <c r="I1226" t="s">
        <v>1533</v>
      </c>
      <c r="J1226" t="s">
        <v>368</v>
      </c>
    </row>
    <row r="1227" spans="1:10" x14ac:dyDescent="0.35">
      <c r="A1227" t="s">
        <v>171</v>
      </c>
      <c r="B1227">
        <v>8</v>
      </c>
      <c r="C1227">
        <v>253</v>
      </c>
      <c r="D1227">
        <v>100</v>
      </c>
      <c r="E1227" t="s">
        <v>172</v>
      </c>
      <c r="F1227">
        <v>0</v>
      </c>
      <c r="G1227">
        <v>0</v>
      </c>
      <c r="H1227" t="s">
        <v>9426</v>
      </c>
      <c r="I1227" t="s">
        <v>1535</v>
      </c>
      <c r="J1227" t="s">
        <v>368</v>
      </c>
    </row>
    <row r="1228" spans="1:10" x14ac:dyDescent="0.35">
      <c r="A1228" t="s">
        <v>171</v>
      </c>
      <c r="B1228">
        <v>8</v>
      </c>
      <c r="C1228">
        <v>253</v>
      </c>
      <c r="D1228">
        <v>100</v>
      </c>
      <c r="E1228" t="s">
        <v>172</v>
      </c>
      <c r="F1228">
        <v>0</v>
      </c>
      <c r="G1228">
        <v>0</v>
      </c>
      <c r="H1228" t="s">
        <v>9426</v>
      </c>
      <c r="I1228" t="s">
        <v>1534</v>
      </c>
      <c r="J1228" t="s">
        <v>368</v>
      </c>
    </row>
    <row r="1229" spans="1:10" x14ac:dyDescent="0.35">
      <c r="A1229" t="s">
        <v>171</v>
      </c>
      <c r="B1229">
        <v>8</v>
      </c>
      <c r="C1229">
        <v>253</v>
      </c>
      <c r="D1229">
        <v>100</v>
      </c>
      <c r="E1229" t="s">
        <v>172</v>
      </c>
      <c r="F1229">
        <v>0</v>
      </c>
      <c r="G1229">
        <v>0</v>
      </c>
      <c r="H1229" t="s">
        <v>9426</v>
      </c>
      <c r="I1229" t="s">
        <v>1536</v>
      </c>
      <c r="J1229" t="s">
        <v>368</v>
      </c>
    </row>
    <row r="1230" spans="1:10" x14ac:dyDescent="0.35">
      <c r="A1230" t="s">
        <v>171</v>
      </c>
      <c r="B1230">
        <v>8</v>
      </c>
      <c r="C1230">
        <v>253</v>
      </c>
      <c r="D1230">
        <v>100</v>
      </c>
      <c r="E1230" t="s">
        <v>172</v>
      </c>
      <c r="F1230">
        <v>0</v>
      </c>
      <c r="G1230">
        <v>0</v>
      </c>
      <c r="H1230" t="s">
        <v>9426</v>
      </c>
      <c r="I1230" t="s">
        <v>1537</v>
      </c>
      <c r="J1230" t="s">
        <v>368</v>
      </c>
    </row>
    <row r="1231" spans="1:10" x14ac:dyDescent="0.35">
      <c r="A1231" t="s">
        <v>171</v>
      </c>
      <c r="B1231">
        <v>8</v>
      </c>
      <c r="C1231">
        <v>253</v>
      </c>
      <c r="D1231">
        <v>100</v>
      </c>
      <c r="E1231" t="s">
        <v>172</v>
      </c>
      <c r="F1231">
        <v>0</v>
      </c>
      <c r="G1231">
        <v>0</v>
      </c>
      <c r="H1231" t="s">
        <v>9426</v>
      </c>
      <c r="I1231" t="s">
        <v>1538</v>
      </c>
      <c r="J1231" t="s">
        <v>368</v>
      </c>
    </row>
    <row r="1232" spans="1:10" x14ac:dyDescent="0.35">
      <c r="A1232" t="s">
        <v>171</v>
      </c>
      <c r="B1232">
        <v>8</v>
      </c>
      <c r="C1232">
        <v>253</v>
      </c>
      <c r="D1232">
        <v>100</v>
      </c>
      <c r="E1232" t="s">
        <v>172</v>
      </c>
      <c r="F1232">
        <v>0</v>
      </c>
      <c r="G1232">
        <v>0</v>
      </c>
      <c r="H1232" t="s">
        <v>9426</v>
      </c>
      <c r="I1232" t="s">
        <v>1539</v>
      </c>
      <c r="J1232" t="s">
        <v>368</v>
      </c>
    </row>
    <row r="1233" spans="1:10" x14ac:dyDescent="0.35">
      <c r="A1233" t="s">
        <v>171</v>
      </c>
      <c r="B1233">
        <v>8</v>
      </c>
      <c r="C1233">
        <v>253</v>
      </c>
      <c r="D1233">
        <v>100</v>
      </c>
      <c r="E1233" t="s">
        <v>172</v>
      </c>
      <c r="F1233">
        <v>0</v>
      </c>
      <c r="G1233">
        <v>0</v>
      </c>
      <c r="H1233" t="s">
        <v>9426</v>
      </c>
      <c r="I1233" t="s">
        <v>1540</v>
      </c>
      <c r="J1233" t="s">
        <v>368</v>
      </c>
    </row>
    <row r="1234" spans="1:10" x14ac:dyDescent="0.35">
      <c r="A1234" t="s">
        <v>171</v>
      </c>
      <c r="B1234">
        <v>8</v>
      </c>
      <c r="C1234">
        <v>253</v>
      </c>
      <c r="D1234">
        <v>100</v>
      </c>
      <c r="E1234" t="s">
        <v>172</v>
      </c>
      <c r="F1234">
        <v>0</v>
      </c>
      <c r="G1234">
        <v>0</v>
      </c>
      <c r="H1234" t="s">
        <v>9426</v>
      </c>
      <c r="I1234" t="s">
        <v>1541</v>
      </c>
      <c r="J1234" t="s">
        <v>368</v>
      </c>
    </row>
    <row r="1235" spans="1:10" x14ac:dyDescent="0.35">
      <c r="A1235" t="s">
        <v>171</v>
      </c>
      <c r="B1235">
        <v>8</v>
      </c>
      <c r="C1235">
        <v>253</v>
      </c>
      <c r="D1235">
        <v>100</v>
      </c>
      <c r="E1235" t="s">
        <v>172</v>
      </c>
      <c r="F1235">
        <v>0</v>
      </c>
      <c r="G1235">
        <v>0</v>
      </c>
      <c r="H1235" t="s">
        <v>9426</v>
      </c>
      <c r="I1235" t="s">
        <v>1542</v>
      </c>
      <c r="J1235" t="s">
        <v>368</v>
      </c>
    </row>
    <row r="1236" spans="1:10" x14ac:dyDescent="0.35">
      <c r="A1236" t="s">
        <v>171</v>
      </c>
      <c r="B1236">
        <v>8</v>
      </c>
      <c r="C1236">
        <v>253</v>
      </c>
      <c r="D1236">
        <v>100</v>
      </c>
      <c r="E1236" t="s">
        <v>172</v>
      </c>
      <c r="F1236">
        <v>0</v>
      </c>
      <c r="G1236">
        <v>0</v>
      </c>
      <c r="H1236" t="s">
        <v>9426</v>
      </c>
      <c r="I1236" t="s">
        <v>1543</v>
      </c>
      <c r="J1236" t="s">
        <v>368</v>
      </c>
    </row>
    <row r="1237" spans="1:10" x14ac:dyDescent="0.35">
      <c r="A1237" t="s">
        <v>171</v>
      </c>
      <c r="B1237">
        <v>8</v>
      </c>
      <c r="C1237">
        <v>253</v>
      </c>
      <c r="D1237">
        <v>100</v>
      </c>
      <c r="E1237" t="s">
        <v>172</v>
      </c>
      <c r="F1237">
        <v>0</v>
      </c>
      <c r="G1237">
        <v>0</v>
      </c>
      <c r="H1237" t="s">
        <v>9426</v>
      </c>
      <c r="I1237" t="s">
        <v>1544</v>
      </c>
      <c r="J1237" t="s">
        <v>368</v>
      </c>
    </row>
    <row r="1238" spans="1:10" x14ac:dyDescent="0.35">
      <c r="A1238" t="s">
        <v>171</v>
      </c>
      <c r="B1238">
        <v>8</v>
      </c>
      <c r="C1238">
        <v>253</v>
      </c>
      <c r="D1238">
        <v>100</v>
      </c>
      <c r="E1238" t="s">
        <v>172</v>
      </c>
      <c r="F1238">
        <v>0</v>
      </c>
      <c r="G1238">
        <v>0</v>
      </c>
      <c r="H1238" t="s">
        <v>9426</v>
      </c>
      <c r="I1238" t="s">
        <v>1545</v>
      </c>
      <c r="J1238" t="s">
        <v>368</v>
      </c>
    </row>
    <row r="1239" spans="1:10" x14ac:dyDescent="0.35">
      <c r="A1239" t="s">
        <v>171</v>
      </c>
      <c r="B1239">
        <v>8</v>
      </c>
      <c r="C1239">
        <v>253</v>
      </c>
      <c r="D1239">
        <v>100</v>
      </c>
      <c r="E1239" t="s">
        <v>172</v>
      </c>
      <c r="F1239">
        <v>0</v>
      </c>
      <c r="G1239">
        <v>0</v>
      </c>
      <c r="H1239" t="s">
        <v>9426</v>
      </c>
      <c r="I1239" t="s">
        <v>1547</v>
      </c>
      <c r="J1239" t="s">
        <v>368</v>
      </c>
    </row>
    <row r="1240" spans="1:10" x14ac:dyDescent="0.35">
      <c r="A1240" t="s">
        <v>171</v>
      </c>
      <c r="B1240">
        <v>8</v>
      </c>
      <c r="C1240">
        <v>253</v>
      </c>
      <c r="D1240">
        <v>100</v>
      </c>
      <c r="E1240" t="s">
        <v>172</v>
      </c>
      <c r="F1240">
        <v>0</v>
      </c>
      <c r="G1240">
        <v>0</v>
      </c>
      <c r="H1240" t="s">
        <v>9426</v>
      </c>
      <c r="I1240" t="s">
        <v>1546</v>
      </c>
      <c r="J1240" t="s">
        <v>368</v>
      </c>
    </row>
    <row r="1241" spans="1:10" x14ac:dyDescent="0.35">
      <c r="A1241" t="s">
        <v>171</v>
      </c>
      <c r="B1241">
        <v>8</v>
      </c>
      <c r="C1241">
        <v>253</v>
      </c>
      <c r="D1241">
        <v>100</v>
      </c>
      <c r="E1241" t="s">
        <v>172</v>
      </c>
      <c r="F1241">
        <v>0</v>
      </c>
      <c r="G1241">
        <v>0</v>
      </c>
      <c r="H1241" t="s">
        <v>9426</v>
      </c>
      <c r="I1241" t="s">
        <v>1548</v>
      </c>
      <c r="J1241" t="s">
        <v>368</v>
      </c>
    </row>
    <row r="1242" spans="1:10" x14ac:dyDescent="0.35">
      <c r="A1242" t="s">
        <v>171</v>
      </c>
      <c r="B1242">
        <v>8</v>
      </c>
      <c r="C1242">
        <v>253</v>
      </c>
      <c r="D1242">
        <v>100</v>
      </c>
      <c r="E1242" t="s">
        <v>172</v>
      </c>
      <c r="F1242">
        <v>0</v>
      </c>
      <c r="G1242">
        <v>0</v>
      </c>
      <c r="H1242" t="s">
        <v>9426</v>
      </c>
      <c r="I1242" t="s">
        <v>1550</v>
      </c>
      <c r="J1242" t="s">
        <v>368</v>
      </c>
    </row>
    <row r="1243" spans="1:10" x14ac:dyDescent="0.35">
      <c r="A1243" t="s">
        <v>171</v>
      </c>
      <c r="B1243">
        <v>8</v>
      </c>
      <c r="C1243">
        <v>253</v>
      </c>
      <c r="D1243">
        <v>100</v>
      </c>
      <c r="E1243" t="s">
        <v>172</v>
      </c>
      <c r="F1243">
        <v>0</v>
      </c>
      <c r="G1243">
        <v>0</v>
      </c>
      <c r="H1243" t="s">
        <v>9426</v>
      </c>
      <c r="I1243" t="s">
        <v>1549</v>
      </c>
      <c r="J1243" t="s">
        <v>368</v>
      </c>
    </row>
    <row r="1244" spans="1:10" x14ac:dyDescent="0.35">
      <c r="A1244" t="s">
        <v>171</v>
      </c>
      <c r="B1244">
        <v>8</v>
      </c>
      <c r="C1244">
        <v>253</v>
      </c>
      <c r="D1244">
        <v>100</v>
      </c>
      <c r="E1244" t="s">
        <v>172</v>
      </c>
      <c r="F1244">
        <v>0</v>
      </c>
      <c r="G1244">
        <v>0</v>
      </c>
      <c r="H1244" t="s">
        <v>9426</v>
      </c>
      <c r="I1244" t="s">
        <v>1551</v>
      </c>
      <c r="J1244" t="s">
        <v>368</v>
      </c>
    </row>
    <row r="1245" spans="1:10" x14ac:dyDescent="0.35">
      <c r="A1245" t="s">
        <v>171</v>
      </c>
      <c r="B1245">
        <v>8</v>
      </c>
      <c r="C1245">
        <v>253</v>
      </c>
      <c r="D1245">
        <v>100</v>
      </c>
      <c r="E1245" t="s">
        <v>172</v>
      </c>
      <c r="F1245">
        <v>0</v>
      </c>
      <c r="G1245">
        <v>0</v>
      </c>
      <c r="H1245" t="s">
        <v>9426</v>
      </c>
      <c r="I1245" t="s">
        <v>1554</v>
      </c>
      <c r="J1245" t="s">
        <v>368</v>
      </c>
    </row>
    <row r="1246" spans="1:10" x14ac:dyDescent="0.35">
      <c r="A1246" t="s">
        <v>171</v>
      </c>
      <c r="B1246">
        <v>8</v>
      </c>
      <c r="C1246">
        <v>253</v>
      </c>
      <c r="D1246">
        <v>100</v>
      </c>
      <c r="E1246" t="s">
        <v>172</v>
      </c>
      <c r="F1246">
        <v>0</v>
      </c>
      <c r="G1246">
        <v>0</v>
      </c>
      <c r="H1246" t="s">
        <v>9426</v>
      </c>
      <c r="I1246" t="s">
        <v>1552</v>
      </c>
      <c r="J1246" t="s">
        <v>368</v>
      </c>
    </row>
    <row r="1247" spans="1:10" x14ac:dyDescent="0.35">
      <c r="A1247" t="s">
        <v>171</v>
      </c>
      <c r="B1247">
        <v>8</v>
      </c>
      <c r="C1247">
        <v>253</v>
      </c>
      <c r="D1247">
        <v>100</v>
      </c>
      <c r="E1247" t="s">
        <v>172</v>
      </c>
      <c r="F1247">
        <v>0</v>
      </c>
      <c r="G1247">
        <v>0</v>
      </c>
      <c r="H1247" t="s">
        <v>9426</v>
      </c>
      <c r="I1247" t="s">
        <v>1553</v>
      </c>
      <c r="J1247" t="s">
        <v>368</v>
      </c>
    </row>
    <row r="1248" spans="1:10" x14ac:dyDescent="0.35">
      <c r="A1248" t="s">
        <v>171</v>
      </c>
      <c r="B1248">
        <v>8</v>
      </c>
      <c r="C1248">
        <v>253</v>
      </c>
      <c r="D1248">
        <v>100</v>
      </c>
      <c r="E1248" t="s">
        <v>172</v>
      </c>
      <c r="F1248">
        <v>0</v>
      </c>
      <c r="G1248">
        <v>0</v>
      </c>
      <c r="H1248" t="s">
        <v>9426</v>
      </c>
      <c r="I1248" t="s">
        <v>1555</v>
      </c>
      <c r="J1248" t="s">
        <v>368</v>
      </c>
    </row>
    <row r="1249" spans="1:10" x14ac:dyDescent="0.35">
      <c r="A1249" t="s">
        <v>171</v>
      </c>
      <c r="B1249">
        <v>8</v>
      </c>
      <c r="C1249">
        <v>253</v>
      </c>
      <c r="D1249">
        <v>100</v>
      </c>
      <c r="E1249" t="s">
        <v>172</v>
      </c>
      <c r="F1249">
        <v>0</v>
      </c>
      <c r="G1249">
        <v>0</v>
      </c>
      <c r="H1249" t="s">
        <v>9426</v>
      </c>
      <c r="I1249" t="s">
        <v>1556</v>
      </c>
      <c r="J1249" t="s">
        <v>368</v>
      </c>
    </row>
    <row r="1250" spans="1:10" x14ac:dyDescent="0.35">
      <c r="A1250" t="s">
        <v>171</v>
      </c>
      <c r="B1250">
        <v>8</v>
      </c>
      <c r="C1250">
        <v>253</v>
      </c>
      <c r="D1250">
        <v>100</v>
      </c>
      <c r="E1250" t="s">
        <v>172</v>
      </c>
      <c r="F1250">
        <v>0</v>
      </c>
      <c r="G1250">
        <v>0</v>
      </c>
      <c r="H1250" t="s">
        <v>9426</v>
      </c>
      <c r="I1250" t="s">
        <v>1557</v>
      </c>
      <c r="J1250" t="s">
        <v>368</v>
      </c>
    </row>
    <row r="1251" spans="1:10" x14ac:dyDescent="0.35">
      <c r="A1251" t="s">
        <v>171</v>
      </c>
      <c r="B1251">
        <v>8</v>
      </c>
      <c r="C1251">
        <v>253</v>
      </c>
      <c r="D1251">
        <v>100</v>
      </c>
      <c r="E1251" t="s">
        <v>172</v>
      </c>
      <c r="F1251">
        <v>0</v>
      </c>
      <c r="G1251">
        <v>0</v>
      </c>
      <c r="H1251" t="s">
        <v>9426</v>
      </c>
      <c r="I1251" t="s">
        <v>1558</v>
      </c>
      <c r="J1251" t="s">
        <v>368</v>
      </c>
    </row>
    <row r="1252" spans="1:10" x14ac:dyDescent="0.35">
      <c r="A1252" t="s">
        <v>171</v>
      </c>
      <c r="B1252">
        <v>8</v>
      </c>
      <c r="C1252">
        <v>253</v>
      </c>
      <c r="D1252">
        <v>100</v>
      </c>
      <c r="E1252" t="s">
        <v>172</v>
      </c>
      <c r="F1252">
        <v>0</v>
      </c>
      <c r="G1252">
        <v>0</v>
      </c>
      <c r="H1252" t="s">
        <v>9426</v>
      </c>
      <c r="I1252" t="s">
        <v>1559</v>
      </c>
      <c r="J1252" t="s">
        <v>368</v>
      </c>
    </row>
    <row r="1253" spans="1:10" x14ac:dyDescent="0.35">
      <c r="A1253" t="s">
        <v>171</v>
      </c>
      <c r="B1253">
        <v>8</v>
      </c>
      <c r="C1253">
        <v>253</v>
      </c>
      <c r="D1253">
        <v>100</v>
      </c>
      <c r="E1253" t="s">
        <v>172</v>
      </c>
      <c r="F1253">
        <v>0</v>
      </c>
      <c r="G1253">
        <v>0</v>
      </c>
      <c r="H1253" t="s">
        <v>9426</v>
      </c>
      <c r="I1253" t="s">
        <v>1560</v>
      </c>
      <c r="J1253" t="s">
        <v>368</v>
      </c>
    </row>
    <row r="1254" spans="1:10" x14ac:dyDescent="0.35">
      <c r="A1254" t="s">
        <v>171</v>
      </c>
      <c r="B1254">
        <v>8</v>
      </c>
      <c r="C1254">
        <v>253</v>
      </c>
      <c r="D1254">
        <v>100</v>
      </c>
      <c r="E1254" t="s">
        <v>172</v>
      </c>
      <c r="F1254">
        <v>0</v>
      </c>
      <c r="G1254">
        <v>0</v>
      </c>
      <c r="H1254" t="s">
        <v>9426</v>
      </c>
      <c r="I1254" t="s">
        <v>1562</v>
      </c>
      <c r="J1254" t="s">
        <v>368</v>
      </c>
    </row>
    <row r="1255" spans="1:10" x14ac:dyDescent="0.35">
      <c r="A1255" t="s">
        <v>171</v>
      </c>
      <c r="B1255">
        <v>8</v>
      </c>
      <c r="C1255">
        <v>253</v>
      </c>
      <c r="D1255">
        <v>100</v>
      </c>
      <c r="E1255" t="s">
        <v>172</v>
      </c>
      <c r="F1255">
        <v>0</v>
      </c>
      <c r="G1255">
        <v>0</v>
      </c>
      <c r="H1255" t="s">
        <v>9426</v>
      </c>
      <c r="I1255" t="s">
        <v>1561</v>
      </c>
      <c r="J1255" t="s">
        <v>368</v>
      </c>
    </row>
    <row r="1256" spans="1:10" x14ac:dyDescent="0.35">
      <c r="A1256" t="s">
        <v>171</v>
      </c>
      <c r="B1256">
        <v>8</v>
      </c>
      <c r="C1256">
        <v>253</v>
      </c>
      <c r="D1256">
        <v>100</v>
      </c>
      <c r="E1256" t="s">
        <v>172</v>
      </c>
      <c r="F1256">
        <v>0</v>
      </c>
      <c r="G1256">
        <v>0</v>
      </c>
      <c r="H1256" t="s">
        <v>9426</v>
      </c>
      <c r="I1256" t="s">
        <v>1563</v>
      </c>
      <c r="J1256" t="s">
        <v>368</v>
      </c>
    </row>
    <row r="1257" spans="1:10" x14ac:dyDescent="0.35">
      <c r="A1257" t="s">
        <v>171</v>
      </c>
      <c r="B1257">
        <v>8</v>
      </c>
      <c r="C1257">
        <v>253</v>
      </c>
      <c r="D1257">
        <v>100</v>
      </c>
      <c r="E1257" t="s">
        <v>172</v>
      </c>
      <c r="F1257">
        <v>0</v>
      </c>
      <c r="G1257">
        <v>0</v>
      </c>
      <c r="H1257" t="s">
        <v>9426</v>
      </c>
      <c r="I1257" t="s">
        <v>1564</v>
      </c>
      <c r="J1257" t="s">
        <v>368</v>
      </c>
    </row>
    <row r="1258" spans="1:10" x14ac:dyDescent="0.35">
      <c r="A1258" t="s">
        <v>171</v>
      </c>
      <c r="B1258">
        <v>8</v>
      </c>
      <c r="C1258">
        <v>253</v>
      </c>
      <c r="D1258">
        <v>100</v>
      </c>
      <c r="E1258" t="s">
        <v>172</v>
      </c>
      <c r="F1258">
        <v>0</v>
      </c>
      <c r="G1258">
        <v>0</v>
      </c>
      <c r="H1258" t="s">
        <v>9426</v>
      </c>
      <c r="I1258" t="s">
        <v>1566</v>
      </c>
      <c r="J1258" t="s">
        <v>368</v>
      </c>
    </row>
    <row r="1259" spans="1:10" x14ac:dyDescent="0.35">
      <c r="A1259" t="s">
        <v>171</v>
      </c>
      <c r="B1259">
        <v>8</v>
      </c>
      <c r="C1259">
        <v>253</v>
      </c>
      <c r="D1259">
        <v>100</v>
      </c>
      <c r="E1259" t="s">
        <v>172</v>
      </c>
      <c r="F1259">
        <v>0</v>
      </c>
      <c r="G1259">
        <v>0</v>
      </c>
      <c r="H1259" t="s">
        <v>9426</v>
      </c>
      <c r="I1259" t="s">
        <v>1528</v>
      </c>
      <c r="J1259" t="s">
        <v>368</v>
      </c>
    </row>
    <row r="1260" spans="1:10" x14ac:dyDescent="0.35">
      <c r="A1260" t="s">
        <v>171</v>
      </c>
      <c r="B1260">
        <v>8</v>
      </c>
      <c r="C1260">
        <v>253</v>
      </c>
      <c r="D1260">
        <v>100</v>
      </c>
      <c r="E1260" t="s">
        <v>172</v>
      </c>
      <c r="F1260">
        <v>0</v>
      </c>
      <c r="G1260">
        <v>0</v>
      </c>
      <c r="H1260" t="s">
        <v>9426</v>
      </c>
      <c r="I1260" t="s">
        <v>1568</v>
      </c>
      <c r="J1260" t="s">
        <v>368</v>
      </c>
    </row>
    <row r="1261" spans="1:10" x14ac:dyDescent="0.35">
      <c r="A1261" t="s">
        <v>171</v>
      </c>
      <c r="B1261">
        <v>8</v>
      </c>
      <c r="C1261">
        <v>253</v>
      </c>
      <c r="D1261">
        <v>100</v>
      </c>
      <c r="E1261" t="s">
        <v>172</v>
      </c>
      <c r="F1261">
        <v>0</v>
      </c>
      <c r="G1261">
        <v>0</v>
      </c>
      <c r="H1261" t="s">
        <v>9426</v>
      </c>
      <c r="I1261" t="s">
        <v>1567</v>
      </c>
      <c r="J1261" t="s">
        <v>368</v>
      </c>
    </row>
    <row r="1262" spans="1:10" x14ac:dyDescent="0.35">
      <c r="A1262" t="s">
        <v>171</v>
      </c>
      <c r="B1262">
        <v>8</v>
      </c>
      <c r="C1262">
        <v>253</v>
      </c>
      <c r="D1262">
        <v>100</v>
      </c>
      <c r="E1262" t="s">
        <v>172</v>
      </c>
      <c r="F1262">
        <v>0</v>
      </c>
      <c r="G1262">
        <v>0</v>
      </c>
      <c r="H1262" t="s">
        <v>9426</v>
      </c>
      <c r="I1262" t="s">
        <v>1565</v>
      </c>
      <c r="J1262" t="s">
        <v>368</v>
      </c>
    </row>
    <row r="1263" spans="1:10" x14ac:dyDescent="0.35">
      <c r="A1263" t="s">
        <v>171</v>
      </c>
      <c r="B1263">
        <v>8</v>
      </c>
      <c r="C1263">
        <v>253</v>
      </c>
      <c r="D1263">
        <v>100</v>
      </c>
      <c r="E1263" t="s">
        <v>172</v>
      </c>
      <c r="F1263">
        <v>0</v>
      </c>
      <c r="G1263">
        <v>0</v>
      </c>
      <c r="H1263" t="s">
        <v>9426</v>
      </c>
      <c r="I1263" t="s">
        <v>1569</v>
      </c>
      <c r="J1263" t="s">
        <v>368</v>
      </c>
    </row>
    <row r="1264" spans="1:10" x14ac:dyDescent="0.35">
      <c r="A1264" t="s">
        <v>171</v>
      </c>
      <c r="B1264">
        <v>8</v>
      </c>
      <c r="C1264">
        <v>253</v>
      </c>
      <c r="D1264">
        <v>100</v>
      </c>
      <c r="E1264" t="s">
        <v>172</v>
      </c>
      <c r="F1264">
        <v>0</v>
      </c>
      <c r="G1264">
        <v>0</v>
      </c>
      <c r="H1264" t="s">
        <v>9426</v>
      </c>
      <c r="I1264" t="s">
        <v>1571</v>
      </c>
      <c r="J1264" t="s">
        <v>368</v>
      </c>
    </row>
    <row r="1265" spans="1:10" x14ac:dyDescent="0.35">
      <c r="A1265" t="s">
        <v>171</v>
      </c>
      <c r="B1265">
        <v>8</v>
      </c>
      <c r="C1265">
        <v>253</v>
      </c>
      <c r="D1265">
        <v>100</v>
      </c>
      <c r="E1265" t="s">
        <v>172</v>
      </c>
      <c r="F1265">
        <v>0</v>
      </c>
      <c r="G1265">
        <v>0</v>
      </c>
      <c r="H1265" t="s">
        <v>9426</v>
      </c>
      <c r="I1265" t="s">
        <v>1570</v>
      </c>
      <c r="J1265" t="s">
        <v>368</v>
      </c>
    </row>
    <row r="1266" spans="1:10" x14ac:dyDescent="0.35">
      <c r="A1266" t="s">
        <v>171</v>
      </c>
      <c r="B1266">
        <v>8</v>
      </c>
      <c r="C1266">
        <v>253</v>
      </c>
      <c r="D1266">
        <v>100</v>
      </c>
      <c r="E1266" t="s">
        <v>172</v>
      </c>
      <c r="F1266">
        <v>0</v>
      </c>
      <c r="G1266">
        <v>0</v>
      </c>
      <c r="H1266" t="s">
        <v>9426</v>
      </c>
      <c r="I1266" t="s">
        <v>1573</v>
      </c>
      <c r="J1266" t="s">
        <v>368</v>
      </c>
    </row>
    <row r="1267" spans="1:10" x14ac:dyDescent="0.35">
      <c r="A1267" t="s">
        <v>171</v>
      </c>
      <c r="B1267">
        <v>8</v>
      </c>
      <c r="C1267">
        <v>253</v>
      </c>
      <c r="D1267">
        <v>100</v>
      </c>
      <c r="E1267" t="s">
        <v>172</v>
      </c>
      <c r="F1267">
        <v>0</v>
      </c>
      <c r="G1267">
        <v>0</v>
      </c>
      <c r="H1267" t="s">
        <v>9426</v>
      </c>
      <c r="I1267" t="s">
        <v>1572</v>
      </c>
      <c r="J1267" t="s">
        <v>368</v>
      </c>
    </row>
    <row r="1268" spans="1:10" x14ac:dyDescent="0.35">
      <c r="A1268" t="s">
        <v>171</v>
      </c>
      <c r="B1268">
        <v>8</v>
      </c>
      <c r="C1268">
        <v>253</v>
      </c>
      <c r="D1268">
        <v>100</v>
      </c>
      <c r="E1268" t="s">
        <v>172</v>
      </c>
      <c r="F1268">
        <v>0</v>
      </c>
      <c r="G1268">
        <v>0</v>
      </c>
      <c r="H1268" t="s">
        <v>9426</v>
      </c>
      <c r="I1268" t="s">
        <v>1574</v>
      </c>
      <c r="J1268" t="s">
        <v>368</v>
      </c>
    </row>
    <row r="1269" spans="1:10" x14ac:dyDescent="0.35">
      <c r="A1269" t="s">
        <v>171</v>
      </c>
      <c r="B1269">
        <v>8</v>
      </c>
      <c r="C1269">
        <v>253</v>
      </c>
      <c r="D1269">
        <v>100</v>
      </c>
      <c r="E1269" t="s">
        <v>172</v>
      </c>
      <c r="F1269">
        <v>0</v>
      </c>
      <c r="G1269">
        <v>0</v>
      </c>
      <c r="H1269" t="s">
        <v>9426</v>
      </c>
      <c r="I1269" t="s">
        <v>1575</v>
      </c>
      <c r="J1269" t="s">
        <v>368</v>
      </c>
    </row>
    <row r="1270" spans="1:10" x14ac:dyDescent="0.35">
      <c r="A1270" t="s">
        <v>171</v>
      </c>
      <c r="B1270">
        <v>8</v>
      </c>
      <c r="C1270">
        <v>253</v>
      </c>
      <c r="D1270">
        <v>100</v>
      </c>
      <c r="E1270" t="s">
        <v>172</v>
      </c>
      <c r="F1270">
        <v>0</v>
      </c>
      <c r="G1270">
        <v>0</v>
      </c>
      <c r="H1270" t="s">
        <v>9426</v>
      </c>
      <c r="I1270" t="s">
        <v>1576</v>
      </c>
      <c r="J1270" t="s">
        <v>368</v>
      </c>
    </row>
    <row r="1271" spans="1:10" x14ac:dyDescent="0.35">
      <c r="A1271" t="s">
        <v>171</v>
      </c>
      <c r="B1271">
        <v>8</v>
      </c>
      <c r="C1271">
        <v>253</v>
      </c>
      <c r="D1271">
        <v>100</v>
      </c>
      <c r="E1271" t="s">
        <v>172</v>
      </c>
      <c r="F1271">
        <v>0</v>
      </c>
      <c r="G1271">
        <v>0</v>
      </c>
      <c r="H1271" t="s">
        <v>9426</v>
      </c>
      <c r="I1271" t="s">
        <v>1577</v>
      </c>
      <c r="J1271" t="s">
        <v>368</v>
      </c>
    </row>
    <row r="1272" spans="1:10" x14ac:dyDescent="0.35">
      <c r="A1272" t="s">
        <v>171</v>
      </c>
      <c r="B1272">
        <v>8</v>
      </c>
      <c r="C1272">
        <v>253</v>
      </c>
      <c r="D1272">
        <v>100</v>
      </c>
      <c r="E1272" t="s">
        <v>172</v>
      </c>
      <c r="F1272">
        <v>0</v>
      </c>
      <c r="G1272">
        <v>0</v>
      </c>
      <c r="H1272" t="s">
        <v>9426</v>
      </c>
      <c r="I1272" t="s">
        <v>1578</v>
      </c>
      <c r="J1272" t="s">
        <v>368</v>
      </c>
    </row>
    <row r="1273" spans="1:10" x14ac:dyDescent="0.35">
      <c r="A1273" t="s">
        <v>171</v>
      </c>
      <c r="B1273">
        <v>8</v>
      </c>
      <c r="C1273">
        <v>253</v>
      </c>
      <c r="D1273">
        <v>100</v>
      </c>
      <c r="E1273" t="s">
        <v>172</v>
      </c>
      <c r="F1273">
        <v>0</v>
      </c>
      <c r="G1273">
        <v>0</v>
      </c>
      <c r="H1273" t="s">
        <v>9426</v>
      </c>
      <c r="I1273" t="s">
        <v>1579</v>
      </c>
      <c r="J1273" t="s">
        <v>368</v>
      </c>
    </row>
    <row r="1274" spans="1:10" x14ac:dyDescent="0.35">
      <c r="A1274" t="s">
        <v>171</v>
      </c>
      <c r="B1274">
        <v>8</v>
      </c>
      <c r="C1274">
        <v>253</v>
      </c>
      <c r="D1274">
        <v>100</v>
      </c>
      <c r="E1274" t="s">
        <v>172</v>
      </c>
      <c r="F1274">
        <v>0</v>
      </c>
      <c r="G1274">
        <v>0</v>
      </c>
      <c r="H1274" t="s">
        <v>9426</v>
      </c>
      <c r="I1274" t="s">
        <v>1581</v>
      </c>
      <c r="J1274" t="s">
        <v>368</v>
      </c>
    </row>
    <row r="1275" spans="1:10" x14ac:dyDescent="0.35">
      <c r="A1275" t="s">
        <v>171</v>
      </c>
      <c r="B1275">
        <v>8</v>
      </c>
      <c r="C1275">
        <v>253</v>
      </c>
      <c r="D1275">
        <v>100</v>
      </c>
      <c r="E1275" t="s">
        <v>172</v>
      </c>
      <c r="F1275">
        <v>0</v>
      </c>
      <c r="G1275">
        <v>0</v>
      </c>
      <c r="H1275" t="s">
        <v>9426</v>
      </c>
      <c r="I1275" t="s">
        <v>1580</v>
      </c>
      <c r="J1275" t="s">
        <v>368</v>
      </c>
    </row>
    <row r="1276" spans="1:10" x14ac:dyDescent="0.35">
      <c r="A1276" t="s">
        <v>171</v>
      </c>
      <c r="B1276">
        <v>8</v>
      </c>
      <c r="C1276">
        <v>253</v>
      </c>
      <c r="D1276">
        <v>100</v>
      </c>
      <c r="E1276" t="s">
        <v>172</v>
      </c>
      <c r="F1276">
        <v>0</v>
      </c>
      <c r="G1276">
        <v>0</v>
      </c>
      <c r="H1276" t="s">
        <v>9426</v>
      </c>
      <c r="I1276" t="s">
        <v>1583</v>
      </c>
      <c r="J1276" t="s">
        <v>368</v>
      </c>
    </row>
    <row r="1277" spans="1:10" x14ac:dyDescent="0.35">
      <c r="A1277" t="s">
        <v>171</v>
      </c>
      <c r="B1277">
        <v>8</v>
      </c>
      <c r="C1277">
        <v>253</v>
      </c>
      <c r="D1277">
        <v>100</v>
      </c>
      <c r="E1277" t="s">
        <v>172</v>
      </c>
      <c r="F1277">
        <v>0</v>
      </c>
      <c r="G1277">
        <v>0</v>
      </c>
      <c r="H1277" t="s">
        <v>9426</v>
      </c>
      <c r="I1277" t="s">
        <v>1582</v>
      </c>
      <c r="J1277" t="s">
        <v>368</v>
      </c>
    </row>
    <row r="1278" spans="1:10" x14ac:dyDescent="0.35">
      <c r="A1278" t="s">
        <v>171</v>
      </c>
      <c r="B1278">
        <v>8</v>
      </c>
      <c r="C1278">
        <v>253</v>
      </c>
      <c r="D1278">
        <v>100</v>
      </c>
      <c r="E1278" t="s">
        <v>172</v>
      </c>
      <c r="F1278">
        <v>0</v>
      </c>
      <c r="G1278">
        <v>0</v>
      </c>
      <c r="H1278" t="s">
        <v>9426</v>
      </c>
      <c r="I1278" t="s">
        <v>1586</v>
      </c>
      <c r="J1278" t="s">
        <v>368</v>
      </c>
    </row>
    <row r="1279" spans="1:10" x14ac:dyDescent="0.35">
      <c r="A1279" t="s">
        <v>171</v>
      </c>
      <c r="B1279">
        <v>8</v>
      </c>
      <c r="C1279">
        <v>253</v>
      </c>
      <c r="D1279">
        <v>100</v>
      </c>
      <c r="E1279" t="s">
        <v>172</v>
      </c>
      <c r="F1279">
        <v>0</v>
      </c>
      <c r="G1279">
        <v>0</v>
      </c>
      <c r="H1279" t="s">
        <v>9426</v>
      </c>
      <c r="I1279" t="s">
        <v>1587</v>
      </c>
      <c r="J1279" t="s">
        <v>368</v>
      </c>
    </row>
    <row r="1280" spans="1:10" x14ac:dyDescent="0.35">
      <c r="A1280" t="s">
        <v>171</v>
      </c>
      <c r="B1280">
        <v>8</v>
      </c>
      <c r="C1280">
        <v>253</v>
      </c>
      <c r="D1280">
        <v>100</v>
      </c>
      <c r="E1280" t="s">
        <v>172</v>
      </c>
      <c r="F1280">
        <v>0</v>
      </c>
      <c r="G1280">
        <v>0</v>
      </c>
      <c r="H1280" t="s">
        <v>9426</v>
      </c>
      <c r="I1280" t="s">
        <v>1585</v>
      </c>
      <c r="J1280" t="s">
        <v>368</v>
      </c>
    </row>
    <row r="1281" spans="1:10" x14ac:dyDescent="0.35">
      <c r="A1281" t="s">
        <v>171</v>
      </c>
      <c r="B1281">
        <v>8</v>
      </c>
      <c r="C1281">
        <v>253</v>
      </c>
      <c r="D1281">
        <v>100</v>
      </c>
      <c r="E1281" t="s">
        <v>172</v>
      </c>
      <c r="F1281">
        <v>0</v>
      </c>
      <c r="G1281">
        <v>0</v>
      </c>
      <c r="H1281" t="s">
        <v>9426</v>
      </c>
      <c r="I1281" t="s">
        <v>1584</v>
      </c>
      <c r="J1281" t="s">
        <v>368</v>
      </c>
    </row>
    <row r="1282" spans="1:10" x14ac:dyDescent="0.35">
      <c r="A1282" t="s">
        <v>171</v>
      </c>
      <c r="B1282">
        <v>8</v>
      </c>
      <c r="C1282">
        <v>253</v>
      </c>
      <c r="D1282">
        <v>100</v>
      </c>
      <c r="E1282" t="s">
        <v>172</v>
      </c>
      <c r="F1282">
        <v>0</v>
      </c>
      <c r="G1282">
        <v>0</v>
      </c>
      <c r="H1282" t="s">
        <v>9426</v>
      </c>
      <c r="I1282" t="s">
        <v>1588</v>
      </c>
      <c r="J1282" t="s">
        <v>368</v>
      </c>
    </row>
    <row r="1283" spans="1:10" x14ac:dyDescent="0.35">
      <c r="A1283" t="s">
        <v>171</v>
      </c>
      <c r="B1283">
        <v>8</v>
      </c>
      <c r="C1283">
        <v>253</v>
      </c>
      <c r="D1283">
        <v>100</v>
      </c>
      <c r="E1283" t="s">
        <v>172</v>
      </c>
      <c r="F1283">
        <v>0</v>
      </c>
      <c r="G1283">
        <v>0</v>
      </c>
      <c r="H1283" t="s">
        <v>9426</v>
      </c>
      <c r="I1283" t="s">
        <v>1589</v>
      </c>
      <c r="J1283" t="s">
        <v>368</v>
      </c>
    </row>
    <row r="1284" spans="1:10" x14ac:dyDescent="0.35">
      <c r="A1284" t="s">
        <v>171</v>
      </c>
      <c r="B1284">
        <v>8</v>
      </c>
      <c r="C1284">
        <v>253</v>
      </c>
      <c r="D1284">
        <v>100</v>
      </c>
      <c r="E1284" t="s">
        <v>172</v>
      </c>
      <c r="F1284">
        <v>0</v>
      </c>
      <c r="G1284">
        <v>0</v>
      </c>
      <c r="H1284" t="s">
        <v>9426</v>
      </c>
      <c r="I1284" t="s">
        <v>1590</v>
      </c>
      <c r="J1284" t="s">
        <v>368</v>
      </c>
    </row>
    <row r="1285" spans="1:10" x14ac:dyDescent="0.35">
      <c r="A1285" t="s">
        <v>171</v>
      </c>
      <c r="B1285">
        <v>8</v>
      </c>
      <c r="C1285">
        <v>253</v>
      </c>
      <c r="D1285">
        <v>100</v>
      </c>
      <c r="E1285" t="s">
        <v>172</v>
      </c>
      <c r="F1285">
        <v>0</v>
      </c>
      <c r="G1285">
        <v>0</v>
      </c>
      <c r="H1285" t="s">
        <v>9426</v>
      </c>
      <c r="I1285" t="s">
        <v>1591</v>
      </c>
      <c r="J1285" t="s">
        <v>368</v>
      </c>
    </row>
    <row r="1286" spans="1:10" x14ac:dyDescent="0.35">
      <c r="A1286" t="s">
        <v>171</v>
      </c>
      <c r="B1286">
        <v>8</v>
      </c>
      <c r="C1286">
        <v>253</v>
      </c>
      <c r="D1286">
        <v>100</v>
      </c>
      <c r="E1286" t="s">
        <v>172</v>
      </c>
      <c r="F1286">
        <v>0</v>
      </c>
      <c r="G1286">
        <v>0</v>
      </c>
      <c r="H1286" t="s">
        <v>9426</v>
      </c>
      <c r="I1286" t="s">
        <v>1592</v>
      </c>
      <c r="J1286" t="s">
        <v>368</v>
      </c>
    </row>
    <row r="1287" spans="1:10" x14ac:dyDescent="0.35">
      <c r="A1287" t="s">
        <v>171</v>
      </c>
      <c r="B1287">
        <v>8</v>
      </c>
      <c r="C1287">
        <v>253</v>
      </c>
      <c r="D1287">
        <v>100</v>
      </c>
      <c r="E1287" t="s">
        <v>172</v>
      </c>
      <c r="F1287">
        <v>0</v>
      </c>
      <c r="G1287">
        <v>0</v>
      </c>
      <c r="H1287" t="s">
        <v>9426</v>
      </c>
      <c r="I1287" t="s">
        <v>1593</v>
      </c>
      <c r="J1287" t="s">
        <v>368</v>
      </c>
    </row>
    <row r="1288" spans="1:10" x14ac:dyDescent="0.35">
      <c r="A1288" t="s">
        <v>171</v>
      </c>
      <c r="B1288">
        <v>8</v>
      </c>
      <c r="C1288">
        <v>253</v>
      </c>
      <c r="D1288">
        <v>100</v>
      </c>
      <c r="E1288" t="s">
        <v>172</v>
      </c>
      <c r="F1288">
        <v>0</v>
      </c>
      <c r="G1288">
        <v>0</v>
      </c>
      <c r="H1288" t="s">
        <v>9426</v>
      </c>
      <c r="I1288" t="s">
        <v>1594</v>
      </c>
      <c r="J1288" t="s">
        <v>368</v>
      </c>
    </row>
    <row r="1289" spans="1:10" x14ac:dyDescent="0.35">
      <c r="A1289" t="s">
        <v>171</v>
      </c>
      <c r="B1289">
        <v>8</v>
      </c>
      <c r="C1289">
        <v>253</v>
      </c>
      <c r="D1289">
        <v>100</v>
      </c>
      <c r="E1289" t="s">
        <v>172</v>
      </c>
      <c r="F1289">
        <v>0</v>
      </c>
      <c r="G1289">
        <v>0</v>
      </c>
      <c r="H1289" t="s">
        <v>9426</v>
      </c>
      <c r="I1289" t="s">
        <v>1596</v>
      </c>
      <c r="J1289" t="s">
        <v>368</v>
      </c>
    </row>
    <row r="1290" spans="1:10" x14ac:dyDescent="0.35">
      <c r="A1290" t="s">
        <v>171</v>
      </c>
      <c r="B1290">
        <v>8</v>
      </c>
      <c r="C1290">
        <v>253</v>
      </c>
      <c r="D1290">
        <v>100</v>
      </c>
      <c r="E1290" t="s">
        <v>172</v>
      </c>
      <c r="F1290">
        <v>0</v>
      </c>
      <c r="G1290">
        <v>0</v>
      </c>
      <c r="H1290" t="s">
        <v>9426</v>
      </c>
      <c r="I1290" t="s">
        <v>1595</v>
      </c>
      <c r="J1290" t="s">
        <v>368</v>
      </c>
    </row>
    <row r="1291" spans="1:10" x14ac:dyDescent="0.35">
      <c r="A1291" t="s">
        <v>171</v>
      </c>
      <c r="B1291">
        <v>8</v>
      </c>
      <c r="C1291">
        <v>253</v>
      </c>
      <c r="D1291">
        <v>100</v>
      </c>
      <c r="E1291" t="s">
        <v>172</v>
      </c>
      <c r="F1291">
        <v>0</v>
      </c>
      <c r="G1291">
        <v>0</v>
      </c>
      <c r="H1291" t="s">
        <v>9426</v>
      </c>
      <c r="I1291" t="s">
        <v>1598</v>
      </c>
      <c r="J1291" t="s">
        <v>368</v>
      </c>
    </row>
    <row r="1292" spans="1:10" x14ac:dyDescent="0.35">
      <c r="A1292" t="s">
        <v>171</v>
      </c>
      <c r="B1292">
        <v>8</v>
      </c>
      <c r="C1292">
        <v>253</v>
      </c>
      <c r="D1292">
        <v>100</v>
      </c>
      <c r="E1292" t="s">
        <v>172</v>
      </c>
      <c r="F1292">
        <v>0</v>
      </c>
      <c r="G1292">
        <v>0</v>
      </c>
      <c r="H1292" t="s">
        <v>9426</v>
      </c>
      <c r="I1292" t="s">
        <v>1597</v>
      </c>
      <c r="J1292" t="s">
        <v>368</v>
      </c>
    </row>
    <row r="1293" spans="1:10" x14ac:dyDescent="0.35">
      <c r="A1293" t="s">
        <v>171</v>
      </c>
      <c r="B1293">
        <v>8</v>
      </c>
      <c r="C1293">
        <v>253</v>
      </c>
      <c r="D1293">
        <v>100</v>
      </c>
      <c r="E1293" t="s">
        <v>172</v>
      </c>
      <c r="F1293">
        <v>0</v>
      </c>
      <c r="G1293">
        <v>0</v>
      </c>
      <c r="H1293" t="s">
        <v>9426</v>
      </c>
      <c r="I1293" t="s">
        <v>1600</v>
      </c>
      <c r="J1293" t="s">
        <v>368</v>
      </c>
    </row>
    <row r="1294" spans="1:10" x14ac:dyDescent="0.35">
      <c r="A1294" t="s">
        <v>171</v>
      </c>
      <c r="B1294">
        <v>8</v>
      </c>
      <c r="C1294">
        <v>253</v>
      </c>
      <c r="D1294">
        <v>100</v>
      </c>
      <c r="E1294" t="s">
        <v>172</v>
      </c>
      <c r="F1294">
        <v>0</v>
      </c>
      <c r="G1294">
        <v>0</v>
      </c>
      <c r="H1294" t="s">
        <v>9426</v>
      </c>
      <c r="I1294" t="s">
        <v>1599</v>
      </c>
      <c r="J1294" t="s">
        <v>368</v>
      </c>
    </row>
    <row r="1295" spans="1:10" x14ac:dyDescent="0.35">
      <c r="A1295" t="s">
        <v>171</v>
      </c>
      <c r="B1295">
        <v>8</v>
      </c>
      <c r="C1295">
        <v>253</v>
      </c>
      <c r="D1295">
        <v>100</v>
      </c>
      <c r="E1295" t="s">
        <v>172</v>
      </c>
      <c r="F1295">
        <v>0</v>
      </c>
      <c r="G1295">
        <v>0</v>
      </c>
      <c r="H1295" t="s">
        <v>9426</v>
      </c>
      <c r="I1295" t="s">
        <v>1602</v>
      </c>
      <c r="J1295" t="s">
        <v>368</v>
      </c>
    </row>
    <row r="1296" spans="1:10" x14ac:dyDescent="0.35">
      <c r="A1296" t="s">
        <v>171</v>
      </c>
      <c r="B1296">
        <v>8</v>
      </c>
      <c r="C1296">
        <v>253</v>
      </c>
      <c r="D1296">
        <v>100</v>
      </c>
      <c r="E1296" t="s">
        <v>172</v>
      </c>
      <c r="F1296">
        <v>0</v>
      </c>
      <c r="G1296">
        <v>0</v>
      </c>
      <c r="H1296" t="s">
        <v>9426</v>
      </c>
      <c r="I1296" t="s">
        <v>1601</v>
      </c>
      <c r="J1296" t="s">
        <v>368</v>
      </c>
    </row>
    <row r="1297" spans="1:10" x14ac:dyDescent="0.35">
      <c r="A1297" t="s">
        <v>171</v>
      </c>
      <c r="B1297">
        <v>8</v>
      </c>
      <c r="C1297">
        <v>253</v>
      </c>
      <c r="D1297">
        <v>100</v>
      </c>
      <c r="E1297" t="s">
        <v>172</v>
      </c>
      <c r="F1297">
        <v>0</v>
      </c>
      <c r="G1297">
        <v>0</v>
      </c>
      <c r="H1297" t="s">
        <v>9426</v>
      </c>
      <c r="I1297" t="s">
        <v>1603</v>
      </c>
      <c r="J1297" t="s">
        <v>368</v>
      </c>
    </row>
    <row r="1298" spans="1:10" x14ac:dyDescent="0.35">
      <c r="A1298" t="s">
        <v>171</v>
      </c>
      <c r="B1298">
        <v>8</v>
      </c>
      <c r="C1298">
        <v>253</v>
      </c>
      <c r="D1298">
        <v>100</v>
      </c>
      <c r="E1298" t="s">
        <v>172</v>
      </c>
      <c r="F1298">
        <v>0</v>
      </c>
      <c r="G1298">
        <v>0</v>
      </c>
      <c r="H1298" t="s">
        <v>9426</v>
      </c>
      <c r="I1298" t="s">
        <v>1604</v>
      </c>
      <c r="J1298" t="s">
        <v>368</v>
      </c>
    </row>
    <row r="1299" spans="1:10" x14ac:dyDescent="0.35">
      <c r="A1299" t="s">
        <v>171</v>
      </c>
      <c r="B1299">
        <v>8</v>
      </c>
      <c r="C1299">
        <v>253</v>
      </c>
      <c r="D1299">
        <v>100</v>
      </c>
      <c r="E1299" t="s">
        <v>172</v>
      </c>
      <c r="F1299">
        <v>0</v>
      </c>
      <c r="G1299">
        <v>0</v>
      </c>
      <c r="H1299" t="s">
        <v>9426</v>
      </c>
      <c r="I1299" t="s">
        <v>1606</v>
      </c>
      <c r="J1299" t="s">
        <v>368</v>
      </c>
    </row>
    <row r="1300" spans="1:10" x14ac:dyDescent="0.35">
      <c r="A1300" t="s">
        <v>171</v>
      </c>
      <c r="B1300">
        <v>8</v>
      </c>
      <c r="C1300">
        <v>253</v>
      </c>
      <c r="D1300">
        <v>100</v>
      </c>
      <c r="E1300" t="s">
        <v>172</v>
      </c>
      <c r="F1300">
        <v>0</v>
      </c>
      <c r="G1300">
        <v>0</v>
      </c>
      <c r="H1300" t="s">
        <v>9426</v>
      </c>
      <c r="I1300" t="s">
        <v>1605</v>
      </c>
      <c r="J1300" t="s">
        <v>368</v>
      </c>
    </row>
    <row r="1301" spans="1:10" x14ac:dyDescent="0.35">
      <c r="A1301" t="s">
        <v>171</v>
      </c>
      <c r="B1301">
        <v>8</v>
      </c>
      <c r="C1301">
        <v>253</v>
      </c>
      <c r="D1301">
        <v>100</v>
      </c>
      <c r="E1301" t="s">
        <v>172</v>
      </c>
      <c r="F1301">
        <v>0</v>
      </c>
      <c r="G1301">
        <v>0</v>
      </c>
      <c r="H1301" t="s">
        <v>9426</v>
      </c>
      <c r="I1301" t="s">
        <v>1609</v>
      </c>
      <c r="J1301" t="s">
        <v>368</v>
      </c>
    </row>
    <row r="1302" spans="1:10" x14ac:dyDescent="0.35">
      <c r="A1302" t="s">
        <v>171</v>
      </c>
      <c r="B1302">
        <v>8</v>
      </c>
      <c r="C1302">
        <v>253</v>
      </c>
      <c r="D1302">
        <v>100</v>
      </c>
      <c r="E1302" t="s">
        <v>172</v>
      </c>
      <c r="F1302">
        <v>0</v>
      </c>
      <c r="G1302">
        <v>0</v>
      </c>
      <c r="H1302" t="s">
        <v>9426</v>
      </c>
      <c r="I1302" t="s">
        <v>1607</v>
      </c>
      <c r="J1302" t="s">
        <v>368</v>
      </c>
    </row>
    <row r="1303" spans="1:10" x14ac:dyDescent="0.35">
      <c r="A1303" t="s">
        <v>171</v>
      </c>
      <c r="B1303">
        <v>8</v>
      </c>
      <c r="C1303">
        <v>253</v>
      </c>
      <c r="D1303">
        <v>100</v>
      </c>
      <c r="E1303" t="s">
        <v>172</v>
      </c>
      <c r="F1303">
        <v>0</v>
      </c>
      <c r="G1303">
        <v>0</v>
      </c>
      <c r="H1303" t="s">
        <v>9426</v>
      </c>
      <c r="I1303" t="s">
        <v>1608</v>
      </c>
      <c r="J1303" t="s">
        <v>368</v>
      </c>
    </row>
    <row r="1304" spans="1:10" x14ac:dyDescent="0.35">
      <c r="A1304" t="s">
        <v>171</v>
      </c>
      <c r="B1304">
        <v>8</v>
      </c>
      <c r="C1304">
        <v>253</v>
      </c>
      <c r="D1304">
        <v>100</v>
      </c>
      <c r="E1304" t="s">
        <v>172</v>
      </c>
      <c r="F1304">
        <v>0</v>
      </c>
      <c r="G1304">
        <v>0</v>
      </c>
      <c r="H1304" t="s">
        <v>9426</v>
      </c>
      <c r="I1304" t="s">
        <v>1610</v>
      </c>
      <c r="J1304" t="s">
        <v>368</v>
      </c>
    </row>
    <row r="1305" spans="1:10" x14ac:dyDescent="0.35">
      <c r="A1305" t="s">
        <v>171</v>
      </c>
      <c r="B1305">
        <v>8</v>
      </c>
      <c r="C1305">
        <v>253</v>
      </c>
      <c r="D1305">
        <v>100</v>
      </c>
      <c r="E1305" t="s">
        <v>172</v>
      </c>
      <c r="F1305">
        <v>0</v>
      </c>
      <c r="G1305">
        <v>0</v>
      </c>
      <c r="H1305" t="s">
        <v>9426</v>
      </c>
      <c r="I1305" t="s">
        <v>1611</v>
      </c>
      <c r="J1305" t="s">
        <v>368</v>
      </c>
    </row>
    <row r="1306" spans="1:10" x14ac:dyDescent="0.35">
      <c r="A1306" t="s">
        <v>171</v>
      </c>
      <c r="B1306">
        <v>8</v>
      </c>
      <c r="C1306">
        <v>253</v>
      </c>
      <c r="D1306">
        <v>100</v>
      </c>
      <c r="E1306" t="s">
        <v>172</v>
      </c>
      <c r="F1306">
        <v>0</v>
      </c>
      <c r="G1306">
        <v>0</v>
      </c>
      <c r="H1306" t="s">
        <v>9426</v>
      </c>
      <c r="I1306" t="s">
        <v>1612</v>
      </c>
      <c r="J1306" t="s">
        <v>368</v>
      </c>
    </row>
    <row r="1307" spans="1:10" x14ac:dyDescent="0.35">
      <c r="A1307" t="s">
        <v>171</v>
      </c>
      <c r="B1307">
        <v>8</v>
      </c>
      <c r="C1307">
        <v>253</v>
      </c>
      <c r="D1307">
        <v>100</v>
      </c>
      <c r="E1307" t="s">
        <v>172</v>
      </c>
      <c r="F1307">
        <v>0</v>
      </c>
      <c r="G1307">
        <v>0</v>
      </c>
      <c r="H1307" t="s">
        <v>9426</v>
      </c>
      <c r="I1307" t="s">
        <v>1613</v>
      </c>
      <c r="J1307" t="s">
        <v>368</v>
      </c>
    </row>
    <row r="1308" spans="1:10" x14ac:dyDescent="0.35">
      <c r="A1308" t="s">
        <v>171</v>
      </c>
      <c r="B1308">
        <v>8</v>
      </c>
      <c r="C1308">
        <v>253</v>
      </c>
      <c r="D1308">
        <v>100</v>
      </c>
      <c r="E1308" t="s">
        <v>172</v>
      </c>
      <c r="F1308">
        <v>0</v>
      </c>
      <c r="G1308">
        <v>0</v>
      </c>
      <c r="H1308" t="s">
        <v>9426</v>
      </c>
      <c r="I1308" t="s">
        <v>1614</v>
      </c>
      <c r="J1308" t="s">
        <v>368</v>
      </c>
    </row>
    <row r="1309" spans="1:10" x14ac:dyDescent="0.35">
      <c r="A1309" t="s">
        <v>171</v>
      </c>
      <c r="B1309">
        <v>8</v>
      </c>
      <c r="C1309">
        <v>253</v>
      </c>
      <c r="D1309">
        <v>100</v>
      </c>
      <c r="E1309" t="s">
        <v>172</v>
      </c>
      <c r="F1309">
        <v>0</v>
      </c>
      <c r="G1309">
        <v>0</v>
      </c>
      <c r="H1309" t="s">
        <v>9426</v>
      </c>
      <c r="I1309" t="s">
        <v>1615</v>
      </c>
      <c r="J1309" t="s">
        <v>368</v>
      </c>
    </row>
    <row r="1310" spans="1:10" x14ac:dyDescent="0.35">
      <c r="A1310" t="s">
        <v>171</v>
      </c>
      <c r="B1310">
        <v>8</v>
      </c>
      <c r="C1310">
        <v>253</v>
      </c>
      <c r="D1310">
        <v>100</v>
      </c>
      <c r="E1310" t="s">
        <v>172</v>
      </c>
      <c r="F1310">
        <v>0</v>
      </c>
      <c r="G1310">
        <v>0</v>
      </c>
      <c r="H1310" t="s">
        <v>9426</v>
      </c>
      <c r="I1310" t="s">
        <v>1616</v>
      </c>
      <c r="J1310" t="s">
        <v>368</v>
      </c>
    </row>
    <row r="1311" spans="1:10" x14ac:dyDescent="0.35">
      <c r="A1311" t="s">
        <v>171</v>
      </c>
      <c r="B1311">
        <v>8</v>
      </c>
      <c r="C1311">
        <v>253</v>
      </c>
      <c r="D1311">
        <v>100</v>
      </c>
      <c r="E1311" t="s">
        <v>172</v>
      </c>
      <c r="F1311">
        <v>0</v>
      </c>
      <c r="G1311">
        <v>0</v>
      </c>
      <c r="H1311" t="s">
        <v>9426</v>
      </c>
      <c r="I1311" t="s">
        <v>1618</v>
      </c>
      <c r="J1311" t="s">
        <v>368</v>
      </c>
    </row>
    <row r="1312" spans="1:10" x14ac:dyDescent="0.35">
      <c r="A1312" t="s">
        <v>171</v>
      </c>
      <c r="B1312">
        <v>8</v>
      </c>
      <c r="C1312">
        <v>253</v>
      </c>
      <c r="D1312">
        <v>100</v>
      </c>
      <c r="E1312" t="s">
        <v>172</v>
      </c>
      <c r="F1312">
        <v>0</v>
      </c>
      <c r="G1312">
        <v>0</v>
      </c>
      <c r="H1312" t="s">
        <v>9426</v>
      </c>
      <c r="I1312" t="s">
        <v>1617</v>
      </c>
      <c r="J1312" t="s">
        <v>368</v>
      </c>
    </row>
    <row r="1313" spans="1:10" x14ac:dyDescent="0.35">
      <c r="A1313" t="s">
        <v>171</v>
      </c>
      <c r="B1313">
        <v>8</v>
      </c>
      <c r="C1313">
        <v>253</v>
      </c>
      <c r="D1313">
        <v>100</v>
      </c>
      <c r="E1313" t="s">
        <v>172</v>
      </c>
      <c r="F1313">
        <v>0</v>
      </c>
      <c r="G1313">
        <v>0</v>
      </c>
      <c r="H1313" t="s">
        <v>9426</v>
      </c>
      <c r="I1313" t="s">
        <v>1619</v>
      </c>
      <c r="J1313" t="s">
        <v>368</v>
      </c>
    </row>
    <row r="1314" spans="1:10" x14ac:dyDescent="0.35">
      <c r="A1314" t="s">
        <v>171</v>
      </c>
      <c r="B1314">
        <v>8</v>
      </c>
      <c r="C1314">
        <v>253</v>
      </c>
      <c r="D1314">
        <v>100</v>
      </c>
      <c r="E1314" t="s">
        <v>172</v>
      </c>
      <c r="F1314">
        <v>0</v>
      </c>
      <c r="G1314">
        <v>0</v>
      </c>
      <c r="H1314" t="s">
        <v>9426</v>
      </c>
      <c r="I1314" t="s">
        <v>1620</v>
      </c>
      <c r="J1314" t="s">
        <v>368</v>
      </c>
    </row>
    <row r="1315" spans="1:10" x14ac:dyDescent="0.35">
      <c r="A1315" t="s">
        <v>171</v>
      </c>
      <c r="B1315">
        <v>8</v>
      </c>
      <c r="C1315">
        <v>253</v>
      </c>
      <c r="D1315">
        <v>100</v>
      </c>
      <c r="E1315" t="s">
        <v>172</v>
      </c>
      <c r="F1315">
        <v>0</v>
      </c>
      <c r="G1315">
        <v>0</v>
      </c>
      <c r="H1315" t="s">
        <v>9426</v>
      </c>
      <c r="I1315" t="s">
        <v>1621</v>
      </c>
      <c r="J1315" t="s">
        <v>368</v>
      </c>
    </row>
    <row r="1316" spans="1:10" x14ac:dyDescent="0.35">
      <c r="A1316" t="s">
        <v>171</v>
      </c>
      <c r="B1316">
        <v>8</v>
      </c>
      <c r="C1316">
        <v>253</v>
      </c>
      <c r="D1316">
        <v>100</v>
      </c>
      <c r="E1316" t="s">
        <v>172</v>
      </c>
      <c r="F1316">
        <v>0</v>
      </c>
      <c r="G1316">
        <v>0</v>
      </c>
      <c r="H1316" t="s">
        <v>9426</v>
      </c>
      <c r="I1316" t="s">
        <v>1622</v>
      </c>
      <c r="J1316" t="s">
        <v>368</v>
      </c>
    </row>
    <row r="1317" spans="1:10" x14ac:dyDescent="0.35">
      <c r="A1317" t="s">
        <v>171</v>
      </c>
      <c r="B1317">
        <v>8</v>
      </c>
      <c r="C1317">
        <v>253</v>
      </c>
      <c r="D1317">
        <v>100</v>
      </c>
      <c r="E1317" t="s">
        <v>172</v>
      </c>
      <c r="F1317">
        <v>0</v>
      </c>
      <c r="G1317">
        <v>0</v>
      </c>
      <c r="H1317" t="s">
        <v>9426</v>
      </c>
      <c r="I1317" t="s">
        <v>1623</v>
      </c>
      <c r="J1317" t="s">
        <v>368</v>
      </c>
    </row>
    <row r="1318" spans="1:10" x14ac:dyDescent="0.35">
      <c r="A1318" t="s">
        <v>171</v>
      </c>
      <c r="B1318">
        <v>8</v>
      </c>
      <c r="C1318">
        <v>253</v>
      </c>
      <c r="D1318">
        <v>100</v>
      </c>
      <c r="E1318" t="s">
        <v>172</v>
      </c>
      <c r="F1318">
        <v>0</v>
      </c>
      <c r="G1318">
        <v>0</v>
      </c>
      <c r="H1318" t="s">
        <v>9426</v>
      </c>
      <c r="I1318" t="s">
        <v>1624</v>
      </c>
      <c r="J1318" t="s">
        <v>368</v>
      </c>
    </row>
    <row r="1319" spans="1:10" x14ac:dyDescent="0.35">
      <c r="A1319" t="s">
        <v>171</v>
      </c>
      <c r="B1319">
        <v>8</v>
      </c>
      <c r="C1319">
        <v>253</v>
      </c>
      <c r="D1319">
        <v>100</v>
      </c>
      <c r="E1319" t="s">
        <v>172</v>
      </c>
      <c r="F1319">
        <v>0</v>
      </c>
      <c r="G1319">
        <v>0</v>
      </c>
      <c r="H1319" t="s">
        <v>9426</v>
      </c>
      <c r="I1319" t="s">
        <v>1625</v>
      </c>
      <c r="J1319" t="s">
        <v>368</v>
      </c>
    </row>
    <row r="1320" spans="1:10" x14ac:dyDescent="0.35">
      <c r="A1320" t="s">
        <v>171</v>
      </c>
      <c r="B1320">
        <v>8</v>
      </c>
      <c r="C1320">
        <v>253</v>
      </c>
      <c r="D1320">
        <v>100</v>
      </c>
      <c r="E1320" t="s">
        <v>172</v>
      </c>
      <c r="F1320">
        <v>0</v>
      </c>
      <c r="G1320">
        <v>0</v>
      </c>
      <c r="H1320" t="s">
        <v>9426</v>
      </c>
      <c r="I1320" t="s">
        <v>1626</v>
      </c>
      <c r="J1320" t="s">
        <v>368</v>
      </c>
    </row>
    <row r="1321" spans="1:10" x14ac:dyDescent="0.35">
      <c r="A1321" t="s">
        <v>171</v>
      </c>
      <c r="B1321">
        <v>8</v>
      </c>
      <c r="C1321">
        <v>253</v>
      </c>
      <c r="D1321">
        <v>100</v>
      </c>
      <c r="E1321" t="s">
        <v>172</v>
      </c>
      <c r="F1321">
        <v>0</v>
      </c>
      <c r="G1321">
        <v>0</v>
      </c>
      <c r="H1321" t="s">
        <v>9426</v>
      </c>
      <c r="I1321" t="s">
        <v>1627</v>
      </c>
      <c r="J1321" t="s">
        <v>368</v>
      </c>
    </row>
    <row r="1322" spans="1:10" x14ac:dyDescent="0.35">
      <c r="A1322" t="s">
        <v>171</v>
      </c>
      <c r="B1322">
        <v>8</v>
      </c>
      <c r="C1322">
        <v>253</v>
      </c>
      <c r="D1322">
        <v>100</v>
      </c>
      <c r="E1322" t="s">
        <v>172</v>
      </c>
      <c r="F1322">
        <v>0</v>
      </c>
      <c r="G1322">
        <v>0</v>
      </c>
      <c r="H1322" t="s">
        <v>9426</v>
      </c>
      <c r="I1322" t="s">
        <v>1628</v>
      </c>
      <c r="J1322" t="s">
        <v>368</v>
      </c>
    </row>
    <row r="1323" spans="1:10" x14ac:dyDescent="0.35">
      <c r="A1323" t="s">
        <v>171</v>
      </c>
      <c r="B1323">
        <v>8</v>
      </c>
      <c r="C1323">
        <v>253</v>
      </c>
      <c r="D1323">
        <v>100</v>
      </c>
      <c r="E1323" t="s">
        <v>172</v>
      </c>
      <c r="F1323">
        <v>0</v>
      </c>
      <c r="G1323">
        <v>0</v>
      </c>
      <c r="H1323" t="s">
        <v>9426</v>
      </c>
      <c r="I1323" t="s">
        <v>1630</v>
      </c>
      <c r="J1323" t="s">
        <v>368</v>
      </c>
    </row>
    <row r="1324" spans="1:10" x14ac:dyDescent="0.35">
      <c r="A1324" t="s">
        <v>171</v>
      </c>
      <c r="B1324">
        <v>8</v>
      </c>
      <c r="C1324">
        <v>253</v>
      </c>
      <c r="D1324">
        <v>100</v>
      </c>
      <c r="E1324" t="s">
        <v>172</v>
      </c>
      <c r="F1324">
        <v>0</v>
      </c>
      <c r="G1324">
        <v>0</v>
      </c>
      <c r="H1324" t="s">
        <v>9426</v>
      </c>
      <c r="I1324" t="s">
        <v>1629</v>
      </c>
      <c r="J1324" t="s">
        <v>368</v>
      </c>
    </row>
    <row r="1325" spans="1:10" x14ac:dyDescent="0.35">
      <c r="A1325" t="s">
        <v>171</v>
      </c>
      <c r="B1325">
        <v>8</v>
      </c>
      <c r="C1325">
        <v>253</v>
      </c>
      <c r="D1325">
        <v>100</v>
      </c>
      <c r="E1325" t="s">
        <v>172</v>
      </c>
      <c r="F1325">
        <v>0</v>
      </c>
      <c r="G1325">
        <v>0</v>
      </c>
      <c r="H1325" t="s">
        <v>9426</v>
      </c>
      <c r="I1325" t="s">
        <v>1631</v>
      </c>
      <c r="J1325" t="s">
        <v>368</v>
      </c>
    </row>
    <row r="1326" spans="1:10" x14ac:dyDescent="0.35">
      <c r="A1326" t="s">
        <v>171</v>
      </c>
      <c r="B1326">
        <v>8</v>
      </c>
      <c r="C1326">
        <v>253</v>
      </c>
      <c r="D1326">
        <v>100</v>
      </c>
      <c r="E1326" t="s">
        <v>172</v>
      </c>
      <c r="F1326">
        <v>0</v>
      </c>
      <c r="G1326">
        <v>0</v>
      </c>
      <c r="H1326" t="s">
        <v>9426</v>
      </c>
      <c r="I1326" t="s">
        <v>1632</v>
      </c>
      <c r="J1326" t="s">
        <v>368</v>
      </c>
    </row>
    <row r="1327" spans="1:10" x14ac:dyDescent="0.35">
      <c r="A1327" t="s">
        <v>171</v>
      </c>
      <c r="B1327">
        <v>8</v>
      </c>
      <c r="C1327">
        <v>253</v>
      </c>
      <c r="D1327">
        <v>100</v>
      </c>
      <c r="E1327" t="s">
        <v>172</v>
      </c>
      <c r="F1327">
        <v>0</v>
      </c>
      <c r="G1327">
        <v>0</v>
      </c>
      <c r="H1327" t="s">
        <v>9426</v>
      </c>
      <c r="I1327" t="s">
        <v>1633</v>
      </c>
      <c r="J1327" t="s">
        <v>368</v>
      </c>
    </row>
    <row r="1328" spans="1:10" x14ac:dyDescent="0.35">
      <c r="A1328" t="s">
        <v>171</v>
      </c>
      <c r="B1328">
        <v>8</v>
      </c>
      <c r="C1328">
        <v>253</v>
      </c>
      <c r="D1328">
        <v>100</v>
      </c>
      <c r="E1328" t="s">
        <v>172</v>
      </c>
      <c r="F1328">
        <v>0</v>
      </c>
      <c r="G1328">
        <v>0</v>
      </c>
      <c r="H1328" t="s">
        <v>9426</v>
      </c>
      <c r="I1328" t="s">
        <v>1637</v>
      </c>
      <c r="J1328" t="s">
        <v>368</v>
      </c>
    </row>
    <row r="1329" spans="1:10" x14ac:dyDescent="0.35">
      <c r="A1329" t="s">
        <v>171</v>
      </c>
      <c r="B1329">
        <v>8</v>
      </c>
      <c r="C1329">
        <v>253</v>
      </c>
      <c r="D1329">
        <v>100</v>
      </c>
      <c r="E1329" t="s">
        <v>172</v>
      </c>
      <c r="F1329">
        <v>0</v>
      </c>
      <c r="G1329">
        <v>0</v>
      </c>
      <c r="H1329" t="s">
        <v>9426</v>
      </c>
      <c r="I1329" t="s">
        <v>1634</v>
      </c>
      <c r="J1329" t="s">
        <v>368</v>
      </c>
    </row>
    <row r="1330" spans="1:10" x14ac:dyDescent="0.35">
      <c r="A1330" t="s">
        <v>171</v>
      </c>
      <c r="B1330">
        <v>8</v>
      </c>
      <c r="C1330">
        <v>253</v>
      </c>
      <c r="D1330">
        <v>100</v>
      </c>
      <c r="E1330" t="s">
        <v>172</v>
      </c>
      <c r="F1330">
        <v>0</v>
      </c>
      <c r="G1330">
        <v>0</v>
      </c>
      <c r="H1330" t="s">
        <v>9426</v>
      </c>
      <c r="I1330" t="s">
        <v>1635</v>
      </c>
      <c r="J1330" t="s">
        <v>368</v>
      </c>
    </row>
    <row r="1331" spans="1:10" x14ac:dyDescent="0.35">
      <c r="A1331" t="s">
        <v>171</v>
      </c>
      <c r="B1331">
        <v>8</v>
      </c>
      <c r="C1331">
        <v>253</v>
      </c>
      <c r="D1331">
        <v>100</v>
      </c>
      <c r="E1331" t="s">
        <v>172</v>
      </c>
      <c r="F1331">
        <v>0</v>
      </c>
      <c r="G1331">
        <v>0</v>
      </c>
      <c r="H1331" t="s">
        <v>9426</v>
      </c>
      <c r="I1331" t="s">
        <v>1636</v>
      </c>
      <c r="J1331" t="s">
        <v>368</v>
      </c>
    </row>
    <row r="1332" spans="1:10" x14ac:dyDescent="0.35">
      <c r="A1332" t="s">
        <v>171</v>
      </c>
      <c r="B1332">
        <v>8</v>
      </c>
      <c r="C1332">
        <v>253</v>
      </c>
      <c r="D1332">
        <v>100</v>
      </c>
      <c r="E1332" t="s">
        <v>172</v>
      </c>
      <c r="F1332">
        <v>0</v>
      </c>
      <c r="G1332">
        <v>0</v>
      </c>
      <c r="H1332" t="s">
        <v>9426</v>
      </c>
      <c r="I1332" t="s">
        <v>1638</v>
      </c>
      <c r="J1332" t="s">
        <v>368</v>
      </c>
    </row>
    <row r="1333" spans="1:10" x14ac:dyDescent="0.35">
      <c r="A1333" t="s">
        <v>171</v>
      </c>
      <c r="B1333">
        <v>8</v>
      </c>
      <c r="C1333">
        <v>253</v>
      </c>
      <c r="D1333">
        <v>100</v>
      </c>
      <c r="E1333" t="s">
        <v>172</v>
      </c>
      <c r="F1333">
        <v>0</v>
      </c>
      <c r="G1333">
        <v>0</v>
      </c>
      <c r="H1333" t="s">
        <v>9426</v>
      </c>
      <c r="I1333" t="s">
        <v>1641</v>
      </c>
      <c r="J1333" t="s">
        <v>368</v>
      </c>
    </row>
    <row r="1334" spans="1:10" x14ac:dyDescent="0.35">
      <c r="A1334" t="s">
        <v>171</v>
      </c>
      <c r="B1334">
        <v>8</v>
      </c>
      <c r="C1334">
        <v>253</v>
      </c>
      <c r="D1334">
        <v>100</v>
      </c>
      <c r="E1334" t="s">
        <v>172</v>
      </c>
      <c r="F1334">
        <v>0</v>
      </c>
      <c r="G1334">
        <v>0</v>
      </c>
      <c r="H1334" t="s">
        <v>9426</v>
      </c>
      <c r="I1334" t="s">
        <v>1640</v>
      </c>
      <c r="J1334" t="s">
        <v>368</v>
      </c>
    </row>
    <row r="1335" spans="1:10" x14ac:dyDescent="0.35">
      <c r="A1335" t="s">
        <v>171</v>
      </c>
      <c r="B1335">
        <v>8</v>
      </c>
      <c r="C1335">
        <v>253</v>
      </c>
      <c r="D1335">
        <v>100</v>
      </c>
      <c r="E1335" t="s">
        <v>172</v>
      </c>
      <c r="F1335">
        <v>0</v>
      </c>
      <c r="G1335">
        <v>0</v>
      </c>
      <c r="H1335" t="s">
        <v>9426</v>
      </c>
      <c r="I1335" t="s">
        <v>1639</v>
      </c>
      <c r="J1335" t="s">
        <v>368</v>
      </c>
    </row>
    <row r="1336" spans="1:10" x14ac:dyDescent="0.35">
      <c r="A1336" t="s">
        <v>171</v>
      </c>
      <c r="B1336">
        <v>8</v>
      </c>
      <c r="C1336">
        <v>253</v>
      </c>
      <c r="D1336">
        <v>100</v>
      </c>
      <c r="E1336" t="s">
        <v>172</v>
      </c>
      <c r="F1336">
        <v>0</v>
      </c>
      <c r="G1336">
        <v>0</v>
      </c>
      <c r="H1336" t="s">
        <v>9426</v>
      </c>
      <c r="I1336" t="s">
        <v>1642</v>
      </c>
      <c r="J1336" t="s">
        <v>368</v>
      </c>
    </row>
    <row r="1337" spans="1:10" x14ac:dyDescent="0.35">
      <c r="A1337" t="s">
        <v>171</v>
      </c>
      <c r="B1337">
        <v>8</v>
      </c>
      <c r="C1337">
        <v>253</v>
      </c>
      <c r="D1337">
        <v>100</v>
      </c>
      <c r="E1337" t="s">
        <v>172</v>
      </c>
      <c r="F1337">
        <v>0</v>
      </c>
      <c r="G1337">
        <v>0</v>
      </c>
      <c r="H1337" t="s">
        <v>9426</v>
      </c>
      <c r="I1337" t="s">
        <v>1643</v>
      </c>
      <c r="J1337" t="s">
        <v>368</v>
      </c>
    </row>
    <row r="1338" spans="1:10" x14ac:dyDescent="0.35">
      <c r="A1338" t="s">
        <v>171</v>
      </c>
      <c r="B1338">
        <v>8</v>
      </c>
      <c r="C1338">
        <v>253</v>
      </c>
      <c r="D1338">
        <v>100</v>
      </c>
      <c r="E1338" t="s">
        <v>172</v>
      </c>
      <c r="F1338">
        <v>0</v>
      </c>
      <c r="G1338">
        <v>0</v>
      </c>
      <c r="H1338" t="s">
        <v>9426</v>
      </c>
      <c r="I1338" t="s">
        <v>1646</v>
      </c>
      <c r="J1338" t="s">
        <v>368</v>
      </c>
    </row>
    <row r="1339" spans="1:10" x14ac:dyDescent="0.35">
      <c r="A1339" t="s">
        <v>171</v>
      </c>
      <c r="B1339">
        <v>8</v>
      </c>
      <c r="C1339">
        <v>253</v>
      </c>
      <c r="D1339">
        <v>100</v>
      </c>
      <c r="E1339" t="s">
        <v>172</v>
      </c>
      <c r="F1339">
        <v>0</v>
      </c>
      <c r="G1339">
        <v>0</v>
      </c>
      <c r="H1339" t="s">
        <v>9426</v>
      </c>
      <c r="I1339" t="s">
        <v>1644</v>
      </c>
      <c r="J1339" t="s">
        <v>368</v>
      </c>
    </row>
    <row r="1340" spans="1:10" x14ac:dyDescent="0.35">
      <c r="A1340" t="s">
        <v>171</v>
      </c>
      <c r="B1340">
        <v>8</v>
      </c>
      <c r="C1340">
        <v>253</v>
      </c>
      <c r="D1340">
        <v>100</v>
      </c>
      <c r="E1340" t="s">
        <v>172</v>
      </c>
      <c r="F1340">
        <v>0</v>
      </c>
      <c r="G1340">
        <v>0</v>
      </c>
      <c r="H1340" t="s">
        <v>9426</v>
      </c>
      <c r="I1340" t="s">
        <v>1658</v>
      </c>
      <c r="J1340" t="s">
        <v>368</v>
      </c>
    </row>
    <row r="1341" spans="1:10" x14ac:dyDescent="0.35">
      <c r="A1341" t="s">
        <v>171</v>
      </c>
      <c r="B1341">
        <v>8</v>
      </c>
      <c r="C1341">
        <v>253</v>
      </c>
      <c r="D1341">
        <v>100</v>
      </c>
      <c r="E1341" t="s">
        <v>172</v>
      </c>
      <c r="F1341">
        <v>0</v>
      </c>
      <c r="G1341">
        <v>0</v>
      </c>
      <c r="H1341" t="s">
        <v>9426</v>
      </c>
      <c r="I1341" t="s">
        <v>1647</v>
      </c>
      <c r="J1341" t="s">
        <v>368</v>
      </c>
    </row>
    <row r="1342" spans="1:10" x14ac:dyDescent="0.35">
      <c r="A1342" t="s">
        <v>171</v>
      </c>
      <c r="B1342">
        <v>8</v>
      </c>
      <c r="C1342">
        <v>253</v>
      </c>
      <c r="D1342">
        <v>100</v>
      </c>
      <c r="E1342" t="s">
        <v>172</v>
      </c>
      <c r="F1342">
        <v>0</v>
      </c>
      <c r="G1342">
        <v>0</v>
      </c>
      <c r="H1342" t="s">
        <v>9426</v>
      </c>
      <c r="I1342" t="s">
        <v>1648</v>
      </c>
      <c r="J1342" t="s">
        <v>368</v>
      </c>
    </row>
    <row r="1343" spans="1:10" x14ac:dyDescent="0.35">
      <c r="A1343" t="s">
        <v>171</v>
      </c>
      <c r="B1343">
        <v>8</v>
      </c>
      <c r="C1343">
        <v>253</v>
      </c>
      <c r="D1343">
        <v>100</v>
      </c>
      <c r="E1343" t="s">
        <v>172</v>
      </c>
      <c r="F1343">
        <v>0</v>
      </c>
      <c r="G1343">
        <v>0</v>
      </c>
      <c r="H1343" t="s">
        <v>9426</v>
      </c>
      <c r="I1343" t="s">
        <v>1652</v>
      </c>
      <c r="J1343" t="s">
        <v>368</v>
      </c>
    </row>
    <row r="1344" spans="1:10" x14ac:dyDescent="0.35">
      <c r="A1344" t="s">
        <v>171</v>
      </c>
      <c r="B1344">
        <v>8</v>
      </c>
      <c r="C1344">
        <v>253</v>
      </c>
      <c r="D1344">
        <v>100</v>
      </c>
      <c r="E1344" t="s">
        <v>172</v>
      </c>
      <c r="F1344">
        <v>0</v>
      </c>
      <c r="G1344">
        <v>0</v>
      </c>
      <c r="H1344" t="s">
        <v>9426</v>
      </c>
      <c r="I1344" t="s">
        <v>1649</v>
      </c>
      <c r="J1344" t="s">
        <v>368</v>
      </c>
    </row>
    <row r="1345" spans="1:10" x14ac:dyDescent="0.35">
      <c r="A1345" t="s">
        <v>171</v>
      </c>
      <c r="B1345">
        <v>8</v>
      </c>
      <c r="C1345">
        <v>253</v>
      </c>
      <c r="D1345">
        <v>100</v>
      </c>
      <c r="E1345" t="s">
        <v>172</v>
      </c>
      <c r="F1345">
        <v>0</v>
      </c>
      <c r="G1345">
        <v>0</v>
      </c>
      <c r="H1345" t="s">
        <v>9426</v>
      </c>
      <c r="I1345" t="s">
        <v>1650</v>
      </c>
      <c r="J1345" t="s">
        <v>368</v>
      </c>
    </row>
    <row r="1346" spans="1:10" x14ac:dyDescent="0.35">
      <c r="A1346" t="s">
        <v>171</v>
      </c>
      <c r="B1346">
        <v>8</v>
      </c>
      <c r="C1346">
        <v>253</v>
      </c>
      <c r="D1346">
        <v>100</v>
      </c>
      <c r="E1346" t="s">
        <v>172</v>
      </c>
      <c r="F1346">
        <v>0</v>
      </c>
      <c r="G1346">
        <v>0</v>
      </c>
      <c r="H1346" t="s">
        <v>9426</v>
      </c>
      <c r="I1346" t="s">
        <v>1651</v>
      </c>
      <c r="J1346" t="s">
        <v>368</v>
      </c>
    </row>
    <row r="1347" spans="1:10" x14ac:dyDescent="0.35">
      <c r="A1347" t="s">
        <v>171</v>
      </c>
      <c r="B1347">
        <v>8</v>
      </c>
      <c r="C1347">
        <v>253</v>
      </c>
      <c r="D1347">
        <v>100</v>
      </c>
      <c r="E1347" t="s">
        <v>172</v>
      </c>
      <c r="F1347">
        <v>0</v>
      </c>
      <c r="G1347">
        <v>0</v>
      </c>
      <c r="H1347" t="s">
        <v>9426</v>
      </c>
      <c r="I1347" t="s">
        <v>1653</v>
      </c>
      <c r="J1347" t="s">
        <v>368</v>
      </c>
    </row>
    <row r="1348" spans="1:10" x14ac:dyDescent="0.35">
      <c r="A1348" t="s">
        <v>171</v>
      </c>
      <c r="B1348">
        <v>8</v>
      </c>
      <c r="C1348">
        <v>253</v>
      </c>
      <c r="D1348">
        <v>100</v>
      </c>
      <c r="E1348" t="s">
        <v>172</v>
      </c>
      <c r="F1348">
        <v>0</v>
      </c>
      <c r="G1348">
        <v>0</v>
      </c>
      <c r="H1348" t="s">
        <v>9426</v>
      </c>
      <c r="I1348" t="s">
        <v>1654</v>
      </c>
      <c r="J1348" t="s">
        <v>368</v>
      </c>
    </row>
    <row r="1349" spans="1:10" x14ac:dyDescent="0.35">
      <c r="A1349" t="s">
        <v>171</v>
      </c>
      <c r="B1349">
        <v>8</v>
      </c>
      <c r="C1349">
        <v>253</v>
      </c>
      <c r="D1349">
        <v>100</v>
      </c>
      <c r="E1349" t="s">
        <v>172</v>
      </c>
      <c r="F1349">
        <v>0</v>
      </c>
      <c r="G1349">
        <v>0</v>
      </c>
      <c r="H1349" t="s">
        <v>9426</v>
      </c>
      <c r="I1349" t="s">
        <v>1655</v>
      </c>
      <c r="J1349" t="s">
        <v>368</v>
      </c>
    </row>
    <row r="1350" spans="1:10" x14ac:dyDescent="0.35">
      <c r="A1350" t="s">
        <v>171</v>
      </c>
      <c r="B1350">
        <v>8</v>
      </c>
      <c r="C1350">
        <v>253</v>
      </c>
      <c r="D1350">
        <v>100</v>
      </c>
      <c r="E1350" t="s">
        <v>172</v>
      </c>
      <c r="F1350">
        <v>0</v>
      </c>
      <c r="G1350">
        <v>0</v>
      </c>
      <c r="H1350" t="s">
        <v>9426</v>
      </c>
      <c r="I1350" t="s">
        <v>1657</v>
      </c>
      <c r="J1350" t="s">
        <v>368</v>
      </c>
    </row>
    <row r="1351" spans="1:10" x14ac:dyDescent="0.35">
      <c r="A1351" t="s">
        <v>171</v>
      </c>
      <c r="B1351">
        <v>8</v>
      </c>
      <c r="C1351">
        <v>253</v>
      </c>
      <c r="D1351">
        <v>100</v>
      </c>
      <c r="E1351" t="s">
        <v>172</v>
      </c>
      <c r="F1351">
        <v>0</v>
      </c>
      <c r="G1351">
        <v>0</v>
      </c>
      <c r="H1351" t="s">
        <v>9426</v>
      </c>
      <c r="I1351" t="s">
        <v>1656</v>
      </c>
      <c r="J1351" t="s">
        <v>368</v>
      </c>
    </row>
    <row r="1352" spans="1:10" x14ac:dyDescent="0.35">
      <c r="A1352" t="s">
        <v>171</v>
      </c>
      <c r="B1352">
        <v>8</v>
      </c>
      <c r="C1352">
        <v>253</v>
      </c>
      <c r="D1352">
        <v>99.6</v>
      </c>
      <c r="E1352" t="s">
        <v>172</v>
      </c>
      <c r="F1352">
        <v>0</v>
      </c>
      <c r="G1352">
        <v>0</v>
      </c>
      <c r="H1352" t="s">
        <v>9426</v>
      </c>
      <c r="I1352" t="s">
        <v>2457</v>
      </c>
      <c r="J1352" t="s">
        <v>368</v>
      </c>
    </row>
    <row r="1353" spans="1:10" x14ac:dyDescent="0.35">
      <c r="A1353" t="s">
        <v>171</v>
      </c>
      <c r="B1353">
        <v>8</v>
      </c>
      <c r="C1353">
        <v>253</v>
      </c>
      <c r="D1353">
        <v>99.6</v>
      </c>
      <c r="E1353" t="s">
        <v>172</v>
      </c>
      <c r="F1353">
        <v>0</v>
      </c>
      <c r="G1353">
        <v>0</v>
      </c>
      <c r="H1353" t="s">
        <v>9426</v>
      </c>
      <c r="I1353" t="s">
        <v>2458</v>
      </c>
      <c r="J1353" t="s">
        <v>368</v>
      </c>
    </row>
    <row r="1354" spans="1:10" x14ac:dyDescent="0.35">
      <c r="A1354" t="s">
        <v>171</v>
      </c>
      <c r="B1354">
        <v>8</v>
      </c>
      <c r="C1354">
        <v>253</v>
      </c>
      <c r="D1354">
        <v>99.6</v>
      </c>
      <c r="E1354" t="s">
        <v>172</v>
      </c>
      <c r="F1354">
        <v>0</v>
      </c>
      <c r="G1354">
        <v>0</v>
      </c>
      <c r="H1354" t="s">
        <v>9426</v>
      </c>
      <c r="I1354" t="s">
        <v>2575</v>
      </c>
      <c r="J1354" t="s">
        <v>368</v>
      </c>
    </row>
    <row r="1355" spans="1:10" x14ac:dyDescent="0.35">
      <c r="A1355" t="s">
        <v>171</v>
      </c>
      <c r="B1355">
        <v>8</v>
      </c>
      <c r="C1355">
        <v>253</v>
      </c>
      <c r="D1355">
        <v>99.6</v>
      </c>
      <c r="E1355" t="s">
        <v>172</v>
      </c>
      <c r="F1355">
        <v>0</v>
      </c>
      <c r="G1355">
        <v>0</v>
      </c>
      <c r="H1355" t="s">
        <v>9426</v>
      </c>
      <c r="I1355" t="s">
        <v>2576</v>
      </c>
      <c r="J1355" t="s">
        <v>368</v>
      </c>
    </row>
    <row r="1356" spans="1:10" x14ac:dyDescent="0.35">
      <c r="A1356" t="s">
        <v>171</v>
      </c>
      <c r="B1356">
        <v>8</v>
      </c>
      <c r="C1356">
        <v>253</v>
      </c>
      <c r="D1356">
        <v>99.6</v>
      </c>
      <c r="E1356" t="s">
        <v>172</v>
      </c>
      <c r="F1356">
        <v>0</v>
      </c>
      <c r="G1356">
        <v>0</v>
      </c>
      <c r="H1356" t="s">
        <v>9426</v>
      </c>
      <c r="I1356" t="s">
        <v>2577</v>
      </c>
      <c r="J1356" t="s">
        <v>368</v>
      </c>
    </row>
    <row r="1357" spans="1:10" x14ac:dyDescent="0.35">
      <c r="A1357" t="s">
        <v>171</v>
      </c>
      <c r="B1357">
        <v>8</v>
      </c>
      <c r="C1357">
        <v>253</v>
      </c>
      <c r="D1357">
        <v>99.6</v>
      </c>
      <c r="E1357" t="s">
        <v>172</v>
      </c>
      <c r="F1357">
        <v>0</v>
      </c>
      <c r="G1357">
        <v>0</v>
      </c>
      <c r="H1357" t="s">
        <v>9426</v>
      </c>
      <c r="I1357" t="s">
        <v>2586</v>
      </c>
      <c r="J1357" t="s">
        <v>368</v>
      </c>
    </row>
    <row r="1358" spans="1:10" x14ac:dyDescent="0.35">
      <c r="A1358" t="s">
        <v>171</v>
      </c>
      <c r="B1358">
        <v>8</v>
      </c>
      <c r="C1358">
        <v>253</v>
      </c>
      <c r="D1358">
        <v>99.6</v>
      </c>
      <c r="E1358" t="s">
        <v>172</v>
      </c>
      <c r="F1358">
        <v>0</v>
      </c>
      <c r="G1358">
        <v>0</v>
      </c>
      <c r="H1358" t="s">
        <v>9426</v>
      </c>
      <c r="I1358" t="s">
        <v>9350</v>
      </c>
      <c r="J1358" t="s">
        <v>368</v>
      </c>
    </row>
    <row r="1359" spans="1:10" x14ac:dyDescent="0.35">
      <c r="A1359" t="s">
        <v>171</v>
      </c>
      <c r="B1359">
        <v>8</v>
      </c>
      <c r="C1359">
        <v>253</v>
      </c>
      <c r="D1359">
        <v>99.6</v>
      </c>
      <c r="E1359" t="s">
        <v>172</v>
      </c>
      <c r="F1359">
        <v>0</v>
      </c>
      <c r="G1359">
        <v>0</v>
      </c>
      <c r="H1359" t="s">
        <v>9426</v>
      </c>
      <c r="I1359" t="s">
        <v>9363</v>
      </c>
      <c r="J1359" t="s">
        <v>368</v>
      </c>
    </row>
    <row r="1360" spans="1:10" x14ac:dyDescent="0.35">
      <c r="A1360" t="s">
        <v>171</v>
      </c>
      <c r="B1360">
        <v>8</v>
      </c>
      <c r="C1360">
        <v>253</v>
      </c>
      <c r="D1360">
        <v>99.6</v>
      </c>
      <c r="E1360" t="s">
        <v>172</v>
      </c>
      <c r="F1360">
        <v>0</v>
      </c>
      <c r="G1360">
        <v>0</v>
      </c>
      <c r="H1360" t="s">
        <v>9426</v>
      </c>
      <c r="I1360" t="s">
        <v>9373</v>
      </c>
      <c r="J1360" t="s">
        <v>368</v>
      </c>
    </row>
    <row r="1361" spans="1:10" x14ac:dyDescent="0.35">
      <c r="A1361" t="s">
        <v>171</v>
      </c>
      <c r="B1361">
        <v>8</v>
      </c>
      <c r="C1361">
        <v>253</v>
      </c>
      <c r="D1361">
        <v>99.6</v>
      </c>
      <c r="E1361" t="s">
        <v>172</v>
      </c>
      <c r="F1361">
        <v>0</v>
      </c>
      <c r="G1361">
        <v>0</v>
      </c>
      <c r="H1361" t="s">
        <v>9426</v>
      </c>
      <c r="I1361" t="s">
        <v>9379</v>
      </c>
      <c r="J1361" t="s">
        <v>368</v>
      </c>
    </row>
    <row r="1362" spans="1:10" x14ac:dyDescent="0.35">
      <c r="A1362" t="s">
        <v>171</v>
      </c>
      <c r="B1362">
        <v>9</v>
      </c>
      <c r="C1362">
        <v>253</v>
      </c>
      <c r="D1362">
        <v>100</v>
      </c>
      <c r="E1362" t="s">
        <v>172</v>
      </c>
      <c r="F1362">
        <v>0</v>
      </c>
      <c r="G1362">
        <v>0</v>
      </c>
      <c r="H1362" t="s">
        <v>9426</v>
      </c>
      <c r="I1362" t="s">
        <v>2325</v>
      </c>
      <c r="J1362" t="s">
        <v>365</v>
      </c>
    </row>
    <row r="1363" spans="1:10" x14ac:dyDescent="0.35">
      <c r="A1363" t="s">
        <v>171</v>
      </c>
      <c r="B1363">
        <v>9</v>
      </c>
      <c r="C1363">
        <v>253</v>
      </c>
      <c r="D1363">
        <v>100</v>
      </c>
      <c r="E1363" t="s">
        <v>172</v>
      </c>
      <c r="F1363">
        <v>0</v>
      </c>
      <c r="G1363">
        <v>0</v>
      </c>
      <c r="H1363" t="s">
        <v>9426</v>
      </c>
      <c r="I1363" t="s">
        <v>2327</v>
      </c>
      <c r="J1363" t="s">
        <v>365</v>
      </c>
    </row>
    <row r="1364" spans="1:10" x14ac:dyDescent="0.35">
      <c r="A1364" t="s">
        <v>171</v>
      </c>
      <c r="B1364">
        <v>9</v>
      </c>
      <c r="C1364">
        <v>253</v>
      </c>
      <c r="D1364">
        <v>100</v>
      </c>
      <c r="E1364" t="s">
        <v>172</v>
      </c>
      <c r="F1364">
        <v>0</v>
      </c>
      <c r="G1364">
        <v>0</v>
      </c>
      <c r="H1364" t="s">
        <v>9426</v>
      </c>
      <c r="I1364" t="s">
        <v>2326</v>
      </c>
      <c r="J1364" t="s">
        <v>365</v>
      </c>
    </row>
    <row r="1365" spans="1:10" x14ac:dyDescent="0.35">
      <c r="A1365" t="s">
        <v>171</v>
      </c>
      <c r="B1365">
        <v>9</v>
      </c>
      <c r="C1365">
        <v>253</v>
      </c>
      <c r="D1365">
        <v>100</v>
      </c>
      <c r="E1365" t="s">
        <v>172</v>
      </c>
      <c r="F1365">
        <v>0</v>
      </c>
      <c r="G1365">
        <v>0</v>
      </c>
      <c r="H1365" t="s">
        <v>9426</v>
      </c>
      <c r="I1365" t="s">
        <v>2328</v>
      </c>
      <c r="J1365" t="s">
        <v>365</v>
      </c>
    </row>
    <row r="1366" spans="1:10" x14ac:dyDescent="0.35">
      <c r="A1366" t="s">
        <v>171</v>
      </c>
      <c r="B1366">
        <v>9</v>
      </c>
      <c r="C1366">
        <v>253</v>
      </c>
      <c r="D1366">
        <v>100</v>
      </c>
      <c r="E1366" t="s">
        <v>172</v>
      </c>
      <c r="F1366">
        <v>0</v>
      </c>
      <c r="G1366">
        <v>0</v>
      </c>
      <c r="H1366" t="s">
        <v>9426</v>
      </c>
      <c r="I1366" t="s">
        <v>2331</v>
      </c>
      <c r="J1366" t="s">
        <v>365</v>
      </c>
    </row>
    <row r="1367" spans="1:10" x14ac:dyDescent="0.35">
      <c r="A1367" t="s">
        <v>171</v>
      </c>
      <c r="B1367">
        <v>9</v>
      </c>
      <c r="C1367">
        <v>253</v>
      </c>
      <c r="D1367">
        <v>100</v>
      </c>
      <c r="E1367" t="s">
        <v>172</v>
      </c>
      <c r="F1367">
        <v>0</v>
      </c>
      <c r="G1367">
        <v>0</v>
      </c>
      <c r="H1367" t="s">
        <v>9426</v>
      </c>
      <c r="I1367" t="s">
        <v>2330</v>
      </c>
      <c r="J1367" t="s">
        <v>365</v>
      </c>
    </row>
    <row r="1368" spans="1:10" x14ac:dyDescent="0.35">
      <c r="A1368" t="s">
        <v>171</v>
      </c>
      <c r="B1368">
        <v>9</v>
      </c>
      <c r="C1368">
        <v>253</v>
      </c>
      <c r="D1368">
        <v>100</v>
      </c>
      <c r="E1368" t="s">
        <v>172</v>
      </c>
      <c r="F1368">
        <v>0</v>
      </c>
      <c r="G1368">
        <v>0</v>
      </c>
      <c r="H1368" t="s">
        <v>9426</v>
      </c>
      <c r="I1368" t="s">
        <v>2329</v>
      </c>
      <c r="J1368" t="s">
        <v>365</v>
      </c>
    </row>
    <row r="1369" spans="1:10" x14ac:dyDescent="0.35">
      <c r="A1369" t="s">
        <v>171</v>
      </c>
      <c r="B1369">
        <v>9</v>
      </c>
      <c r="C1369">
        <v>253</v>
      </c>
      <c r="D1369">
        <v>100</v>
      </c>
      <c r="E1369" t="s">
        <v>172</v>
      </c>
      <c r="F1369">
        <v>0</v>
      </c>
      <c r="G1369">
        <v>0</v>
      </c>
      <c r="H1369" t="s">
        <v>9426</v>
      </c>
      <c r="I1369" t="s">
        <v>2333</v>
      </c>
      <c r="J1369" t="s">
        <v>365</v>
      </c>
    </row>
    <row r="1370" spans="1:10" x14ac:dyDescent="0.35">
      <c r="A1370" t="s">
        <v>171</v>
      </c>
      <c r="B1370">
        <v>9</v>
      </c>
      <c r="C1370">
        <v>253</v>
      </c>
      <c r="D1370">
        <v>100</v>
      </c>
      <c r="E1370" t="s">
        <v>172</v>
      </c>
      <c r="F1370">
        <v>0</v>
      </c>
      <c r="G1370">
        <v>0</v>
      </c>
      <c r="H1370" t="s">
        <v>9426</v>
      </c>
      <c r="I1370" t="s">
        <v>2332</v>
      </c>
      <c r="J1370" t="s">
        <v>365</v>
      </c>
    </row>
    <row r="1371" spans="1:10" x14ac:dyDescent="0.35">
      <c r="A1371" t="s">
        <v>171</v>
      </c>
      <c r="B1371">
        <v>9</v>
      </c>
      <c r="C1371">
        <v>253</v>
      </c>
      <c r="D1371">
        <v>100</v>
      </c>
      <c r="E1371" t="s">
        <v>172</v>
      </c>
      <c r="F1371">
        <v>0</v>
      </c>
      <c r="G1371">
        <v>0</v>
      </c>
      <c r="H1371" t="s">
        <v>9426</v>
      </c>
      <c r="I1371" t="s">
        <v>2334</v>
      </c>
      <c r="J1371" t="s">
        <v>365</v>
      </c>
    </row>
    <row r="1372" spans="1:10" x14ac:dyDescent="0.35">
      <c r="A1372" t="s">
        <v>171</v>
      </c>
      <c r="B1372">
        <v>9</v>
      </c>
      <c r="C1372">
        <v>253</v>
      </c>
      <c r="D1372">
        <v>100</v>
      </c>
      <c r="E1372" t="s">
        <v>172</v>
      </c>
      <c r="F1372">
        <v>0</v>
      </c>
      <c r="G1372">
        <v>0</v>
      </c>
      <c r="H1372" t="s">
        <v>9426</v>
      </c>
      <c r="I1372" t="s">
        <v>2335</v>
      </c>
      <c r="J1372" t="s">
        <v>365</v>
      </c>
    </row>
    <row r="1373" spans="1:10" x14ac:dyDescent="0.35">
      <c r="A1373" t="s">
        <v>171</v>
      </c>
      <c r="B1373">
        <v>9</v>
      </c>
      <c r="C1373">
        <v>253</v>
      </c>
      <c r="D1373">
        <v>100</v>
      </c>
      <c r="E1373" t="s">
        <v>172</v>
      </c>
      <c r="F1373">
        <v>0</v>
      </c>
      <c r="G1373">
        <v>0</v>
      </c>
      <c r="H1373" t="s">
        <v>9426</v>
      </c>
      <c r="I1373" t="s">
        <v>2336</v>
      </c>
      <c r="J1373" t="s">
        <v>365</v>
      </c>
    </row>
    <row r="1374" spans="1:10" x14ac:dyDescent="0.35">
      <c r="A1374" t="s">
        <v>171</v>
      </c>
      <c r="B1374">
        <v>9</v>
      </c>
      <c r="C1374">
        <v>253</v>
      </c>
      <c r="D1374">
        <v>100</v>
      </c>
      <c r="E1374" t="s">
        <v>172</v>
      </c>
      <c r="F1374">
        <v>0</v>
      </c>
      <c r="G1374">
        <v>0</v>
      </c>
      <c r="H1374" t="s">
        <v>9426</v>
      </c>
      <c r="I1374" t="s">
        <v>2337</v>
      </c>
      <c r="J1374" t="s">
        <v>365</v>
      </c>
    </row>
    <row r="1375" spans="1:10" x14ac:dyDescent="0.35">
      <c r="A1375" t="s">
        <v>171</v>
      </c>
      <c r="B1375">
        <v>9</v>
      </c>
      <c r="C1375">
        <v>253</v>
      </c>
      <c r="D1375">
        <v>100</v>
      </c>
      <c r="E1375" t="s">
        <v>172</v>
      </c>
      <c r="F1375">
        <v>0</v>
      </c>
      <c r="G1375">
        <v>0</v>
      </c>
      <c r="H1375" t="s">
        <v>9426</v>
      </c>
      <c r="I1375" t="s">
        <v>2338</v>
      </c>
      <c r="J1375" t="s">
        <v>365</v>
      </c>
    </row>
    <row r="1376" spans="1:10" x14ac:dyDescent="0.35">
      <c r="A1376" t="s">
        <v>171</v>
      </c>
      <c r="B1376">
        <v>9</v>
      </c>
      <c r="C1376">
        <v>253</v>
      </c>
      <c r="D1376">
        <v>100</v>
      </c>
      <c r="E1376" t="s">
        <v>172</v>
      </c>
      <c r="F1376">
        <v>0</v>
      </c>
      <c r="G1376">
        <v>0</v>
      </c>
      <c r="H1376" t="s">
        <v>9426</v>
      </c>
      <c r="I1376" t="s">
        <v>2339</v>
      </c>
      <c r="J1376" t="s">
        <v>365</v>
      </c>
    </row>
    <row r="1377" spans="1:10" x14ac:dyDescent="0.35">
      <c r="A1377" t="s">
        <v>171</v>
      </c>
      <c r="B1377">
        <v>9</v>
      </c>
      <c r="C1377">
        <v>253</v>
      </c>
      <c r="D1377">
        <v>100</v>
      </c>
      <c r="E1377" t="s">
        <v>172</v>
      </c>
      <c r="F1377">
        <v>0</v>
      </c>
      <c r="G1377">
        <v>0</v>
      </c>
      <c r="H1377" t="s">
        <v>9426</v>
      </c>
      <c r="I1377" t="s">
        <v>2340</v>
      </c>
      <c r="J1377" t="s">
        <v>365</v>
      </c>
    </row>
    <row r="1378" spans="1:10" x14ac:dyDescent="0.35">
      <c r="A1378" t="s">
        <v>171</v>
      </c>
      <c r="B1378">
        <v>10</v>
      </c>
      <c r="C1378">
        <v>253</v>
      </c>
      <c r="D1378">
        <v>100</v>
      </c>
      <c r="E1378" t="s">
        <v>172</v>
      </c>
      <c r="F1378">
        <v>0</v>
      </c>
      <c r="G1378">
        <v>0</v>
      </c>
      <c r="H1378" t="s">
        <v>9426</v>
      </c>
      <c r="I1378" t="s">
        <v>2283</v>
      </c>
      <c r="J1378" t="s">
        <v>366</v>
      </c>
    </row>
    <row r="1379" spans="1:10" x14ac:dyDescent="0.35">
      <c r="A1379" t="s">
        <v>171</v>
      </c>
      <c r="B1379">
        <v>10</v>
      </c>
      <c r="C1379">
        <v>253</v>
      </c>
      <c r="D1379">
        <v>100</v>
      </c>
      <c r="E1379" t="s">
        <v>172</v>
      </c>
      <c r="F1379">
        <v>0</v>
      </c>
      <c r="G1379">
        <v>0</v>
      </c>
      <c r="H1379" t="s">
        <v>9426</v>
      </c>
      <c r="I1379" t="s">
        <v>2284</v>
      </c>
      <c r="J1379" t="s">
        <v>366</v>
      </c>
    </row>
    <row r="1380" spans="1:10" x14ac:dyDescent="0.35">
      <c r="A1380" t="s">
        <v>171</v>
      </c>
      <c r="B1380">
        <v>10</v>
      </c>
      <c r="C1380">
        <v>253</v>
      </c>
      <c r="D1380">
        <v>100</v>
      </c>
      <c r="E1380" t="s">
        <v>172</v>
      </c>
      <c r="F1380">
        <v>0</v>
      </c>
      <c r="G1380">
        <v>0</v>
      </c>
      <c r="H1380" t="s">
        <v>9426</v>
      </c>
      <c r="I1380" t="s">
        <v>2282</v>
      </c>
      <c r="J1380" t="s">
        <v>366</v>
      </c>
    </row>
    <row r="1381" spans="1:10" x14ac:dyDescent="0.35">
      <c r="A1381" t="s">
        <v>171</v>
      </c>
      <c r="B1381">
        <v>10</v>
      </c>
      <c r="C1381">
        <v>253</v>
      </c>
      <c r="D1381">
        <v>100</v>
      </c>
      <c r="E1381" t="s">
        <v>172</v>
      </c>
      <c r="F1381">
        <v>0</v>
      </c>
      <c r="G1381">
        <v>0</v>
      </c>
      <c r="H1381" t="s">
        <v>9426</v>
      </c>
      <c r="I1381" t="s">
        <v>2285</v>
      </c>
      <c r="J1381" t="s">
        <v>366</v>
      </c>
    </row>
    <row r="1382" spans="1:10" x14ac:dyDescent="0.35">
      <c r="A1382" t="s">
        <v>171</v>
      </c>
      <c r="B1382">
        <v>10</v>
      </c>
      <c r="C1382">
        <v>253</v>
      </c>
      <c r="D1382">
        <v>100</v>
      </c>
      <c r="E1382" t="s">
        <v>172</v>
      </c>
      <c r="F1382">
        <v>0</v>
      </c>
      <c r="G1382">
        <v>0</v>
      </c>
      <c r="H1382" t="s">
        <v>9426</v>
      </c>
      <c r="I1382" t="s">
        <v>2286</v>
      </c>
      <c r="J1382" t="s">
        <v>366</v>
      </c>
    </row>
    <row r="1383" spans="1:10" x14ac:dyDescent="0.35">
      <c r="A1383" t="s">
        <v>171</v>
      </c>
      <c r="B1383">
        <v>10</v>
      </c>
      <c r="C1383">
        <v>253</v>
      </c>
      <c r="D1383">
        <v>100</v>
      </c>
      <c r="E1383" t="s">
        <v>172</v>
      </c>
      <c r="F1383">
        <v>0</v>
      </c>
      <c r="G1383">
        <v>0</v>
      </c>
      <c r="H1383" t="s">
        <v>9426</v>
      </c>
      <c r="I1383" t="s">
        <v>2288</v>
      </c>
      <c r="J1383" t="s">
        <v>366</v>
      </c>
    </row>
    <row r="1384" spans="1:10" x14ac:dyDescent="0.35">
      <c r="A1384" t="s">
        <v>171</v>
      </c>
      <c r="B1384">
        <v>10</v>
      </c>
      <c r="C1384">
        <v>253</v>
      </c>
      <c r="D1384">
        <v>100</v>
      </c>
      <c r="E1384" t="s">
        <v>172</v>
      </c>
      <c r="F1384">
        <v>0</v>
      </c>
      <c r="G1384">
        <v>0</v>
      </c>
      <c r="H1384" t="s">
        <v>9426</v>
      </c>
      <c r="I1384" t="s">
        <v>2289</v>
      </c>
      <c r="J1384" t="s">
        <v>366</v>
      </c>
    </row>
    <row r="1385" spans="1:10" x14ac:dyDescent="0.35">
      <c r="A1385" t="s">
        <v>171</v>
      </c>
      <c r="B1385">
        <v>10</v>
      </c>
      <c r="C1385">
        <v>253</v>
      </c>
      <c r="D1385">
        <v>100</v>
      </c>
      <c r="E1385" t="s">
        <v>172</v>
      </c>
      <c r="F1385">
        <v>0</v>
      </c>
      <c r="G1385">
        <v>0</v>
      </c>
      <c r="H1385" t="s">
        <v>9426</v>
      </c>
      <c r="I1385" t="s">
        <v>2290</v>
      </c>
      <c r="J1385" t="s">
        <v>366</v>
      </c>
    </row>
    <row r="1386" spans="1:10" x14ac:dyDescent="0.35">
      <c r="A1386" t="s">
        <v>171</v>
      </c>
      <c r="B1386">
        <v>10</v>
      </c>
      <c r="C1386">
        <v>253</v>
      </c>
      <c r="D1386">
        <v>100</v>
      </c>
      <c r="E1386" t="s">
        <v>172</v>
      </c>
      <c r="F1386">
        <v>0</v>
      </c>
      <c r="G1386">
        <v>0</v>
      </c>
      <c r="H1386" t="s">
        <v>9426</v>
      </c>
      <c r="I1386" t="s">
        <v>2291</v>
      </c>
      <c r="J1386" t="s">
        <v>366</v>
      </c>
    </row>
    <row r="1387" spans="1:10" x14ac:dyDescent="0.35">
      <c r="A1387" t="s">
        <v>171</v>
      </c>
      <c r="B1387">
        <v>10</v>
      </c>
      <c r="C1387">
        <v>253</v>
      </c>
      <c r="D1387">
        <v>100</v>
      </c>
      <c r="E1387" t="s">
        <v>172</v>
      </c>
      <c r="F1387">
        <v>0</v>
      </c>
      <c r="G1387">
        <v>0</v>
      </c>
      <c r="H1387" t="s">
        <v>9426</v>
      </c>
      <c r="I1387" t="s">
        <v>2292</v>
      </c>
      <c r="J1387" t="s">
        <v>366</v>
      </c>
    </row>
    <row r="1388" spans="1:10" x14ac:dyDescent="0.35">
      <c r="A1388" t="s">
        <v>171</v>
      </c>
      <c r="B1388">
        <v>10</v>
      </c>
      <c r="C1388">
        <v>253</v>
      </c>
      <c r="D1388">
        <v>100</v>
      </c>
      <c r="E1388" t="s">
        <v>172</v>
      </c>
      <c r="F1388">
        <v>0</v>
      </c>
      <c r="G1388">
        <v>0</v>
      </c>
      <c r="H1388" t="s">
        <v>9426</v>
      </c>
      <c r="I1388" t="s">
        <v>2295</v>
      </c>
      <c r="J1388" t="s">
        <v>366</v>
      </c>
    </row>
    <row r="1389" spans="1:10" x14ac:dyDescent="0.35">
      <c r="A1389" t="s">
        <v>171</v>
      </c>
      <c r="B1389">
        <v>10</v>
      </c>
      <c r="C1389">
        <v>253</v>
      </c>
      <c r="D1389">
        <v>100</v>
      </c>
      <c r="E1389" t="s">
        <v>172</v>
      </c>
      <c r="F1389">
        <v>0</v>
      </c>
      <c r="G1389">
        <v>0</v>
      </c>
      <c r="H1389" t="s">
        <v>9426</v>
      </c>
      <c r="I1389" t="s">
        <v>2294</v>
      </c>
      <c r="J1389" t="s">
        <v>366</v>
      </c>
    </row>
    <row r="1390" spans="1:10" x14ac:dyDescent="0.35">
      <c r="A1390" t="s">
        <v>171</v>
      </c>
      <c r="B1390">
        <v>10</v>
      </c>
      <c r="C1390">
        <v>253</v>
      </c>
      <c r="D1390">
        <v>100</v>
      </c>
      <c r="E1390" t="s">
        <v>172</v>
      </c>
      <c r="F1390">
        <v>0</v>
      </c>
      <c r="G1390">
        <v>0</v>
      </c>
      <c r="H1390" t="s">
        <v>9426</v>
      </c>
      <c r="I1390" t="s">
        <v>2296</v>
      </c>
      <c r="J1390" t="s">
        <v>366</v>
      </c>
    </row>
    <row r="1391" spans="1:10" x14ac:dyDescent="0.35">
      <c r="A1391" t="s">
        <v>171</v>
      </c>
      <c r="B1391">
        <v>10</v>
      </c>
      <c r="C1391">
        <v>253</v>
      </c>
      <c r="D1391">
        <v>100</v>
      </c>
      <c r="E1391" t="s">
        <v>172</v>
      </c>
      <c r="F1391">
        <v>0</v>
      </c>
      <c r="G1391">
        <v>0</v>
      </c>
      <c r="H1391" t="s">
        <v>9426</v>
      </c>
      <c r="I1391" t="s">
        <v>2297</v>
      </c>
      <c r="J1391" t="s">
        <v>366</v>
      </c>
    </row>
    <row r="1392" spans="1:10" x14ac:dyDescent="0.35">
      <c r="A1392" t="s">
        <v>171</v>
      </c>
      <c r="B1392">
        <v>10</v>
      </c>
      <c r="C1392">
        <v>253</v>
      </c>
      <c r="D1392">
        <v>100</v>
      </c>
      <c r="E1392" t="s">
        <v>172</v>
      </c>
      <c r="F1392">
        <v>0</v>
      </c>
      <c r="G1392">
        <v>0</v>
      </c>
      <c r="H1392" t="s">
        <v>9426</v>
      </c>
      <c r="I1392" t="s">
        <v>2293</v>
      </c>
      <c r="J1392" t="s">
        <v>366</v>
      </c>
    </row>
    <row r="1393" spans="1:10" x14ac:dyDescent="0.35">
      <c r="A1393" t="s">
        <v>171</v>
      </c>
      <c r="B1393">
        <v>10</v>
      </c>
      <c r="C1393">
        <v>253</v>
      </c>
      <c r="D1393">
        <v>100</v>
      </c>
      <c r="E1393" t="s">
        <v>172</v>
      </c>
      <c r="F1393">
        <v>0</v>
      </c>
      <c r="G1393">
        <v>0</v>
      </c>
      <c r="H1393" t="s">
        <v>9426</v>
      </c>
      <c r="I1393" t="s">
        <v>2298</v>
      </c>
      <c r="J1393" t="s">
        <v>366</v>
      </c>
    </row>
    <row r="1394" spans="1:10" x14ac:dyDescent="0.35">
      <c r="A1394" t="s">
        <v>171</v>
      </c>
      <c r="B1394">
        <v>10</v>
      </c>
      <c r="C1394">
        <v>253</v>
      </c>
      <c r="D1394">
        <v>100</v>
      </c>
      <c r="E1394" t="s">
        <v>172</v>
      </c>
      <c r="F1394">
        <v>0</v>
      </c>
      <c r="G1394">
        <v>0</v>
      </c>
      <c r="H1394" t="s">
        <v>9426</v>
      </c>
      <c r="I1394" t="s">
        <v>2299</v>
      </c>
      <c r="J1394" t="s">
        <v>366</v>
      </c>
    </row>
    <row r="1395" spans="1:10" x14ac:dyDescent="0.35">
      <c r="A1395" t="s">
        <v>171</v>
      </c>
      <c r="B1395">
        <v>10</v>
      </c>
      <c r="C1395">
        <v>253</v>
      </c>
      <c r="D1395">
        <v>100</v>
      </c>
      <c r="E1395" t="s">
        <v>172</v>
      </c>
      <c r="F1395">
        <v>0</v>
      </c>
      <c r="G1395">
        <v>0</v>
      </c>
      <c r="H1395" t="s">
        <v>9426</v>
      </c>
      <c r="I1395" t="s">
        <v>2301</v>
      </c>
      <c r="J1395" t="s">
        <v>366</v>
      </c>
    </row>
    <row r="1396" spans="1:10" x14ac:dyDescent="0.35">
      <c r="A1396" t="s">
        <v>171</v>
      </c>
      <c r="B1396">
        <v>10</v>
      </c>
      <c r="C1396">
        <v>253</v>
      </c>
      <c r="D1396">
        <v>100</v>
      </c>
      <c r="E1396" t="s">
        <v>172</v>
      </c>
      <c r="F1396">
        <v>0</v>
      </c>
      <c r="G1396">
        <v>0</v>
      </c>
      <c r="H1396" t="s">
        <v>9426</v>
      </c>
      <c r="I1396" t="s">
        <v>2300</v>
      </c>
      <c r="J1396" t="s">
        <v>366</v>
      </c>
    </row>
    <row r="1397" spans="1:10" x14ac:dyDescent="0.35">
      <c r="A1397" t="s">
        <v>171</v>
      </c>
      <c r="B1397">
        <v>10</v>
      </c>
      <c r="C1397">
        <v>253</v>
      </c>
      <c r="D1397">
        <v>100</v>
      </c>
      <c r="E1397" t="s">
        <v>172</v>
      </c>
      <c r="F1397">
        <v>0</v>
      </c>
      <c r="G1397">
        <v>0</v>
      </c>
      <c r="H1397" t="s">
        <v>9426</v>
      </c>
      <c r="I1397" t="s">
        <v>2304</v>
      </c>
      <c r="J1397" t="s">
        <v>366</v>
      </c>
    </row>
    <row r="1398" spans="1:10" x14ac:dyDescent="0.35">
      <c r="A1398" t="s">
        <v>171</v>
      </c>
      <c r="B1398">
        <v>10</v>
      </c>
      <c r="C1398">
        <v>253</v>
      </c>
      <c r="D1398">
        <v>100</v>
      </c>
      <c r="E1398" t="s">
        <v>172</v>
      </c>
      <c r="F1398">
        <v>0</v>
      </c>
      <c r="G1398">
        <v>0</v>
      </c>
      <c r="H1398" t="s">
        <v>9426</v>
      </c>
      <c r="I1398" t="s">
        <v>2303</v>
      </c>
      <c r="J1398" t="s">
        <v>366</v>
      </c>
    </row>
    <row r="1399" spans="1:10" x14ac:dyDescent="0.35">
      <c r="A1399" t="s">
        <v>171</v>
      </c>
      <c r="B1399">
        <v>10</v>
      </c>
      <c r="C1399">
        <v>253</v>
      </c>
      <c r="D1399">
        <v>100</v>
      </c>
      <c r="E1399" t="s">
        <v>172</v>
      </c>
      <c r="F1399">
        <v>0</v>
      </c>
      <c r="G1399">
        <v>0</v>
      </c>
      <c r="H1399" t="s">
        <v>9426</v>
      </c>
      <c r="I1399" t="s">
        <v>2302</v>
      </c>
      <c r="J1399" t="s">
        <v>366</v>
      </c>
    </row>
    <row r="1400" spans="1:10" x14ac:dyDescent="0.35">
      <c r="A1400" t="s">
        <v>171</v>
      </c>
      <c r="B1400">
        <v>10</v>
      </c>
      <c r="C1400">
        <v>253</v>
      </c>
      <c r="D1400">
        <v>100</v>
      </c>
      <c r="E1400" t="s">
        <v>172</v>
      </c>
      <c r="F1400">
        <v>0</v>
      </c>
      <c r="G1400">
        <v>0</v>
      </c>
      <c r="H1400" t="s">
        <v>9426</v>
      </c>
      <c r="I1400" t="s">
        <v>2305</v>
      </c>
      <c r="J1400" t="s">
        <v>366</v>
      </c>
    </row>
    <row r="1401" spans="1:10" x14ac:dyDescent="0.35">
      <c r="A1401" t="s">
        <v>171</v>
      </c>
      <c r="B1401">
        <v>10</v>
      </c>
      <c r="C1401">
        <v>253</v>
      </c>
      <c r="D1401">
        <v>100</v>
      </c>
      <c r="E1401" t="s">
        <v>172</v>
      </c>
      <c r="F1401">
        <v>0</v>
      </c>
      <c r="G1401">
        <v>0</v>
      </c>
      <c r="H1401" t="s">
        <v>9426</v>
      </c>
      <c r="I1401" t="s">
        <v>2307</v>
      </c>
      <c r="J1401" t="s">
        <v>366</v>
      </c>
    </row>
    <row r="1402" spans="1:10" x14ac:dyDescent="0.35">
      <c r="A1402" t="s">
        <v>171</v>
      </c>
      <c r="B1402">
        <v>10</v>
      </c>
      <c r="C1402">
        <v>253</v>
      </c>
      <c r="D1402">
        <v>100</v>
      </c>
      <c r="E1402" t="s">
        <v>172</v>
      </c>
      <c r="F1402">
        <v>0</v>
      </c>
      <c r="G1402">
        <v>0</v>
      </c>
      <c r="H1402" t="s">
        <v>9426</v>
      </c>
      <c r="I1402" t="s">
        <v>2306</v>
      </c>
      <c r="J1402" t="s">
        <v>366</v>
      </c>
    </row>
    <row r="1403" spans="1:10" x14ac:dyDescent="0.35">
      <c r="A1403" t="s">
        <v>171</v>
      </c>
      <c r="B1403">
        <v>10</v>
      </c>
      <c r="C1403">
        <v>253</v>
      </c>
      <c r="D1403">
        <v>100</v>
      </c>
      <c r="E1403" t="s">
        <v>172</v>
      </c>
      <c r="F1403">
        <v>0</v>
      </c>
      <c r="G1403">
        <v>0</v>
      </c>
      <c r="H1403" t="s">
        <v>9426</v>
      </c>
      <c r="I1403" t="s">
        <v>2308</v>
      </c>
      <c r="J1403" t="s">
        <v>366</v>
      </c>
    </row>
    <row r="1404" spans="1:10" x14ac:dyDescent="0.35">
      <c r="A1404" t="s">
        <v>171</v>
      </c>
      <c r="B1404">
        <v>10</v>
      </c>
      <c r="C1404">
        <v>253</v>
      </c>
      <c r="D1404">
        <v>100</v>
      </c>
      <c r="E1404" t="s">
        <v>172</v>
      </c>
      <c r="F1404">
        <v>0</v>
      </c>
      <c r="G1404">
        <v>0</v>
      </c>
      <c r="H1404" t="s">
        <v>9426</v>
      </c>
      <c r="I1404" t="s">
        <v>2309</v>
      </c>
      <c r="J1404" t="s">
        <v>366</v>
      </c>
    </row>
    <row r="1405" spans="1:10" x14ac:dyDescent="0.35">
      <c r="A1405" t="s">
        <v>171</v>
      </c>
      <c r="B1405">
        <v>10</v>
      </c>
      <c r="C1405">
        <v>253</v>
      </c>
      <c r="D1405">
        <v>100</v>
      </c>
      <c r="E1405" t="s">
        <v>172</v>
      </c>
      <c r="F1405">
        <v>0</v>
      </c>
      <c r="G1405">
        <v>0</v>
      </c>
      <c r="H1405" t="s">
        <v>9426</v>
      </c>
      <c r="I1405" t="s">
        <v>2310</v>
      </c>
      <c r="J1405" t="s">
        <v>366</v>
      </c>
    </row>
    <row r="1406" spans="1:10" x14ac:dyDescent="0.35">
      <c r="A1406" t="s">
        <v>171</v>
      </c>
      <c r="B1406">
        <v>10</v>
      </c>
      <c r="C1406">
        <v>253</v>
      </c>
      <c r="D1406">
        <v>100</v>
      </c>
      <c r="E1406" t="s">
        <v>172</v>
      </c>
      <c r="F1406">
        <v>0</v>
      </c>
      <c r="G1406">
        <v>0</v>
      </c>
      <c r="H1406" t="s">
        <v>9426</v>
      </c>
      <c r="I1406" t="s">
        <v>2311</v>
      </c>
      <c r="J1406" t="s">
        <v>366</v>
      </c>
    </row>
    <row r="1407" spans="1:10" x14ac:dyDescent="0.35">
      <c r="A1407" t="s">
        <v>171</v>
      </c>
      <c r="B1407">
        <v>10</v>
      </c>
      <c r="C1407">
        <v>253</v>
      </c>
      <c r="D1407">
        <v>100</v>
      </c>
      <c r="E1407" t="s">
        <v>172</v>
      </c>
      <c r="F1407">
        <v>0</v>
      </c>
      <c r="G1407">
        <v>0</v>
      </c>
      <c r="H1407" t="s">
        <v>9426</v>
      </c>
      <c r="I1407" t="s">
        <v>2312</v>
      </c>
      <c r="J1407" t="s">
        <v>366</v>
      </c>
    </row>
    <row r="1408" spans="1:10" x14ac:dyDescent="0.35">
      <c r="A1408" t="s">
        <v>171</v>
      </c>
      <c r="B1408">
        <v>10</v>
      </c>
      <c r="C1408">
        <v>253</v>
      </c>
      <c r="D1408">
        <v>100</v>
      </c>
      <c r="E1408" t="s">
        <v>172</v>
      </c>
      <c r="F1408">
        <v>0</v>
      </c>
      <c r="G1408">
        <v>0</v>
      </c>
      <c r="H1408" t="s">
        <v>9426</v>
      </c>
      <c r="I1408" t="s">
        <v>2313</v>
      </c>
      <c r="J1408" t="s">
        <v>366</v>
      </c>
    </row>
    <row r="1409" spans="1:10" x14ac:dyDescent="0.35">
      <c r="A1409" t="s">
        <v>171</v>
      </c>
      <c r="B1409">
        <v>10</v>
      </c>
      <c r="C1409">
        <v>253</v>
      </c>
      <c r="D1409">
        <v>100</v>
      </c>
      <c r="E1409" t="s">
        <v>172</v>
      </c>
      <c r="F1409">
        <v>0</v>
      </c>
      <c r="G1409">
        <v>0</v>
      </c>
      <c r="H1409" t="s">
        <v>9426</v>
      </c>
      <c r="I1409" t="s">
        <v>2314</v>
      </c>
      <c r="J1409" t="s">
        <v>366</v>
      </c>
    </row>
    <row r="1410" spans="1:10" x14ac:dyDescent="0.35">
      <c r="A1410" t="s">
        <v>171</v>
      </c>
      <c r="B1410">
        <v>10</v>
      </c>
      <c r="C1410">
        <v>253</v>
      </c>
      <c r="D1410">
        <v>100</v>
      </c>
      <c r="E1410" t="s">
        <v>172</v>
      </c>
      <c r="F1410">
        <v>0</v>
      </c>
      <c r="G1410">
        <v>0</v>
      </c>
      <c r="H1410" t="s">
        <v>9426</v>
      </c>
      <c r="I1410" t="s">
        <v>2315</v>
      </c>
      <c r="J1410" t="s">
        <v>366</v>
      </c>
    </row>
    <row r="1411" spans="1:10" x14ac:dyDescent="0.35">
      <c r="A1411" t="s">
        <v>171</v>
      </c>
      <c r="B1411">
        <v>10</v>
      </c>
      <c r="C1411">
        <v>253</v>
      </c>
      <c r="D1411">
        <v>100</v>
      </c>
      <c r="E1411" t="s">
        <v>172</v>
      </c>
      <c r="F1411">
        <v>0</v>
      </c>
      <c r="G1411">
        <v>0</v>
      </c>
      <c r="H1411" t="s">
        <v>9426</v>
      </c>
      <c r="I1411" t="s">
        <v>2316</v>
      </c>
      <c r="J1411" t="s">
        <v>366</v>
      </c>
    </row>
    <row r="1412" spans="1:10" x14ac:dyDescent="0.35">
      <c r="A1412" t="s">
        <v>171</v>
      </c>
      <c r="B1412">
        <v>10</v>
      </c>
      <c r="C1412">
        <v>253</v>
      </c>
      <c r="D1412">
        <v>100</v>
      </c>
      <c r="E1412" t="s">
        <v>172</v>
      </c>
      <c r="F1412">
        <v>0</v>
      </c>
      <c r="G1412">
        <v>0</v>
      </c>
      <c r="H1412" t="s">
        <v>9426</v>
      </c>
      <c r="I1412" t="s">
        <v>2318</v>
      </c>
      <c r="J1412" t="s">
        <v>366</v>
      </c>
    </row>
    <row r="1413" spans="1:10" x14ac:dyDescent="0.35">
      <c r="A1413" t="s">
        <v>171</v>
      </c>
      <c r="B1413">
        <v>10</v>
      </c>
      <c r="C1413">
        <v>253</v>
      </c>
      <c r="D1413">
        <v>100</v>
      </c>
      <c r="E1413" t="s">
        <v>172</v>
      </c>
      <c r="F1413">
        <v>0</v>
      </c>
      <c r="G1413">
        <v>0</v>
      </c>
      <c r="H1413" t="s">
        <v>9426</v>
      </c>
      <c r="I1413" t="s">
        <v>2317</v>
      </c>
      <c r="J1413" t="s">
        <v>366</v>
      </c>
    </row>
    <row r="1414" spans="1:10" x14ac:dyDescent="0.35">
      <c r="A1414" t="s">
        <v>171</v>
      </c>
      <c r="B1414">
        <v>10</v>
      </c>
      <c r="C1414">
        <v>253</v>
      </c>
      <c r="D1414">
        <v>100</v>
      </c>
      <c r="E1414" t="s">
        <v>172</v>
      </c>
      <c r="F1414">
        <v>0</v>
      </c>
      <c r="G1414">
        <v>0</v>
      </c>
      <c r="H1414" t="s">
        <v>9426</v>
      </c>
      <c r="I1414" t="s">
        <v>2319</v>
      </c>
      <c r="J1414" t="s">
        <v>366</v>
      </c>
    </row>
    <row r="1415" spans="1:10" x14ac:dyDescent="0.35">
      <c r="A1415" t="s">
        <v>171</v>
      </c>
      <c r="B1415">
        <v>10</v>
      </c>
      <c r="C1415">
        <v>253</v>
      </c>
      <c r="D1415">
        <v>100</v>
      </c>
      <c r="E1415" t="s">
        <v>172</v>
      </c>
      <c r="F1415">
        <v>0</v>
      </c>
      <c r="G1415">
        <v>0</v>
      </c>
      <c r="H1415" t="s">
        <v>9426</v>
      </c>
      <c r="I1415" t="s">
        <v>2321</v>
      </c>
      <c r="J1415" t="s">
        <v>366</v>
      </c>
    </row>
    <row r="1416" spans="1:10" x14ac:dyDescent="0.35">
      <c r="A1416" t="s">
        <v>171</v>
      </c>
      <c r="B1416">
        <v>10</v>
      </c>
      <c r="C1416">
        <v>253</v>
      </c>
      <c r="D1416">
        <v>100</v>
      </c>
      <c r="E1416" t="s">
        <v>172</v>
      </c>
      <c r="F1416">
        <v>0</v>
      </c>
      <c r="G1416">
        <v>0</v>
      </c>
      <c r="H1416" t="s">
        <v>9426</v>
      </c>
      <c r="I1416" t="s">
        <v>2320</v>
      </c>
      <c r="J1416" t="s">
        <v>366</v>
      </c>
    </row>
    <row r="1417" spans="1:10" x14ac:dyDescent="0.35">
      <c r="A1417" t="s">
        <v>171</v>
      </c>
      <c r="B1417">
        <v>10</v>
      </c>
      <c r="C1417">
        <v>253</v>
      </c>
      <c r="D1417">
        <v>100</v>
      </c>
      <c r="E1417" t="s">
        <v>172</v>
      </c>
      <c r="F1417">
        <v>0</v>
      </c>
      <c r="G1417">
        <v>0</v>
      </c>
      <c r="H1417" t="s">
        <v>9426</v>
      </c>
      <c r="I1417" t="s">
        <v>2287</v>
      </c>
      <c r="J1417" t="s">
        <v>366</v>
      </c>
    </row>
    <row r="1418" spans="1:10" x14ac:dyDescent="0.35">
      <c r="A1418" t="s">
        <v>171</v>
      </c>
      <c r="B1418">
        <v>10</v>
      </c>
      <c r="C1418">
        <v>253</v>
      </c>
      <c r="D1418">
        <v>99.6</v>
      </c>
      <c r="E1418" t="s">
        <v>172</v>
      </c>
      <c r="F1418">
        <v>0</v>
      </c>
      <c r="G1418">
        <v>0</v>
      </c>
      <c r="H1418" t="s">
        <v>9426</v>
      </c>
      <c r="I1418" t="s">
        <v>9390</v>
      </c>
      <c r="J1418" t="s">
        <v>366</v>
      </c>
    </row>
    <row r="1419" spans="1:10" x14ac:dyDescent="0.35">
      <c r="A1419" t="s">
        <v>171</v>
      </c>
      <c r="B1419">
        <v>10</v>
      </c>
      <c r="C1419">
        <v>253</v>
      </c>
      <c r="D1419">
        <v>99.6</v>
      </c>
      <c r="E1419" t="s">
        <v>172</v>
      </c>
      <c r="F1419">
        <v>0</v>
      </c>
      <c r="G1419">
        <v>0</v>
      </c>
      <c r="H1419" t="s">
        <v>9426</v>
      </c>
      <c r="I1419" t="s">
        <v>9392</v>
      </c>
      <c r="J1419" t="s">
        <v>366</v>
      </c>
    </row>
    <row r="1420" spans="1:10" x14ac:dyDescent="0.35">
      <c r="A1420" t="s">
        <v>171</v>
      </c>
      <c r="B1420">
        <v>11</v>
      </c>
      <c r="C1420">
        <v>253</v>
      </c>
      <c r="D1420">
        <v>100</v>
      </c>
      <c r="E1420" t="s">
        <v>172</v>
      </c>
      <c r="F1420">
        <v>0</v>
      </c>
      <c r="G1420">
        <v>0</v>
      </c>
      <c r="H1420" t="s">
        <v>9426</v>
      </c>
      <c r="I1420" t="s">
        <v>1296</v>
      </c>
      <c r="J1420" t="s">
        <v>367</v>
      </c>
    </row>
    <row r="1421" spans="1:10" x14ac:dyDescent="0.35">
      <c r="A1421" t="s">
        <v>171</v>
      </c>
      <c r="B1421">
        <v>11</v>
      </c>
      <c r="C1421">
        <v>253</v>
      </c>
      <c r="D1421">
        <v>100</v>
      </c>
      <c r="E1421" t="s">
        <v>172</v>
      </c>
      <c r="F1421">
        <v>0</v>
      </c>
      <c r="G1421">
        <v>0</v>
      </c>
      <c r="H1421" t="s">
        <v>9426</v>
      </c>
      <c r="I1421" t="s">
        <v>1297</v>
      </c>
      <c r="J1421" t="s">
        <v>367</v>
      </c>
    </row>
    <row r="1422" spans="1:10" x14ac:dyDescent="0.35">
      <c r="A1422" t="s">
        <v>171</v>
      </c>
      <c r="B1422">
        <v>11</v>
      </c>
      <c r="C1422">
        <v>253</v>
      </c>
      <c r="D1422">
        <v>100</v>
      </c>
      <c r="E1422" t="s">
        <v>172</v>
      </c>
      <c r="F1422">
        <v>0</v>
      </c>
      <c r="G1422">
        <v>0</v>
      </c>
      <c r="H1422" t="s">
        <v>9426</v>
      </c>
      <c r="I1422" t="s">
        <v>1298</v>
      </c>
      <c r="J1422" t="s">
        <v>367</v>
      </c>
    </row>
    <row r="1423" spans="1:10" x14ac:dyDescent="0.35">
      <c r="A1423" t="s">
        <v>171</v>
      </c>
      <c r="B1423">
        <v>11</v>
      </c>
      <c r="C1423">
        <v>253</v>
      </c>
      <c r="D1423">
        <v>100</v>
      </c>
      <c r="E1423" t="s">
        <v>172</v>
      </c>
      <c r="F1423">
        <v>0</v>
      </c>
      <c r="G1423">
        <v>0</v>
      </c>
      <c r="H1423" t="s">
        <v>9426</v>
      </c>
      <c r="I1423" t="s">
        <v>1300</v>
      </c>
      <c r="J1423" t="s">
        <v>367</v>
      </c>
    </row>
    <row r="1424" spans="1:10" x14ac:dyDescent="0.35">
      <c r="A1424" t="s">
        <v>171</v>
      </c>
      <c r="B1424">
        <v>11</v>
      </c>
      <c r="C1424">
        <v>253</v>
      </c>
      <c r="D1424">
        <v>100</v>
      </c>
      <c r="E1424" t="s">
        <v>172</v>
      </c>
      <c r="F1424">
        <v>0</v>
      </c>
      <c r="G1424">
        <v>0</v>
      </c>
      <c r="H1424" t="s">
        <v>9426</v>
      </c>
      <c r="I1424" t="s">
        <v>1299</v>
      </c>
      <c r="J1424" t="s">
        <v>367</v>
      </c>
    </row>
    <row r="1425" spans="1:10" x14ac:dyDescent="0.35">
      <c r="A1425" t="s">
        <v>171</v>
      </c>
      <c r="B1425">
        <v>11</v>
      </c>
      <c r="C1425">
        <v>253</v>
      </c>
      <c r="D1425">
        <v>100</v>
      </c>
      <c r="E1425" t="s">
        <v>172</v>
      </c>
      <c r="F1425">
        <v>0</v>
      </c>
      <c r="G1425">
        <v>0</v>
      </c>
      <c r="H1425" t="s">
        <v>9426</v>
      </c>
      <c r="I1425" t="s">
        <v>1301</v>
      </c>
      <c r="J1425" t="s">
        <v>367</v>
      </c>
    </row>
    <row r="1426" spans="1:10" x14ac:dyDescent="0.35">
      <c r="A1426" t="s">
        <v>171</v>
      </c>
      <c r="B1426">
        <v>11</v>
      </c>
      <c r="C1426">
        <v>253</v>
      </c>
      <c r="D1426">
        <v>100</v>
      </c>
      <c r="E1426" t="s">
        <v>172</v>
      </c>
      <c r="F1426">
        <v>0</v>
      </c>
      <c r="G1426">
        <v>0</v>
      </c>
      <c r="H1426" t="s">
        <v>9426</v>
      </c>
      <c r="I1426" t="s">
        <v>1303</v>
      </c>
      <c r="J1426" t="s">
        <v>367</v>
      </c>
    </row>
    <row r="1427" spans="1:10" x14ac:dyDescent="0.35">
      <c r="A1427" t="s">
        <v>171</v>
      </c>
      <c r="B1427">
        <v>11</v>
      </c>
      <c r="C1427">
        <v>253</v>
      </c>
      <c r="D1427">
        <v>100</v>
      </c>
      <c r="E1427" t="s">
        <v>172</v>
      </c>
      <c r="F1427">
        <v>0</v>
      </c>
      <c r="G1427">
        <v>0</v>
      </c>
      <c r="H1427" t="s">
        <v>9426</v>
      </c>
      <c r="I1427" t="s">
        <v>1302</v>
      </c>
      <c r="J1427" t="s">
        <v>367</v>
      </c>
    </row>
    <row r="1428" spans="1:10" x14ac:dyDescent="0.35">
      <c r="A1428" t="s">
        <v>171</v>
      </c>
      <c r="B1428">
        <v>11</v>
      </c>
      <c r="C1428">
        <v>253</v>
      </c>
      <c r="D1428">
        <v>100</v>
      </c>
      <c r="E1428" t="s">
        <v>172</v>
      </c>
      <c r="F1428">
        <v>0</v>
      </c>
      <c r="G1428">
        <v>0</v>
      </c>
      <c r="H1428" t="s">
        <v>9426</v>
      </c>
      <c r="I1428" t="s">
        <v>1304</v>
      </c>
      <c r="J1428" t="s">
        <v>367</v>
      </c>
    </row>
    <row r="1429" spans="1:10" x14ac:dyDescent="0.35">
      <c r="A1429" t="s">
        <v>171</v>
      </c>
      <c r="B1429">
        <v>11</v>
      </c>
      <c r="C1429">
        <v>253</v>
      </c>
      <c r="D1429">
        <v>100</v>
      </c>
      <c r="E1429" t="s">
        <v>172</v>
      </c>
      <c r="F1429">
        <v>0</v>
      </c>
      <c r="G1429">
        <v>0</v>
      </c>
      <c r="H1429" t="s">
        <v>9426</v>
      </c>
      <c r="I1429" t="s">
        <v>1305</v>
      </c>
      <c r="J1429" t="s">
        <v>367</v>
      </c>
    </row>
    <row r="1430" spans="1:10" x14ac:dyDescent="0.35">
      <c r="A1430" t="s">
        <v>171</v>
      </c>
      <c r="B1430">
        <v>11</v>
      </c>
      <c r="C1430">
        <v>253</v>
      </c>
      <c r="D1430">
        <v>100</v>
      </c>
      <c r="E1430" t="s">
        <v>172</v>
      </c>
      <c r="F1430">
        <v>0</v>
      </c>
      <c r="G1430">
        <v>0</v>
      </c>
      <c r="H1430" t="s">
        <v>9426</v>
      </c>
      <c r="I1430" t="s">
        <v>1306</v>
      </c>
      <c r="J1430" t="s">
        <v>367</v>
      </c>
    </row>
    <row r="1431" spans="1:10" x14ac:dyDescent="0.35">
      <c r="A1431" t="s">
        <v>171</v>
      </c>
      <c r="B1431">
        <v>11</v>
      </c>
      <c r="C1431">
        <v>253</v>
      </c>
      <c r="D1431">
        <v>100</v>
      </c>
      <c r="E1431" t="s">
        <v>172</v>
      </c>
      <c r="F1431">
        <v>0</v>
      </c>
      <c r="G1431">
        <v>0</v>
      </c>
      <c r="H1431" t="s">
        <v>9426</v>
      </c>
      <c r="I1431" t="s">
        <v>1308</v>
      </c>
      <c r="J1431" t="s">
        <v>367</v>
      </c>
    </row>
    <row r="1432" spans="1:10" x14ac:dyDescent="0.35">
      <c r="A1432" t="s">
        <v>171</v>
      </c>
      <c r="B1432">
        <v>11</v>
      </c>
      <c r="C1432">
        <v>253</v>
      </c>
      <c r="D1432">
        <v>100</v>
      </c>
      <c r="E1432" t="s">
        <v>172</v>
      </c>
      <c r="F1432">
        <v>0</v>
      </c>
      <c r="G1432">
        <v>0</v>
      </c>
      <c r="H1432" t="s">
        <v>9426</v>
      </c>
      <c r="I1432" t="s">
        <v>1309</v>
      </c>
      <c r="J1432" t="s">
        <v>367</v>
      </c>
    </row>
    <row r="1433" spans="1:10" x14ac:dyDescent="0.35">
      <c r="A1433" t="s">
        <v>171</v>
      </c>
      <c r="B1433">
        <v>11</v>
      </c>
      <c r="C1433">
        <v>253</v>
      </c>
      <c r="D1433">
        <v>100</v>
      </c>
      <c r="E1433" t="s">
        <v>172</v>
      </c>
      <c r="F1433">
        <v>0</v>
      </c>
      <c r="G1433">
        <v>0</v>
      </c>
      <c r="H1433" t="s">
        <v>9426</v>
      </c>
      <c r="I1433" t="s">
        <v>1307</v>
      </c>
      <c r="J1433" t="s">
        <v>367</v>
      </c>
    </row>
    <row r="1434" spans="1:10" x14ac:dyDescent="0.35">
      <c r="A1434" t="s">
        <v>171</v>
      </c>
      <c r="B1434">
        <v>11</v>
      </c>
      <c r="C1434">
        <v>253</v>
      </c>
      <c r="D1434">
        <v>100</v>
      </c>
      <c r="E1434" t="s">
        <v>172</v>
      </c>
      <c r="F1434">
        <v>0</v>
      </c>
      <c r="G1434">
        <v>0</v>
      </c>
      <c r="H1434" t="s">
        <v>9426</v>
      </c>
      <c r="I1434" t="s">
        <v>1311</v>
      </c>
      <c r="J1434" t="s">
        <v>367</v>
      </c>
    </row>
    <row r="1435" spans="1:10" x14ac:dyDescent="0.35">
      <c r="A1435" t="s">
        <v>171</v>
      </c>
      <c r="B1435">
        <v>11</v>
      </c>
      <c r="C1435">
        <v>253</v>
      </c>
      <c r="D1435">
        <v>100</v>
      </c>
      <c r="E1435" t="s">
        <v>172</v>
      </c>
      <c r="F1435">
        <v>0</v>
      </c>
      <c r="G1435">
        <v>0</v>
      </c>
      <c r="H1435" t="s">
        <v>9426</v>
      </c>
      <c r="I1435" t="s">
        <v>1312</v>
      </c>
      <c r="J1435" t="s">
        <v>367</v>
      </c>
    </row>
    <row r="1436" spans="1:10" x14ac:dyDescent="0.35">
      <c r="A1436" t="s">
        <v>171</v>
      </c>
      <c r="B1436">
        <v>11</v>
      </c>
      <c r="C1436">
        <v>253</v>
      </c>
      <c r="D1436">
        <v>100</v>
      </c>
      <c r="E1436" t="s">
        <v>172</v>
      </c>
      <c r="F1436">
        <v>0</v>
      </c>
      <c r="G1436">
        <v>0</v>
      </c>
      <c r="H1436" t="s">
        <v>9426</v>
      </c>
      <c r="I1436" t="s">
        <v>1310</v>
      </c>
      <c r="J1436" t="s">
        <v>367</v>
      </c>
    </row>
    <row r="1437" spans="1:10" x14ac:dyDescent="0.35">
      <c r="A1437" t="s">
        <v>171</v>
      </c>
      <c r="B1437">
        <v>11</v>
      </c>
      <c r="C1437">
        <v>253</v>
      </c>
      <c r="D1437">
        <v>100</v>
      </c>
      <c r="E1437" t="s">
        <v>172</v>
      </c>
      <c r="F1437">
        <v>0</v>
      </c>
      <c r="G1437">
        <v>0</v>
      </c>
      <c r="H1437" t="s">
        <v>9426</v>
      </c>
      <c r="I1437" t="s">
        <v>1313</v>
      </c>
      <c r="J1437" t="s">
        <v>367</v>
      </c>
    </row>
    <row r="1438" spans="1:10" x14ac:dyDescent="0.35">
      <c r="A1438" t="s">
        <v>171</v>
      </c>
      <c r="B1438">
        <v>11</v>
      </c>
      <c r="C1438">
        <v>253</v>
      </c>
      <c r="D1438">
        <v>100</v>
      </c>
      <c r="E1438" t="s">
        <v>172</v>
      </c>
      <c r="F1438">
        <v>0</v>
      </c>
      <c r="G1438">
        <v>0</v>
      </c>
      <c r="H1438" t="s">
        <v>9426</v>
      </c>
      <c r="I1438" t="s">
        <v>1314</v>
      </c>
      <c r="J1438" t="s">
        <v>367</v>
      </c>
    </row>
    <row r="1439" spans="1:10" x14ac:dyDescent="0.35">
      <c r="A1439" t="s">
        <v>171</v>
      </c>
      <c r="B1439">
        <v>11</v>
      </c>
      <c r="C1439">
        <v>253</v>
      </c>
      <c r="D1439">
        <v>100</v>
      </c>
      <c r="E1439" t="s">
        <v>172</v>
      </c>
      <c r="F1439">
        <v>0</v>
      </c>
      <c r="G1439">
        <v>0</v>
      </c>
      <c r="H1439" t="s">
        <v>9426</v>
      </c>
      <c r="I1439" t="s">
        <v>1315</v>
      </c>
      <c r="J1439" t="s">
        <v>367</v>
      </c>
    </row>
    <row r="1440" spans="1:10" x14ac:dyDescent="0.35">
      <c r="A1440" t="s">
        <v>171</v>
      </c>
      <c r="B1440">
        <v>11</v>
      </c>
      <c r="C1440">
        <v>253</v>
      </c>
      <c r="D1440">
        <v>100</v>
      </c>
      <c r="E1440" t="s">
        <v>172</v>
      </c>
      <c r="F1440">
        <v>0</v>
      </c>
      <c r="G1440">
        <v>0</v>
      </c>
      <c r="H1440" t="s">
        <v>9426</v>
      </c>
      <c r="I1440" t="s">
        <v>1316</v>
      </c>
      <c r="J1440" t="s">
        <v>367</v>
      </c>
    </row>
    <row r="1441" spans="1:10" x14ac:dyDescent="0.35">
      <c r="A1441" t="s">
        <v>171</v>
      </c>
      <c r="B1441">
        <v>11</v>
      </c>
      <c r="C1441">
        <v>253</v>
      </c>
      <c r="D1441">
        <v>100</v>
      </c>
      <c r="E1441" t="s">
        <v>172</v>
      </c>
      <c r="F1441">
        <v>0</v>
      </c>
      <c r="G1441">
        <v>0</v>
      </c>
      <c r="H1441" t="s">
        <v>9426</v>
      </c>
      <c r="I1441" t="s">
        <v>1318</v>
      </c>
      <c r="J1441" t="s">
        <v>367</v>
      </c>
    </row>
    <row r="1442" spans="1:10" x14ac:dyDescent="0.35">
      <c r="A1442" t="s">
        <v>171</v>
      </c>
      <c r="B1442">
        <v>11</v>
      </c>
      <c r="C1442">
        <v>253</v>
      </c>
      <c r="D1442">
        <v>100</v>
      </c>
      <c r="E1442" t="s">
        <v>172</v>
      </c>
      <c r="F1442">
        <v>0</v>
      </c>
      <c r="G1442">
        <v>0</v>
      </c>
      <c r="H1442" t="s">
        <v>9426</v>
      </c>
      <c r="I1442" t="s">
        <v>1317</v>
      </c>
      <c r="J1442" t="s">
        <v>367</v>
      </c>
    </row>
    <row r="1443" spans="1:10" x14ac:dyDescent="0.35">
      <c r="A1443" t="s">
        <v>171</v>
      </c>
      <c r="B1443">
        <v>11</v>
      </c>
      <c r="C1443">
        <v>253</v>
      </c>
      <c r="D1443">
        <v>100</v>
      </c>
      <c r="E1443" t="s">
        <v>172</v>
      </c>
      <c r="F1443">
        <v>0</v>
      </c>
      <c r="G1443">
        <v>0</v>
      </c>
      <c r="H1443" t="s">
        <v>9426</v>
      </c>
      <c r="I1443" t="s">
        <v>1319</v>
      </c>
      <c r="J1443" t="s">
        <v>367</v>
      </c>
    </row>
    <row r="1444" spans="1:10" x14ac:dyDescent="0.35">
      <c r="A1444" t="s">
        <v>171</v>
      </c>
      <c r="B1444">
        <v>11</v>
      </c>
      <c r="C1444">
        <v>253</v>
      </c>
      <c r="D1444">
        <v>100</v>
      </c>
      <c r="E1444" t="s">
        <v>172</v>
      </c>
      <c r="F1444">
        <v>0</v>
      </c>
      <c r="G1444">
        <v>0</v>
      </c>
      <c r="H1444" t="s">
        <v>9426</v>
      </c>
      <c r="I1444" t="s">
        <v>1320</v>
      </c>
      <c r="J1444" t="s">
        <v>367</v>
      </c>
    </row>
    <row r="1445" spans="1:10" x14ac:dyDescent="0.35">
      <c r="A1445" t="s">
        <v>171</v>
      </c>
      <c r="B1445">
        <v>11</v>
      </c>
      <c r="C1445">
        <v>253</v>
      </c>
      <c r="D1445">
        <v>100</v>
      </c>
      <c r="E1445" t="s">
        <v>172</v>
      </c>
      <c r="F1445">
        <v>0</v>
      </c>
      <c r="G1445">
        <v>0</v>
      </c>
      <c r="H1445" t="s">
        <v>9426</v>
      </c>
      <c r="I1445" t="s">
        <v>1322</v>
      </c>
      <c r="J1445" t="s">
        <v>367</v>
      </c>
    </row>
    <row r="1446" spans="1:10" x14ac:dyDescent="0.35">
      <c r="A1446" t="s">
        <v>171</v>
      </c>
      <c r="B1446">
        <v>11</v>
      </c>
      <c r="C1446">
        <v>253</v>
      </c>
      <c r="D1446">
        <v>100</v>
      </c>
      <c r="E1446" t="s">
        <v>172</v>
      </c>
      <c r="F1446">
        <v>0</v>
      </c>
      <c r="G1446">
        <v>0</v>
      </c>
      <c r="H1446" t="s">
        <v>9426</v>
      </c>
      <c r="I1446" t="s">
        <v>1321</v>
      </c>
      <c r="J1446" t="s">
        <v>367</v>
      </c>
    </row>
    <row r="1447" spans="1:10" x14ac:dyDescent="0.35">
      <c r="A1447" t="s">
        <v>171</v>
      </c>
      <c r="B1447">
        <v>11</v>
      </c>
      <c r="C1447">
        <v>253</v>
      </c>
      <c r="D1447">
        <v>100</v>
      </c>
      <c r="E1447" t="s">
        <v>172</v>
      </c>
      <c r="F1447">
        <v>0</v>
      </c>
      <c r="G1447">
        <v>0</v>
      </c>
      <c r="H1447" t="s">
        <v>9426</v>
      </c>
      <c r="I1447" t="s">
        <v>1323</v>
      </c>
      <c r="J1447" t="s">
        <v>367</v>
      </c>
    </row>
    <row r="1448" spans="1:10" x14ac:dyDescent="0.35">
      <c r="A1448" t="s">
        <v>171</v>
      </c>
      <c r="B1448">
        <v>11</v>
      </c>
      <c r="C1448">
        <v>253</v>
      </c>
      <c r="D1448">
        <v>100</v>
      </c>
      <c r="E1448" t="s">
        <v>172</v>
      </c>
      <c r="F1448">
        <v>0</v>
      </c>
      <c r="G1448">
        <v>0</v>
      </c>
      <c r="H1448" t="s">
        <v>9426</v>
      </c>
      <c r="I1448" t="s">
        <v>1324</v>
      </c>
      <c r="J1448" t="s">
        <v>367</v>
      </c>
    </row>
    <row r="1449" spans="1:10" x14ac:dyDescent="0.35">
      <c r="A1449" t="s">
        <v>171</v>
      </c>
      <c r="B1449">
        <v>11</v>
      </c>
      <c r="C1449">
        <v>253</v>
      </c>
      <c r="D1449">
        <v>100</v>
      </c>
      <c r="E1449" t="s">
        <v>172</v>
      </c>
      <c r="F1449">
        <v>0</v>
      </c>
      <c r="G1449">
        <v>0</v>
      </c>
      <c r="H1449" t="s">
        <v>9426</v>
      </c>
      <c r="I1449" t="s">
        <v>1326</v>
      </c>
      <c r="J1449" t="s">
        <v>367</v>
      </c>
    </row>
    <row r="1450" spans="1:10" x14ac:dyDescent="0.35">
      <c r="A1450" t="s">
        <v>171</v>
      </c>
      <c r="B1450">
        <v>11</v>
      </c>
      <c r="C1450">
        <v>253</v>
      </c>
      <c r="D1450">
        <v>100</v>
      </c>
      <c r="E1450" t="s">
        <v>172</v>
      </c>
      <c r="F1450">
        <v>0</v>
      </c>
      <c r="G1450">
        <v>0</v>
      </c>
      <c r="H1450" t="s">
        <v>9426</v>
      </c>
      <c r="I1450" t="s">
        <v>1327</v>
      </c>
      <c r="J1450" t="s">
        <v>367</v>
      </c>
    </row>
    <row r="1451" spans="1:10" x14ac:dyDescent="0.35">
      <c r="A1451" t="s">
        <v>171</v>
      </c>
      <c r="B1451">
        <v>11</v>
      </c>
      <c r="C1451">
        <v>253</v>
      </c>
      <c r="D1451">
        <v>100</v>
      </c>
      <c r="E1451" t="s">
        <v>172</v>
      </c>
      <c r="F1451">
        <v>0</v>
      </c>
      <c r="G1451">
        <v>0</v>
      </c>
      <c r="H1451" t="s">
        <v>9426</v>
      </c>
      <c r="I1451" t="s">
        <v>1325</v>
      </c>
      <c r="J1451" t="s">
        <v>367</v>
      </c>
    </row>
    <row r="1452" spans="1:10" x14ac:dyDescent="0.35">
      <c r="A1452" t="s">
        <v>171</v>
      </c>
      <c r="B1452">
        <v>11</v>
      </c>
      <c r="C1452">
        <v>253</v>
      </c>
      <c r="D1452">
        <v>100</v>
      </c>
      <c r="E1452" t="s">
        <v>172</v>
      </c>
      <c r="F1452">
        <v>0</v>
      </c>
      <c r="G1452">
        <v>0</v>
      </c>
      <c r="H1452" t="s">
        <v>9426</v>
      </c>
      <c r="I1452" t="s">
        <v>1328</v>
      </c>
      <c r="J1452" t="s">
        <v>367</v>
      </c>
    </row>
    <row r="1453" spans="1:10" x14ac:dyDescent="0.35">
      <c r="A1453" t="s">
        <v>171</v>
      </c>
      <c r="B1453">
        <v>11</v>
      </c>
      <c r="C1453">
        <v>253</v>
      </c>
      <c r="D1453">
        <v>100</v>
      </c>
      <c r="E1453" t="s">
        <v>172</v>
      </c>
      <c r="F1453">
        <v>0</v>
      </c>
      <c r="G1453">
        <v>0</v>
      </c>
      <c r="H1453" t="s">
        <v>9426</v>
      </c>
      <c r="I1453" t="s">
        <v>1329</v>
      </c>
      <c r="J1453" t="s">
        <v>367</v>
      </c>
    </row>
    <row r="1454" spans="1:10" x14ac:dyDescent="0.35">
      <c r="A1454" t="s">
        <v>171</v>
      </c>
      <c r="B1454">
        <v>11</v>
      </c>
      <c r="C1454">
        <v>253</v>
      </c>
      <c r="D1454">
        <v>100</v>
      </c>
      <c r="E1454" t="s">
        <v>172</v>
      </c>
      <c r="F1454">
        <v>0</v>
      </c>
      <c r="G1454">
        <v>0</v>
      </c>
      <c r="H1454" t="s">
        <v>9426</v>
      </c>
      <c r="I1454" t="s">
        <v>1330</v>
      </c>
      <c r="J1454" t="s">
        <v>367</v>
      </c>
    </row>
    <row r="1455" spans="1:10" x14ac:dyDescent="0.35">
      <c r="A1455" t="s">
        <v>171</v>
      </c>
      <c r="B1455">
        <v>11</v>
      </c>
      <c r="C1455">
        <v>253</v>
      </c>
      <c r="D1455">
        <v>100</v>
      </c>
      <c r="E1455" t="s">
        <v>172</v>
      </c>
      <c r="F1455">
        <v>0</v>
      </c>
      <c r="G1455">
        <v>0</v>
      </c>
      <c r="H1455" t="s">
        <v>9426</v>
      </c>
      <c r="I1455" t="s">
        <v>1331</v>
      </c>
      <c r="J1455" t="s">
        <v>367</v>
      </c>
    </row>
    <row r="1456" spans="1:10" x14ac:dyDescent="0.35">
      <c r="A1456" t="s">
        <v>171</v>
      </c>
      <c r="B1456">
        <v>11</v>
      </c>
      <c r="C1456">
        <v>253</v>
      </c>
      <c r="D1456">
        <v>100</v>
      </c>
      <c r="E1456" t="s">
        <v>172</v>
      </c>
      <c r="F1456">
        <v>0</v>
      </c>
      <c r="G1456">
        <v>0</v>
      </c>
      <c r="H1456" t="s">
        <v>9426</v>
      </c>
      <c r="I1456" t="s">
        <v>1332</v>
      </c>
      <c r="J1456" t="s">
        <v>367</v>
      </c>
    </row>
    <row r="1457" spans="1:10" x14ac:dyDescent="0.35">
      <c r="A1457" t="s">
        <v>171</v>
      </c>
      <c r="B1457">
        <v>11</v>
      </c>
      <c r="C1457">
        <v>253</v>
      </c>
      <c r="D1457">
        <v>100</v>
      </c>
      <c r="E1457" t="s">
        <v>172</v>
      </c>
      <c r="F1457">
        <v>0</v>
      </c>
      <c r="G1457">
        <v>0</v>
      </c>
      <c r="H1457" t="s">
        <v>9426</v>
      </c>
      <c r="I1457" t="s">
        <v>1333</v>
      </c>
      <c r="J1457" t="s">
        <v>367</v>
      </c>
    </row>
    <row r="1458" spans="1:10" x14ac:dyDescent="0.35">
      <c r="A1458" t="s">
        <v>171</v>
      </c>
      <c r="B1458">
        <v>11</v>
      </c>
      <c r="C1458">
        <v>253</v>
      </c>
      <c r="D1458">
        <v>100</v>
      </c>
      <c r="E1458" t="s">
        <v>172</v>
      </c>
      <c r="F1458">
        <v>0</v>
      </c>
      <c r="G1458">
        <v>0</v>
      </c>
      <c r="H1458" t="s">
        <v>9426</v>
      </c>
      <c r="I1458" t="s">
        <v>1334</v>
      </c>
      <c r="J1458" t="s">
        <v>367</v>
      </c>
    </row>
    <row r="1459" spans="1:10" x14ac:dyDescent="0.35">
      <c r="A1459" t="s">
        <v>171</v>
      </c>
      <c r="B1459">
        <v>11</v>
      </c>
      <c r="C1459">
        <v>253</v>
      </c>
      <c r="D1459">
        <v>100</v>
      </c>
      <c r="E1459" t="s">
        <v>172</v>
      </c>
      <c r="F1459">
        <v>0</v>
      </c>
      <c r="G1459">
        <v>0</v>
      </c>
      <c r="H1459" t="s">
        <v>9426</v>
      </c>
      <c r="I1459" t="s">
        <v>1335</v>
      </c>
      <c r="J1459" t="s">
        <v>367</v>
      </c>
    </row>
    <row r="1460" spans="1:10" x14ac:dyDescent="0.35">
      <c r="A1460" t="s">
        <v>171</v>
      </c>
      <c r="B1460">
        <v>11</v>
      </c>
      <c r="C1460">
        <v>253</v>
      </c>
      <c r="D1460">
        <v>100</v>
      </c>
      <c r="E1460" t="s">
        <v>172</v>
      </c>
      <c r="F1460">
        <v>0</v>
      </c>
      <c r="G1460">
        <v>0</v>
      </c>
      <c r="H1460" t="s">
        <v>9426</v>
      </c>
      <c r="I1460" t="s">
        <v>1336</v>
      </c>
      <c r="J1460" t="s">
        <v>367</v>
      </c>
    </row>
    <row r="1461" spans="1:10" x14ac:dyDescent="0.35">
      <c r="A1461" t="s">
        <v>171</v>
      </c>
      <c r="B1461">
        <v>11</v>
      </c>
      <c r="C1461">
        <v>253</v>
      </c>
      <c r="D1461">
        <v>100</v>
      </c>
      <c r="E1461" t="s">
        <v>172</v>
      </c>
      <c r="F1461">
        <v>0</v>
      </c>
      <c r="G1461">
        <v>0</v>
      </c>
      <c r="H1461" t="s">
        <v>9426</v>
      </c>
      <c r="I1461" t="s">
        <v>1338</v>
      </c>
      <c r="J1461" t="s">
        <v>367</v>
      </c>
    </row>
    <row r="1462" spans="1:10" x14ac:dyDescent="0.35">
      <c r="A1462" t="s">
        <v>171</v>
      </c>
      <c r="B1462">
        <v>11</v>
      </c>
      <c r="C1462">
        <v>253</v>
      </c>
      <c r="D1462">
        <v>100</v>
      </c>
      <c r="E1462" t="s">
        <v>172</v>
      </c>
      <c r="F1462">
        <v>0</v>
      </c>
      <c r="G1462">
        <v>0</v>
      </c>
      <c r="H1462" t="s">
        <v>9426</v>
      </c>
      <c r="I1462" t="s">
        <v>1337</v>
      </c>
      <c r="J1462" t="s">
        <v>367</v>
      </c>
    </row>
    <row r="1463" spans="1:10" x14ac:dyDescent="0.35">
      <c r="A1463" t="s">
        <v>171</v>
      </c>
      <c r="B1463">
        <v>11</v>
      </c>
      <c r="C1463">
        <v>253</v>
      </c>
      <c r="D1463">
        <v>100</v>
      </c>
      <c r="E1463" t="s">
        <v>172</v>
      </c>
      <c r="F1463">
        <v>0</v>
      </c>
      <c r="G1463">
        <v>0</v>
      </c>
      <c r="H1463" t="s">
        <v>9426</v>
      </c>
      <c r="I1463" t="s">
        <v>1339</v>
      </c>
      <c r="J1463" t="s">
        <v>367</v>
      </c>
    </row>
    <row r="1464" spans="1:10" x14ac:dyDescent="0.35">
      <c r="A1464" t="s">
        <v>171</v>
      </c>
      <c r="B1464">
        <v>11</v>
      </c>
      <c r="C1464">
        <v>253</v>
      </c>
      <c r="D1464">
        <v>100</v>
      </c>
      <c r="E1464" t="s">
        <v>172</v>
      </c>
      <c r="F1464">
        <v>0</v>
      </c>
      <c r="G1464">
        <v>0</v>
      </c>
      <c r="H1464" t="s">
        <v>9426</v>
      </c>
      <c r="I1464" t="s">
        <v>1340</v>
      </c>
      <c r="J1464" t="s">
        <v>367</v>
      </c>
    </row>
    <row r="1465" spans="1:10" x14ac:dyDescent="0.35">
      <c r="A1465" t="s">
        <v>171</v>
      </c>
      <c r="B1465">
        <v>11</v>
      </c>
      <c r="C1465">
        <v>253</v>
      </c>
      <c r="D1465">
        <v>100</v>
      </c>
      <c r="E1465" t="s">
        <v>172</v>
      </c>
      <c r="F1465">
        <v>0</v>
      </c>
      <c r="G1465">
        <v>0</v>
      </c>
      <c r="H1465" t="s">
        <v>9426</v>
      </c>
      <c r="I1465" t="s">
        <v>1341</v>
      </c>
      <c r="J1465" t="s">
        <v>367</v>
      </c>
    </row>
    <row r="1466" spans="1:10" x14ac:dyDescent="0.35">
      <c r="A1466" t="s">
        <v>171</v>
      </c>
      <c r="B1466">
        <v>11</v>
      </c>
      <c r="C1466">
        <v>253</v>
      </c>
      <c r="D1466">
        <v>100</v>
      </c>
      <c r="E1466" t="s">
        <v>172</v>
      </c>
      <c r="F1466">
        <v>0</v>
      </c>
      <c r="G1466">
        <v>0</v>
      </c>
      <c r="H1466" t="s">
        <v>9426</v>
      </c>
      <c r="I1466" t="s">
        <v>1342</v>
      </c>
      <c r="J1466" t="s">
        <v>367</v>
      </c>
    </row>
    <row r="1467" spans="1:10" x14ac:dyDescent="0.35">
      <c r="A1467" t="s">
        <v>171</v>
      </c>
      <c r="B1467">
        <v>11</v>
      </c>
      <c r="C1467">
        <v>253</v>
      </c>
      <c r="D1467">
        <v>100</v>
      </c>
      <c r="E1467" t="s">
        <v>172</v>
      </c>
      <c r="F1467">
        <v>0</v>
      </c>
      <c r="G1467">
        <v>0</v>
      </c>
      <c r="H1467" t="s">
        <v>9426</v>
      </c>
      <c r="I1467" t="s">
        <v>1343</v>
      </c>
      <c r="J1467" t="s">
        <v>367</v>
      </c>
    </row>
    <row r="1468" spans="1:10" x14ac:dyDescent="0.35">
      <c r="A1468" t="s">
        <v>171</v>
      </c>
      <c r="B1468">
        <v>11</v>
      </c>
      <c r="C1468">
        <v>253</v>
      </c>
      <c r="D1468">
        <v>100</v>
      </c>
      <c r="E1468" t="s">
        <v>172</v>
      </c>
      <c r="F1468">
        <v>0</v>
      </c>
      <c r="G1468">
        <v>0</v>
      </c>
      <c r="H1468" t="s">
        <v>9426</v>
      </c>
      <c r="I1468" t="s">
        <v>1344</v>
      </c>
      <c r="J1468" t="s">
        <v>367</v>
      </c>
    </row>
    <row r="1469" spans="1:10" x14ac:dyDescent="0.35">
      <c r="A1469" t="s">
        <v>171</v>
      </c>
      <c r="B1469">
        <v>11</v>
      </c>
      <c r="C1469">
        <v>253</v>
      </c>
      <c r="D1469">
        <v>100</v>
      </c>
      <c r="E1469" t="s">
        <v>172</v>
      </c>
      <c r="F1469">
        <v>0</v>
      </c>
      <c r="G1469">
        <v>0</v>
      </c>
      <c r="H1469" t="s">
        <v>9426</v>
      </c>
      <c r="I1469" t="s">
        <v>1345</v>
      </c>
      <c r="J1469" t="s">
        <v>367</v>
      </c>
    </row>
    <row r="1470" spans="1:10" x14ac:dyDescent="0.35">
      <c r="A1470" t="s">
        <v>171</v>
      </c>
      <c r="B1470">
        <v>11</v>
      </c>
      <c r="C1470">
        <v>253</v>
      </c>
      <c r="D1470">
        <v>100</v>
      </c>
      <c r="E1470" t="s">
        <v>172</v>
      </c>
      <c r="F1470">
        <v>0</v>
      </c>
      <c r="G1470">
        <v>0</v>
      </c>
      <c r="H1470" t="s">
        <v>9426</v>
      </c>
      <c r="I1470" t="s">
        <v>1346</v>
      </c>
      <c r="J1470" t="s">
        <v>367</v>
      </c>
    </row>
    <row r="1471" spans="1:10" x14ac:dyDescent="0.35">
      <c r="A1471" t="s">
        <v>171</v>
      </c>
      <c r="B1471">
        <v>11</v>
      </c>
      <c r="C1471">
        <v>253</v>
      </c>
      <c r="D1471">
        <v>100</v>
      </c>
      <c r="E1471" t="s">
        <v>172</v>
      </c>
      <c r="F1471">
        <v>0</v>
      </c>
      <c r="G1471">
        <v>0</v>
      </c>
      <c r="H1471" t="s">
        <v>9426</v>
      </c>
      <c r="I1471" t="s">
        <v>1347</v>
      </c>
      <c r="J1471" t="s">
        <v>367</v>
      </c>
    </row>
    <row r="1472" spans="1:10" x14ac:dyDescent="0.35">
      <c r="A1472" t="s">
        <v>171</v>
      </c>
      <c r="B1472">
        <v>11</v>
      </c>
      <c r="C1472">
        <v>253</v>
      </c>
      <c r="D1472">
        <v>100</v>
      </c>
      <c r="E1472" t="s">
        <v>172</v>
      </c>
      <c r="F1472">
        <v>0</v>
      </c>
      <c r="G1472">
        <v>0</v>
      </c>
      <c r="H1472" t="s">
        <v>9426</v>
      </c>
      <c r="I1472" t="s">
        <v>1350</v>
      </c>
      <c r="J1472" t="s">
        <v>367</v>
      </c>
    </row>
    <row r="1473" spans="1:10" x14ac:dyDescent="0.35">
      <c r="A1473" t="s">
        <v>171</v>
      </c>
      <c r="B1473">
        <v>11</v>
      </c>
      <c r="C1473">
        <v>253</v>
      </c>
      <c r="D1473">
        <v>100</v>
      </c>
      <c r="E1473" t="s">
        <v>172</v>
      </c>
      <c r="F1473">
        <v>0</v>
      </c>
      <c r="G1473">
        <v>0</v>
      </c>
      <c r="H1473" t="s">
        <v>9426</v>
      </c>
      <c r="I1473" t="s">
        <v>1348</v>
      </c>
      <c r="J1473" t="s">
        <v>367</v>
      </c>
    </row>
    <row r="1474" spans="1:10" x14ac:dyDescent="0.35">
      <c r="A1474" t="s">
        <v>171</v>
      </c>
      <c r="B1474">
        <v>11</v>
      </c>
      <c r="C1474">
        <v>253</v>
      </c>
      <c r="D1474">
        <v>100</v>
      </c>
      <c r="E1474" t="s">
        <v>172</v>
      </c>
      <c r="F1474">
        <v>0</v>
      </c>
      <c r="G1474">
        <v>0</v>
      </c>
      <c r="H1474" t="s">
        <v>9426</v>
      </c>
      <c r="I1474" t="s">
        <v>1349</v>
      </c>
      <c r="J1474" t="s">
        <v>367</v>
      </c>
    </row>
    <row r="1475" spans="1:10" x14ac:dyDescent="0.35">
      <c r="A1475" t="s">
        <v>171</v>
      </c>
      <c r="B1475">
        <v>11</v>
      </c>
      <c r="C1475">
        <v>253</v>
      </c>
      <c r="D1475">
        <v>100</v>
      </c>
      <c r="E1475" t="s">
        <v>172</v>
      </c>
      <c r="F1475">
        <v>0</v>
      </c>
      <c r="G1475">
        <v>0</v>
      </c>
      <c r="H1475" t="s">
        <v>9426</v>
      </c>
      <c r="I1475" t="s">
        <v>1351</v>
      </c>
      <c r="J1475" t="s">
        <v>367</v>
      </c>
    </row>
    <row r="1476" spans="1:10" x14ac:dyDescent="0.35">
      <c r="A1476" t="s">
        <v>171</v>
      </c>
      <c r="B1476">
        <v>11</v>
      </c>
      <c r="C1476">
        <v>253</v>
      </c>
      <c r="D1476">
        <v>100</v>
      </c>
      <c r="E1476" t="s">
        <v>172</v>
      </c>
      <c r="F1476">
        <v>0</v>
      </c>
      <c r="G1476">
        <v>0</v>
      </c>
      <c r="H1476" t="s">
        <v>9426</v>
      </c>
      <c r="I1476" t="s">
        <v>1353</v>
      </c>
      <c r="J1476" t="s">
        <v>367</v>
      </c>
    </row>
    <row r="1477" spans="1:10" x14ac:dyDescent="0.35">
      <c r="A1477" t="s">
        <v>171</v>
      </c>
      <c r="B1477">
        <v>11</v>
      </c>
      <c r="C1477">
        <v>253</v>
      </c>
      <c r="D1477">
        <v>100</v>
      </c>
      <c r="E1477" t="s">
        <v>172</v>
      </c>
      <c r="F1477">
        <v>0</v>
      </c>
      <c r="G1477">
        <v>0</v>
      </c>
      <c r="H1477" t="s">
        <v>9426</v>
      </c>
      <c r="I1477" t="s">
        <v>1352</v>
      </c>
      <c r="J1477" t="s">
        <v>367</v>
      </c>
    </row>
    <row r="1478" spans="1:10" x14ac:dyDescent="0.35">
      <c r="A1478" t="s">
        <v>171</v>
      </c>
      <c r="B1478">
        <v>11</v>
      </c>
      <c r="C1478">
        <v>253</v>
      </c>
      <c r="D1478">
        <v>100</v>
      </c>
      <c r="E1478" t="s">
        <v>172</v>
      </c>
      <c r="F1478">
        <v>0</v>
      </c>
      <c r="G1478">
        <v>0</v>
      </c>
      <c r="H1478" t="s">
        <v>9426</v>
      </c>
      <c r="I1478" t="s">
        <v>1354</v>
      </c>
      <c r="J1478" t="s">
        <v>367</v>
      </c>
    </row>
    <row r="1479" spans="1:10" x14ac:dyDescent="0.35">
      <c r="A1479" t="s">
        <v>171</v>
      </c>
      <c r="B1479">
        <v>11</v>
      </c>
      <c r="C1479">
        <v>253</v>
      </c>
      <c r="D1479">
        <v>100</v>
      </c>
      <c r="E1479" t="s">
        <v>172</v>
      </c>
      <c r="F1479">
        <v>0</v>
      </c>
      <c r="G1479">
        <v>0</v>
      </c>
      <c r="H1479" t="s">
        <v>9426</v>
      </c>
      <c r="I1479" t="s">
        <v>1356</v>
      </c>
      <c r="J1479" t="s">
        <v>367</v>
      </c>
    </row>
    <row r="1480" spans="1:10" x14ac:dyDescent="0.35">
      <c r="A1480" t="s">
        <v>171</v>
      </c>
      <c r="B1480">
        <v>11</v>
      </c>
      <c r="C1480">
        <v>253</v>
      </c>
      <c r="D1480">
        <v>100</v>
      </c>
      <c r="E1480" t="s">
        <v>172</v>
      </c>
      <c r="F1480">
        <v>0</v>
      </c>
      <c r="G1480">
        <v>0</v>
      </c>
      <c r="H1480" t="s">
        <v>9426</v>
      </c>
      <c r="I1480" t="s">
        <v>1355</v>
      </c>
      <c r="J1480" t="s">
        <v>367</v>
      </c>
    </row>
    <row r="1481" spans="1:10" x14ac:dyDescent="0.35">
      <c r="A1481" t="s">
        <v>171</v>
      </c>
      <c r="B1481">
        <v>11</v>
      </c>
      <c r="C1481">
        <v>253</v>
      </c>
      <c r="D1481">
        <v>100</v>
      </c>
      <c r="E1481" t="s">
        <v>172</v>
      </c>
      <c r="F1481">
        <v>0</v>
      </c>
      <c r="G1481">
        <v>0</v>
      </c>
      <c r="H1481" t="s">
        <v>9426</v>
      </c>
      <c r="I1481" t="s">
        <v>1359</v>
      </c>
      <c r="J1481" t="s">
        <v>367</v>
      </c>
    </row>
    <row r="1482" spans="1:10" x14ac:dyDescent="0.35">
      <c r="A1482" t="s">
        <v>171</v>
      </c>
      <c r="B1482">
        <v>11</v>
      </c>
      <c r="C1482">
        <v>253</v>
      </c>
      <c r="D1482">
        <v>100</v>
      </c>
      <c r="E1482" t="s">
        <v>172</v>
      </c>
      <c r="F1482">
        <v>0</v>
      </c>
      <c r="G1482">
        <v>0</v>
      </c>
      <c r="H1482" t="s">
        <v>9426</v>
      </c>
      <c r="I1482" t="s">
        <v>1357</v>
      </c>
      <c r="J1482" t="s">
        <v>367</v>
      </c>
    </row>
    <row r="1483" spans="1:10" x14ac:dyDescent="0.35">
      <c r="A1483" t="s">
        <v>171</v>
      </c>
      <c r="B1483">
        <v>11</v>
      </c>
      <c r="C1483">
        <v>253</v>
      </c>
      <c r="D1483">
        <v>100</v>
      </c>
      <c r="E1483" t="s">
        <v>172</v>
      </c>
      <c r="F1483">
        <v>0</v>
      </c>
      <c r="G1483">
        <v>0</v>
      </c>
      <c r="H1483" t="s">
        <v>9426</v>
      </c>
      <c r="I1483" t="s">
        <v>1358</v>
      </c>
      <c r="J1483" t="s">
        <v>367</v>
      </c>
    </row>
    <row r="1484" spans="1:10" x14ac:dyDescent="0.35">
      <c r="A1484" t="s">
        <v>171</v>
      </c>
      <c r="B1484">
        <v>11</v>
      </c>
      <c r="C1484">
        <v>253</v>
      </c>
      <c r="D1484">
        <v>100</v>
      </c>
      <c r="E1484" t="s">
        <v>172</v>
      </c>
      <c r="F1484">
        <v>0</v>
      </c>
      <c r="G1484">
        <v>0</v>
      </c>
      <c r="H1484" t="s">
        <v>9426</v>
      </c>
      <c r="I1484" t="s">
        <v>1360</v>
      </c>
      <c r="J1484" t="s">
        <v>367</v>
      </c>
    </row>
    <row r="1485" spans="1:10" x14ac:dyDescent="0.35">
      <c r="A1485" t="s">
        <v>171</v>
      </c>
      <c r="B1485">
        <v>11</v>
      </c>
      <c r="C1485">
        <v>253</v>
      </c>
      <c r="D1485">
        <v>100</v>
      </c>
      <c r="E1485" t="s">
        <v>172</v>
      </c>
      <c r="F1485">
        <v>0</v>
      </c>
      <c r="G1485">
        <v>0</v>
      </c>
      <c r="H1485" t="s">
        <v>9426</v>
      </c>
      <c r="I1485" t="s">
        <v>1361</v>
      </c>
      <c r="J1485" t="s">
        <v>367</v>
      </c>
    </row>
    <row r="1486" spans="1:10" x14ac:dyDescent="0.35">
      <c r="A1486" t="s">
        <v>171</v>
      </c>
      <c r="B1486">
        <v>11</v>
      </c>
      <c r="C1486">
        <v>253</v>
      </c>
      <c r="D1486">
        <v>100</v>
      </c>
      <c r="E1486" t="s">
        <v>172</v>
      </c>
      <c r="F1486">
        <v>0</v>
      </c>
      <c r="G1486">
        <v>0</v>
      </c>
      <c r="H1486" t="s">
        <v>9426</v>
      </c>
      <c r="I1486" t="s">
        <v>1362</v>
      </c>
      <c r="J1486" t="s">
        <v>367</v>
      </c>
    </row>
    <row r="1487" spans="1:10" x14ac:dyDescent="0.35">
      <c r="A1487" t="s">
        <v>171</v>
      </c>
      <c r="B1487">
        <v>11</v>
      </c>
      <c r="C1487">
        <v>253</v>
      </c>
      <c r="D1487">
        <v>100</v>
      </c>
      <c r="E1487" t="s">
        <v>172</v>
      </c>
      <c r="F1487">
        <v>0</v>
      </c>
      <c r="G1487">
        <v>0</v>
      </c>
      <c r="H1487" t="s">
        <v>9426</v>
      </c>
      <c r="I1487" t="s">
        <v>1363</v>
      </c>
      <c r="J1487" t="s">
        <v>367</v>
      </c>
    </row>
    <row r="1488" spans="1:10" x14ac:dyDescent="0.35">
      <c r="A1488" t="s">
        <v>171</v>
      </c>
      <c r="B1488">
        <v>11</v>
      </c>
      <c r="C1488">
        <v>253</v>
      </c>
      <c r="D1488">
        <v>100</v>
      </c>
      <c r="E1488" t="s">
        <v>172</v>
      </c>
      <c r="F1488">
        <v>0</v>
      </c>
      <c r="G1488">
        <v>0</v>
      </c>
      <c r="H1488" t="s">
        <v>9426</v>
      </c>
      <c r="I1488" t="s">
        <v>1364</v>
      </c>
      <c r="J1488" t="s">
        <v>367</v>
      </c>
    </row>
    <row r="1489" spans="1:10" x14ac:dyDescent="0.35">
      <c r="A1489" t="s">
        <v>171</v>
      </c>
      <c r="B1489">
        <v>11</v>
      </c>
      <c r="C1489">
        <v>253</v>
      </c>
      <c r="D1489">
        <v>100</v>
      </c>
      <c r="E1489" t="s">
        <v>172</v>
      </c>
      <c r="F1489">
        <v>0</v>
      </c>
      <c r="G1489">
        <v>0</v>
      </c>
      <c r="H1489" t="s">
        <v>9426</v>
      </c>
      <c r="I1489" t="s">
        <v>1365</v>
      </c>
      <c r="J1489" t="s">
        <v>367</v>
      </c>
    </row>
    <row r="1490" spans="1:10" x14ac:dyDescent="0.35">
      <c r="A1490" t="s">
        <v>171</v>
      </c>
      <c r="B1490">
        <v>11</v>
      </c>
      <c r="C1490">
        <v>253</v>
      </c>
      <c r="D1490">
        <v>100</v>
      </c>
      <c r="E1490" t="s">
        <v>172</v>
      </c>
      <c r="F1490">
        <v>0</v>
      </c>
      <c r="G1490">
        <v>0</v>
      </c>
      <c r="H1490" t="s">
        <v>9426</v>
      </c>
      <c r="I1490" t="s">
        <v>1366</v>
      </c>
      <c r="J1490" t="s">
        <v>367</v>
      </c>
    </row>
    <row r="1491" spans="1:10" x14ac:dyDescent="0.35">
      <c r="A1491" t="s">
        <v>171</v>
      </c>
      <c r="B1491">
        <v>11</v>
      </c>
      <c r="C1491">
        <v>253</v>
      </c>
      <c r="D1491">
        <v>100</v>
      </c>
      <c r="E1491" t="s">
        <v>172</v>
      </c>
      <c r="F1491">
        <v>0</v>
      </c>
      <c r="G1491">
        <v>0</v>
      </c>
      <c r="H1491" t="s">
        <v>9426</v>
      </c>
      <c r="I1491" t="s">
        <v>1367</v>
      </c>
      <c r="J1491" t="s">
        <v>367</v>
      </c>
    </row>
    <row r="1492" spans="1:10" x14ac:dyDescent="0.35">
      <c r="A1492" t="s">
        <v>171</v>
      </c>
      <c r="B1492">
        <v>11</v>
      </c>
      <c r="C1492">
        <v>253</v>
      </c>
      <c r="D1492">
        <v>100</v>
      </c>
      <c r="E1492" t="s">
        <v>172</v>
      </c>
      <c r="F1492">
        <v>0</v>
      </c>
      <c r="G1492">
        <v>0</v>
      </c>
      <c r="H1492" t="s">
        <v>9426</v>
      </c>
      <c r="I1492" t="s">
        <v>1368</v>
      </c>
      <c r="J1492" t="s">
        <v>367</v>
      </c>
    </row>
    <row r="1493" spans="1:10" x14ac:dyDescent="0.35">
      <c r="A1493" t="s">
        <v>171</v>
      </c>
      <c r="B1493">
        <v>11</v>
      </c>
      <c r="C1493">
        <v>253</v>
      </c>
      <c r="D1493">
        <v>100</v>
      </c>
      <c r="E1493" t="s">
        <v>172</v>
      </c>
      <c r="F1493">
        <v>0</v>
      </c>
      <c r="G1493">
        <v>0</v>
      </c>
      <c r="H1493" t="s">
        <v>9426</v>
      </c>
      <c r="I1493" t="s">
        <v>1369</v>
      </c>
      <c r="J1493" t="s">
        <v>367</v>
      </c>
    </row>
    <row r="1494" spans="1:10" x14ac:dyDescent="0.35">
      <c r="A1494" t="s">
        <v>171</v>
      </c>
      <c r="B1494">
        <v>11</v>
      </c>
      <c r="C1494">
        <v>253</v>
      </c>
      <c r="D1494">
        <v>100</v>
      </c>
      <c r="E1494" t="s">
        <v>172</v>
      </c>
      <c r="F1494">
        <v>0</v>
      </c>
      <c r="G1494">
        <v>0</v>
      </c>
      <c r="H1494" t="s">
        <v>9426</v>
      </c>
      <c r="I1494" t="s">
        <v>1370</v>
      </c>
      <c r="J1494" t="s">
        <v>367</v>
      </c>
    </row>
    <row r="1495" spans="1:10" x14ac:dyDescent="0.35">
      <c r="A1495" t="s">
        <v>171</v>
      </c>
      <c r="B1495">
        <v>11</v>
      </c>
      <c r="C1495">
        <v>253</v>
      </c>
      <c r="D1495">
        <v>100</v>
      </c>
      <c r="E1495" t="s">
        <v>172</v>
      </c>
      <c r="F1495">
        <v>0</v>
      </c>
      <c r="G1495">
        <v>0</v>
      </c>
      <c r="H1495" t="s">
        <v>9426</v>
      </c>
      <c r="I1495" t="s">
        <v>1371</v>
      </c>
      <c r="J1495" t="s">
        <v>367</v>
      </c>
    </row>
    <row r="1496" spans="1:10" x14ac:dyDescent="0.35">
      <c r="A1496" t="s">
        <v>171</v>
      </c>
      <c r="B1496">
        <v>11</v>
      </c>
      <c r="C1496">
        <v>253</v>
      </c>
      <c r="D1496">
        <v>100</v>
      </c>
      <c r="E1496" t="s">
        <v>172</v>
      </c>
      <c r="F1496">
        <v>0</v>
      </c>
      <c r="G1496">
        <v>0</v>
      </c>
      <c r="H1496" t="s">
        <v>9426</v>
      </c>
      <c r="I1496" t="s">
        <v>1374</v>
      </c>
      <c r="J1496" t="s">
        <v>367</v>
      </c>
    </row>
    <row r="1497" spans="1:10" x14ac:dyDescent="0.35">
      <c r="A1497" t="s">
        <v>171</v>
      </c>
      <c r="B1497">
        <v>11</v>
      </c>
      <c r="C1497">
        <v>253</v>
      </c>
      <c r="D1497">
        <v>100</v>
      </c>
      <c r="E1497" t="s">
        <v>172</v>
      </c>
      <c r="F1497">
        <v>0</v>
      </c>
      <c r="G1497">
        <v>0</v>
      </c>
      <c r="H1497" t="s">
        <v>9426</v>
      </c>
      <c r="I1497" t="s">
        <v>1373</v>
      </c>
      <c r="J1497" t="s">
        <v>367</v>
      </c>
    </row>
    <row r="1498" spans="1:10" x14ac:dyDescent="0.35">
      <c r="A1498" t="s">
        <v>171</v>
      </c>
      <c r="B1498">
        <v>11</v>
      </c>
      <c r="C1498">
        <v>253</v>
      </c>
      <c r="D1498">
        <v>100</v>
      </c>
      <c r="E1498" t="s">
        <v>172</v>
      </c>
      <c r="F1498">
        <v>0</v>
      </c>
      <c r="G1498">
        <v>0</v>
      </c>
      <c r="H1498" t="s">
        <v>9426</v>
      </c>
      <c r="I1498" t="s">
        <v>1372</v>
      </c>
      <c r="J1498" t="s">
        <v>367</v>
      </c>
    </row>
    <row r="1499" spans="1:10" x14ac:dyDescent="0.35">
      <c r="A1499" t="s">
        <v>171</v>
      </c>
      <c r="B1499">
        <v>11</v>
      </c>
      <c r="C1499">
        <v>253</v>
      </c>
      <c r="D1499">
        <v>100</v>
      </c>
      <c r="E1499" t="s">
        <v>172</v>
      </c>
      <c r="F1499">
        <v>0</v>
      </c>
      <c r="G1499">
        <v>0</v>
      </c>
      <c r="H1499" t="s">
        <v>9426</v>
      </c>
      <c r="I1499" t="s">
        <v>1375</v>
      </c>
      <c r="J1499" t="s">
        <v>367</v>
      </c>
    </row>
    <row r="1500" spans="1:10" x14ac:dyDescent="0.35">
      <c r="A1500" t="s">
        <v>171</v>
      </c>
      <c r="B1500">
        <v>11</v>
      </c>
      <c r="C1500">
        <v>253</v>
      </c>
      <c r="D1500">
        <v>100</v>
      </c>
      <c r="E1500" t="s">
        <v>172</v>
      </c>
      <c r="F1500">
        <v>0</v>
      </c>
      <c r="G1500">
        <v>0</v>
      </c>
      <c r="H1500" t="s">
        <v>9426</v>
      </c>
      <c r="I1500" t="s">
        <v>1376</v>
      </c>
      <c r="J1500" t="s">
        <v>367</v>
      </c>
    </row>
    <row r="1501" spans="1:10" x14ac:dyDescent="0.35">
      <c r="A1501" t="s">
        <v>171</v>
      </c>
      <c r="B1501">
        <v>11</v>
      </c>
      <c r="C1501">
        <v>253</v>
      </c>
      <c r="D1501">
        <v>100</v>
      </c>
      <c r="E1501" t="s">
        <v>172</v>
      </c>
      <c r="F1501">
        <v>0</v>
      </c>
      <c r="G1501">
        <v>0</v>
      </c>
      <c r="H1501" t="s">
        <v>9426</v>
      </c>
      <c r="I1501" t="s">
        <v>1377</v>
      </c>
      <c r="J1501" t="s">
        <v>367</v>
      </c>
    </row>
    <row r="1502" spans="1:10" x14ac:dyDescent="0.35">
      <c r="A1502" t="s">
        <v>171</v>
      </c>
      <c r="B1502">
        <v>11</v>
      </c>
      <c r="C1502">
        <v>253</v>
      </c>
      <c r="D1502">
        <v>100</v>
      </c>
      <c r="E1502" t="s">
        <v>172</v>
      </c>
      <c r="F1502">
        <v>0</v>
      </c>
      <c r="G1502">
        <v>0</v>
      </c>
      <c r="H1502" t="s">
        <v>9426</v>
      </c>
      <c r="I1502" t="s">
        <v>1378</v>
      </c>
      <c r="J1502" t="s">
        <v>367</v>
      </c>
    </row>
    <row r="1503" spans="1:10" x14ac:dyDescent="0.35">
      <c r="A1503" t="s">
        <v>171</v>
      </c>
      <c r="B1503">
        <v>11</v>
      </c>
      <c r="C1503">
        <v>253</v>
      </c>
      <c r="D1503">
        <v>100</v>
      </c>
      <c r="E1503" t="s">
        <v>172</v>
      </c>
      <c r="F1503">
        <v>0</v>
      </c>
      <c r="G1503">
        <v>0</v>
      </c>
      <c r="H1503" t="s">
        <v>9426</v>
      </c>
      <c r="I1503" t="s">
        <v>1380</v>
      </c>
      <c r="J1503" t="s">
        <v>367</v>
      </c>
    </row>
    <row r="1504" spans="1:10" x14ac:dyDescent="0.35">
      <c r="A1504" t="s">
        <v>171</v>
      </c>
      <c r="B1504">
        <v>11</v>
      </c>
      <c r="C1504">
        <v>253</v>
      </c>
      <c r="D1504">
        <v>100</v>
      </c>
      <c r="E1504" t="s">
        <v>172</v>
      </c>
      <c r="F1504">
        <v>0</v>
      </c>
      <c r="G1504">
        <v>0</v>
      </c>
      <c r="H1504" t="s">
        <v>9426</v>
      </c>
      <c r="I1504" t="s">
        <v>1379</v>
      </c>
      <c r="J1504" t="s">
        <v>367</v>
      </c>
    </row>
    <row r="1505" spans="1:10" x14ac:dyDescent="0.35">
      <c r="A1505" t="s">
        <v>171</v>
      </c>
      <c r="B1505">
        <v>11</v>
      </c>
      <c r="C1505">
        <v>253</v>
      </c>
      <c r="D1505">
        <v>100</v>
      </c>
      <c r="E1505" t="s">
        <v>172</v>
      </c>
      <c r="F1505">
        <v>0</v>
      </c>
      <c r="G1505">
        <v>0</v>
      </c>
      <c r="H1505" t="s">
        <v>9426</v>
      </c>
      <c r="I1505" t="s">
        <v>1381</v>
      </c>
      <c r="J1505" t="s">
        <v>367</v>
      </c>
    </row>
    <row r="1506" spans="1:10" x14ac:dyDescent="0.35">
      <c r="A1506" t="s">
        <v>171</v>
      </c>
      <c r="B1506">
        <v>11</v>
      </c>
      <c r="C1506">
        <v>253</v>
      </c>
      <c r="D1506">
        <v>100</v>
      </c>
      <c r="E1506" t="s">
        <v>172</v>
      </c>
      <c r="F1506">
        <v>0</v>
      </c>
      <c r="G1506">
        <v>0</v>
      </c>
      <c r="H1506" t="s">
        <v>9426</v>
      </c>
      <c r="I1506" t="s">
        <v>1382</v>
      </c>
      <c r="J1506" t="s">
        <v>367</v>
      </c>
    </row>
    <row r="1507" spans="1:10" x14ac:dyDescent="0.35">
      <c r="A1507" t="s">
        <v>171</v>
      </c>
      <c r="B1507">
        <v>11</v>
      </c>
      <c r="C1507">
        <v>253</v>
      </c>
      <c r="D1507">
        <v>100</v>
      </c>
      <c r="E1507" t="s">
        <v>172</v>
      </c>
      <c r="F1507">
        <v>0</v>
      </c>
      <c r="G1507">
        <v>0</v>
      </c>
      <c r="H1507" t="s">
        <v>9426</v>
      </c>
      <c r="I1507" t="s">
        <v>1383</v>
      </c>
      <c r="J1507" t="s">
        <v>367</v>
      </c>
    </row>
    <row r="1508" spans="1:10" x14ac:dyDescent="0.35">
      <c r="A1508" t="s">
        <v>171</v>
      </c>
      <c r="B1508">
        <v>11</v>
      </c>
      <c r="C1508">
        <v>253</v>
      </c>
      <c r="D1508">
        <v>100</v>
      </c>
      <c r="E1508" t="s">
        <v>172</v>
      </c>
      <c r="F1508">
        <v>0</v>
      </c>
      <c r="G1508">
        <v>0</v>
      </c>
      <c r="H1508" t="s">
        <v>9426</v>
      </c>
      <c r="I1508" t="s">
        <v>1384</v>
      </c>
      <c r="J1508" t="s">
        <v>367</v>
      </c>
    </row>
    <row r="1509" spans="1:10" x14ac:dyDescent="0.35">
      <c r="A1509" t="s">
        <v>171</v>
      </c>
      <c r="B1509">
        <v>11</v>
      </c>
      <c r="C1509">
        <v>253</v>
      </c>
      <c r="D1509">
        <v>100</v>
      </c>
      <c r="E1509" t="s">
        <v>172</v>
      </c>
      <c r="F1509">
        <v>0</v>
      </c>
      <c r="G1509">
        <v>0</v>
      </c>
      <c r="H1509" t="s">
        <v>9426</v>
      </c>
      <c r="I1509" t="s">
        <v>1386</v>
      </c>
      <c r="J1509" t="s">
        <v>367</v>
      </c>
    </row>
    <row r="1510" spans="1:10" x14ac:dyDescent="0.35">
      <c r="A1510" t="s">
        <v>171</v>
      </c>
      <c r="B1510">
        <v>11</v>
      </c>
      <c r="C1510">
        <v>253</v>
      </c>
      <c r="D1510">
        <v>100</v>
      </c>
      <c r="E1510" t="s">
        <v>172</v>
      </c>
      <c r="F1510">
        <v>0</v>
      </c>
      <c r="G1510">
        <v>0</v>
      </c>
      <c r="H1510" t="s">
        <v>9426</v>
      </c>
      <c r="I1510" t="s">
        <v>1385</v>
      </c>
      <c r="J1510" t="s">
        <v>367</v>
      </c>
    </row>
    <row r="1511" spans="1:10" x14ac:dyDescent="0.35">
      <c r="A1511" t="s">
        <v>171</v>
      </c>
      <c r="B1511">
        <v>11</v>
      </c>
      <c r="C1511">
        <v>253</v>
      </c>
      <c r="D1511">
        <v>100</v>
      </c>
      <c r="E1511" t="s">
        <v>172</v>
      </c>
      <c r="F1511">
        <v>0</v>
      </c>
      <c r="G1511">
        <v>0</v>
      </c>
      <c r="H1511" t="s">
        <v>9426</v>
      </c>
      <c r="I1511" t="s">
        <v>1387</v>
      </c>
      <c r="J1511" t="s">
        <v>367</v>
      </c>
    </row>
    <row r="1512" spans="1:10" x14ac:dyDescent="0.35">
      <c r="A1512" t="s">
        <v>171</v>
      </c>
      <c r="B1512">
        <v>11</v>
      </c>
      <c r="C1512">
        <v>253</v>
      </c>
      <c r="D1512">
        <v>100</v>
      </c>
      <c r="E1512" t="s">
        <v>172</v>
      </c>
      <c r="F1512">
        <v>0</v>
      </c>
      <c r="G1512">
        <v>0</v>
      </c>
      <c r="H1512" t="s">
        <v>9426</v>
      </c>
      <c r="I1512" t="s">
        <v>1388</v>
      </c>
      <c r="J1512" t="s">
        <v>367</v>
      </c>
    </row>
    <row r="1513" spans="1:10" x14ac:dyDescent="0.35">
      <c r="A1513" t="s">
        <v>171</v>
      </c>
      <c r="B1513">
        <v>11</v>
      </c>
      <c r="C1513">
        <v>253</v>
      </c>
      <c r="D1513">
        <v>100</v>
      </c>
      <c r="E1513" t="s">
        <v>172</v>
      </c>
      <c r="F1513">
        <v>0</v>
      </c>
      <c r="G1513">
        <v>0</v>
      </c>
      <c r="H1513" t="s">
        <v>9426</v>
      </c>
      <c r="I1513" t="s">
        <v>1389</v>
      </c>
      <c r="J1513" t="s">
        <v>367</v>
      </c>
    </row>
    <row r="1514" spans="1:10" x14ac:dyDescent="0.35">
      <c r="A1514" t="s">
        <v>171</v>
      </c>
      <c r="B1514">
        <v>11</v>
      </c>
      <c r="C1514">
        <v>253</v>
      </c>
      <c r="D1514">
        <v>100</v>
      </c>
      <c r="E1514" t="s">
        <v>172</v>
      </c>
      <c r="F1514">
        <v>0</v>
      </c>
      <c r="G1514">
        <v>0</v>
      </c>
      <c r="H1514" t="s">
        <v>9426</v>
      </c>
      <c r="I1514" t="s">
        <v>1390</v>
      </c>
      <c r="J1514" t="s">
        <v>367</v>
      </c>
    </row>
    <row r="1515" spans="1:10" x14ac:dyDescent="0.35">
      <c r="A1515" t="s">
        <v>171</v>
      </c>
      <c r="B1515">
        <v>11</v>
      </c>
      <c r="C1515">
        <v>253</v>
      </c>
      <c r="D1515">
        <v>100</v>
      </c>
      <c r="E1515" t="s">
        <v>172</v>
      </c>
      <c r="F1515">
        <v>0</v>
      </c>
      <c r="G1515">
        <v>0</v>
      </c>
      <c r="H1515" t="s">
        <v>9426</v>
      </c>
      <c r="I1515" t="s">
        <v>1392</v>
      </c>
      <c r="J1515" t="s">
        <v>367</v>
      </c>
    </row>
    <row r="1516" spans="1:10" x14ac:dyDescent="0.35">
      <c r="A1516" t="s">
        <v>171</v>
      </c>
      <c r="B1516">
        <v>11</v>
      </c>
      <c r="C1516">
        <v>253</v>
      </c>
      <c r="D1516">
        <v>100</v>
      </c>
      <c r="E1516" t="s">
        <v>172</v>
      </c>
      <c r="F1516">
        <v>0</v>
      </c>
      <c r="G1516">
        <v>0</v>
      </c>
      <c r="H1516" t="s">
        <v>9426</v>
      </c>
      <c r="I1516" t="s">
        <v>1391</v>
      </c>
      <c r="J1516" t="s">
        <v>367</v>
      </c>
    </row>
    <row r="1517" spans="1:10" x14ac:dyDescent="0.35">
      <c r="A1517" t="s">
        <v>171</v>
      </c>
      <c r="B1517">
        <v>11</v>
      </c>
      <c r="C1517">
        <v>253</v>
      </c>
      <c r="D1517">
        <v>100</v>
      </c>
      <c r="E1517" t="s">
        <v>172</v>
      </c>
      <c r="F1517">
        <v>0</v>
      </c>
      <c r="G1517">
        <v>0</v>
      </c>
      <c r="H1517" t="s">
        <v>9426</v>
      </c>
      <c r="I1517" t="s">
        <v>1394</v>
      </c>
      <c r="J1517" t="s">
        <v>367</v>
      </c>
    </row>
    <row r="1518" spans="1:10" x14ac:dyDescent="0.35">
      <c r="A1518" t="s">
        <v>171</v>
      </c>
      <c r="B1518">
        <v>11</v>
      </c>
      <c r="C1518">
        <v>253</v>
      </c>
      <c r="D1518">
        <v>100</v>
      </c>
      <c r="E1518" t="s">
        <v>172</v>
      </c>
      <c r="F1518">
        <v>0</v>
      </c>
      <c r="G1518">
        <v>0</v>
      </c>
      <c r="H1518" t="s">
        <v>9426</v>
      </c>
      <c r="I1518" t="s">
        <v>1395</v>
      </c>
      <c r="J1518" t="s">
        <v>367</v>
      </c>
    </row>
    <row r="1519" spans="1:10" x14ac:dyDescent="0.35">
      <c r="A1519" t="s">
        <v>171</v>
      </c>
      <c r="B1519">
        <v>11</v>
      </c>
      <c r="C1519">
        <v>253</v>
      </c>
      <c r="D1519">
        <v>100</v>
      </c>
      <c r="E1519" t="s">
        <v>172</v>
      </c>
      <c r="F1519">
        <v>0</v>
      </c>
      <c r="G1519">
        <v>0</v>
      </c>
      <c r="H1519" t="s">
        <v>9426</v>
      </c>
      <c r="I1519" t="s">
        <v>1393</v>
      </c>
      <c r="J1519" t="s">
        <v>367</v>
      </c>
    </row>
    <row r="1520" spans="1:10" x14ac:dyDescent="0.35">
      <c r="A1520" t="s">
        <v>171</v>
      </c>
      <c r="B1520">
        <v>11</v>
      </c>
      <c r="C1520">
        <v>253</v>
      </c>
      <c r="D1520">
        <v>100</v>
      </c>
      <c r="E1520" t="s">
        <v>172</v>
      </c>
      <c r="F1520">
        <v>0</v>
      </c>
      <c r="G1520">
        <v>0</v>
      </c>
      <c r="H1520" t="s">
        <v>9426</v>
      </c>
      <c r="I1520" t="s">
        <v>1396</v>
      </c>
      <c r="J1520" t="s">
        <v>367</v>
      </c>
    </row>
    <row r="1521" spans="1:10" x14ac:dyDescent="0.35">
      <c r="A1521" t="s">
        <v>171</v>
      </c>
      <c r="B1521">
        <v>11</v>
      </c>
      <c r="C1521">
        <v>253</v>
      </c>
      <c r="D1521">
        <v>100</v>
      </c>
      <c r="E1521" t="s">
        <v>172</v>
      </c>
      <c r="F1521">
        <v>0</v>
      </c>
      <c r="G1521">
        <v>0</v>
      </c>
      <c r="H1521" t="s">
        <v>9426</v>
      </c>
      <c r="I1521" t="s">
        <v>1397</v>
      </c>
      <c r="J1521" t="s">
        <v>367</v>
      </c>
    </row>
    <row r="1522" spans="1:10" x14ac:dyDescent="0.35">
      <c r="A1522" t="s">
        <v>171</v>
      </c>
      <c r="B1522">
        <v>11</v>
      </c>
      <c r="C1522">
        <v>253</v>
      </c>
      <c r="D1522">
        <v>100</v>
      </c>
      <c r="E1522" t="s">
        <v>172</v>
      </c>
      <c r="F1522">
        <v>0</v>
      </c>
      <c r="G1522">
        <v>0</v>
      </c>
      <c r="H1522" t="s">
        <v>9426</v>
      </c>
      <c r="I1522" t="s">
        <v>1398</v>
      </c>
      <c r="J1522" t="s">
        <v>367</v>
      </c>
    </row>
    <row r="1523" spans="1:10" x14ac:dyDescent="0.35">
      <c r="A1523" t="s">
        <v>171</v>
      </c>
      <c r="B1523">
        <v>11</v>
      </c>
      <c r="C1523">
        <v>253</v>
      </c>
      <c r="D1523">
        <v>100</v>
      </c>
      <c r="E1523" t="s">
        <v>172</v>
      </c>
      <c r="F1523">
        <v>0</v>
      </c>
      <c r="G1523">
        <v>0</v>
      </c>
      <c r="H1523" t="s">
        <v>9426</v>
      </c>
      <c r="I1523" t="s">
        <v>1399</v>
      </c>
      <c r="J1523" t="s">
        <v>367</v>
      </c>
    </row>
    <row r="1524" spans="1:10" x14ac:dyDescent="0.35">
      <c r="A1524" t="s">
        <v>171</v>
      </c>
      <c r="B1524">
        <v>11</v>
      </c>
      <c r="C1524">
        <v>253</v>
      </c>
      <c r="D1524">
        <v>100</v>
      </c>
      <c r="E1524" t="s">
        <v>172</v>
      </c>
      <c r="F1524">
        <v>0</v>
      </c>
      <c r="G1524">
        <v>0</v>
      </c>
      <c r="H1524" t="s">
        <v>9426</v>
      </c>
      <c r="I1524" t="s">
        <v>1401</v>
      </c>
      <c r="J1524" t="s">
        <v>367</v>
      </c>
    </row>
    <row r="1525" spans="1:10" x14ac:dyDescent="0.35">
      <c r="A1525" t="s">
        <v>171</v>
      </c>
      <c r="B1525">
        <v>11</v>
      </c>
      <c r="C1525">
        <v>253</v>
      </c>
      <c r="D1525">
        <v>100</v>
      </c>
      <c r="E1525" t="s">
        <v>172</v>
      </c>
      <c r="F1525">
        <v>0</v>
      </c>
      <c r="G1525">
        <v>0</v>
      </c>
      <c r="H1525" t="s">
        <v>9426</v>
      </c>
      <c r="I1525" t="s">
        <v>1400</v>
      </c>
      <c r="J1525" t="s">
        <v>367</v>
      </c>
    </row>
    <row r="1526" spans="1:10" x14ac:dyDescent="0.35">
      <c r="A1526" t="s">
        <v>171</v>
      </c>
      <c r="B1526">
        <v>11</v>
      </c>
      <c r="C1526">
        <v>253</v>
      </c>
      <c r="D1526">
        <v>100</v>
      </c>
      <c r="E1526" t="s">
        <v>172</v>
      </c>
      <c r="F1526">
        <v>0</v>
      </c>
      <c r="G1526">
        <v>0</v>
      </c>
      <c r="H1526" t="s">
        <v>9426</v>
      </c>
      <c r="I1526" t="s">
        <v>1402</v>
      </c>
      <c r="J1526" t="s">
        <v>367</v>
      </c>
    </row>
    <row r="1527" spans="1:10" x14ac:dyDescent="0.35">
      <c r="A1527" t="s">
        <v>171</v>
      </c>
      <c r="B1527">
        <v>11</v>
      </c>
      <c r="C1527">
        <v>253</v>
      </c>
      <c r="D1527">
        <v>100</v>
      </c>
      <c r="E1527" t="s">
        <v>172</v>
      </c>
      <c r="F1527">
        <v>0</v>
      </c>
      <c r="G1527">
        <v>0</v>
      </c>
      <c r="H1527" t="s">
        <v>9426</v>
      </c>
      <c r="I1527" t="s">
        <v>1404</v>
      </c>
      <c r="J1527" t="s">
        <v>367</v>
      </c>
    </row>
    <row r="1528" spans="1:10" x14ac:dyDescent="0.35">
      <c r="A1528" t="s">
        <v>171</v>
      </c>
      <c r="B1528">
        <v>11</v>
      </c>
      <c r="C1528">
        <v>253</v>
      </c>
      <c r="D1528">
        <v>100</v>
      </c>
      <c r="E1528" t="s">
        <v>172</v>
      </c>
      <c r="F1528">
        <v>0</v>
      </c>
      <c r="G1528">
        <v>0</v>
      </c>
      <c r="H1528" t="s">
        <v>9426</v>
      </c>
      <c r="I1528" t="s">
        <v>1403</v>
      </c>
      <c r="J1528" t="s">
        <v>367</v>
      </c>
    </row>
    <row r="1529" spans="1:10" x14ac:dyDescent="0.35">
      <c r="A1529" t="s">
        <v>171</v>
      </c>
      <c r="B1529">
        <v>11</v>
      </c>
      <c r="C1529">
        <v>253</v>
      </c>
      <c r="D1529">
        <v>100</v>
      </c>
      <c r="E1529" t="s">
        <v>172</v>
      </c>
      <c r="F1529">
        <v>0</v>
      </c>
      <c r="G1529">
        <v>0</v>
      </c>
      <c r="H1529" t="s">
        <v>9426</v>
      </c>
      <c r="I1529" t="s">
        <v>1406</v>
      </c>
      <c r="J1529" t="s">
        <v>367</v>
      </c>
    </row>
    <row r="1530" spans="1:10" x14ac:dyDescent="0.35">
      <c r="A1530" t="s">
        <v>171</v>
      </c>
      <c r="B1530">
        <v>11</v>
      </c>
      <c r="C1530">
        <v>253</v>
      </c>
      <c r="D1530">
        <v>100</v>
      </c>
      <c r="E1530" t="s">
        <v>172</v>
      </c>
      <c r="F1530">
        <v>0</v>
      </c>
      <c r="G1530">
        <v>0</v>
      </c>
      <c r="H1530" t="s">
        <v>9426</v>
      </c>
      <c r="I1530" t="s">
        <v>1405</v>
      </c>
      <c r="J1530" t="s">
        <v>367</v>
      </c>
    </row>
    <row r="1531" spans="1:10" x14ac:dyDescent="0.35">
      <c r="A1531" t="s">
        <v>171</v>
      </c>
      <c r="B1531">
        <v>11</v>
      </c>
      <c r="C1531">
        <v>253</v>
      </c>
      <c r="D1531">
        <v>100</v>
      </c>
      <c r="E1531" t="s">
        <v>172</v>
      </c>
      <c r="F1531">
        <v>0</v>
      </c>
      <c r="G1531">
        <v>0</v>
      </c>
      <c r="H1531" t="s">
        <v>9426</v>
      </c>
      <c r="I1531" t="s">
        <v>1407</v>
      </c>
      <c r="J1531" t="s">
        <v>367</v>
      </c>
    </row>
    <row r="1532" spans="1:10" x14ac:dyDescent="0.35">
      <c r="A1532" t="s">
        <v>171</v>
      </c>
      <c r="B1532">
        <v>11</v>
      </c>
      <c r="C1532">
        <v>253</v>
      </c>
      <c r="D1532">
        <v>100</v>
      </c>
      <c r="E1532" t="s">
        <v>172</v>
      </c>
      <c r="F1532">
        <v>0</v>
      </c>
      <c r="G1532">
        <v>0</v>
      </c>
      <c r="H1532" t="s">
        <v>9426</v>
      </c>
      <c r="I1532" t="s">
        <v>1408</v>
      </c>
      <c r="J1532" t="s">
        <v>367</v>
      </c>
    </row>
    <row r="1533" spans="1:10" x14ac:dyDescent="0.35">
      <c r="A1533" t="s">
        <v>171</v>
      </c>
      <c r="B1533">
        <v>11</v>
      </c>
      <c r="C1533">
        <v>253</v>
      </c>
      <c r="D1533">
        <v>100</v>
      </c>
      <c r="E1533" t="s">
        <v>172</v>
      </c>
      <c r="F1533">
        <v>0</v>
      </c>
      <c r="G1533">
        <v>0</v>
      </c>
      <c r="H1533" t="s">
        <v>9426</v>
      </c>
      <c r="I1533" t="s">
        <v>1411</v>
      </c>
      <c r="J1533" t="s">
        <v>367</v>
      </c>
    </row>
    <row r="1534" spans="1:10" x14ac:dyDescent="0.35">
      <c r="A1534" t="s">
        <v>171</v>
      </c>
      <c r="B1534">
        <v>11</v>
      </c>
      <c r="C1534">
        <v>253</v>
      </c>
      <c r="D1534">
        <v>100</v>
      </c>
      <c r="E1534" t="s">
        <v>172</v>
      </c>
      <c r="F1534">
        <v>0</v>
      </c>
      <c r="G1534">
        <v>0</v>
      </c>
      <c r="H1534" t="s">
        <v>9426</v>
      </c>
      <c r="I1534" t="s">
        <v>1410</v>
      </c>
      <c r="J1534" t="s">
        <v>367</v>
      </c>
    </row>
    <row r="1535" spans="1:10" x14ac:dyDescent="0.35">
      <c r="A1535" t="s">
        <v>171</v>
      </c>
      <c r="B1535">
        <v>11</v>
      </c>
      <c r="C1535">
        <v>253</v>
      </c>
      <c r="D1535">
        <v>99.6</v>
      </c>
      <c r="E1535" t="s">
        <v>172</v>
      </c>
      <c r="F1535">
        <v>0</v>
      </c>
      <c r="G1535">
        <v>0</v>
      </c>
      <c r="H1535" t="s">
        <v>9426</v>
      </c>
      <c r="I1535" t="s">
        <v>2224</v>
      </c>
      <c r="J1535" t="s">
        <v>367</v>
      </c>
    </row>
    <row r="1536" spans="1:10" x14ac:dyDescent="0.35">
      <c r="A1536" t="s">
        <v>171</v>
      </c>
      <c r="B1536">
        <v>11</v>
      </c>
      <c r="C1536">
        <v>253</v>
      </c>
      <c r="D1536">
        <v>99.6</v>
      </c>
      <c r="E1536" t="s">
        <v>172</v>
      </c>
      <c r="F1536">
        <v>0</v>
      </c>
      <c r="G1536">
        <v>0</v>
      </c>
      <c r="H1536" t="s">
        <v>9426</v>
      </c>
      <c r="I1536" t="s">
        <v>2225</v>
      </c>
      <c r="J1536" t="s">
        <v>367</v>
      </c>
    </row>
    <row r="1537" spans="1:10" x14ac:dyDescent="0.35">
      <c r="A1537" t="s">
        <v>171</v>
      </c>
      <c r="B1537">
        <v>11</v>
      </c>
      <c r="C1537">
        <v>253</v>
      </c>
      <c r="D1537">
        <v>99.2</v>
      </c>
      <c r="E1537" t="s">
        <v>172</v>
      </c>
      <c r="F1537">
        <v>0</v>
      </c>
      <c r="G1537">
        <v>0</v>
      </c>
      <c r="H1537" t="s">
        <v>9426</v>
      </c>
      <c r="I1537" t="s">
        <v>2263</v>
      </c>
      <c r="J1537" t="s">
        <v>367</v>
      </c>
    </row>
    <row r="1538" spans="1:10" x14ac:dyDescent="0.35">
      <c r="A1538" t="s">
        <v>171</v>
      </c>
      <c r="B1538">
        <v>11</v>
      </c>
      <c r="C1538">
        <v>253</v>
      </c>
      <c r="D1538">
        <v>99.2</v>
      </c>
      <c r="E1538" t="s">
        <v>172</v>
      </c>
      <c r="F1538">
        <v>0</v>
      </c>
      <c r="G1538">
        <v>0</v>
      </c>
      <c r="H1538" t="s">
        <v>9426</v>
      </c>
      <c r="I1538" t="s">
        <v>2264</v>
      </c>
      <c r="J1538" t="s">
        <v>367</v>
      </c>
    </row>
    <row r="1539" spans="1:10" x14ac:dyDescent="0.35">
      <c r="A1539" t="s">
        <v>171</v>
      </c>
      <c r="B1539">
        <v>11</v>
      </c>
      <c r="C1539">
        <v>253</v>
      </c>
      <c r="D1539">
        <v>99.2</v>
      </c>
      <c r="E1539" t="s">
        <v>172</v>
      </c>
      <c r="F1539">
        <v>0</v>
      </c>
      <c r="G1539">
        <v>0</v>
      </c>
      <c r="H1539" t="s">
        <v>9426</v>
      </c>
      <c r="I1539" t="s">
        <v>2265</v>
      </c>
      <c r="J1539" t="s">
        <v>367</v>
      </c>
    </row>
    <row r="1540" spans="1:10" x14ac:dyDescent="0.35">
      <c r="A1540" t="s">
        <v>171</v>
      </c>
      <c r="B1540">
        <v>11</v>
      </c>
      <c r="C1540">
        <v>253</v>
      </c>
      <c r="D1540">
        <v>99.6</v>
      </c>
      <c r="E1540" t="s">
        <v>172</v>
      </c>
      <c r="F1540">
        <v>0</v>
      </c>
      <c r="G1540">
        <v>0</v>
      </c>
      <c r="H1540" t="s">
        <v>9426</v>
      </c>
      <c r="I1540" t="s">
        <v>2366</v>
      </c>
      <c r="J1540" t="s">
        <v>367</v>
      </c>
    </row>
    <row r="1541" spans="1:10" x14ac:dyDescent="0.35">
      <c r="A1541" t="s">
        <v>171</v>
      </c>
      <c r="B1541">
        <v>11</v>
      </c>
      <c r="C1541">
        <v>253</v>
      </c>
      <c r="D1541">
        <v>99.6</v>
      </c>
      <c r="E1541" t="s">
        <v>172</v>
      </c>
      <c r="F1541">
        <v>0</v>
      </c>
      <c r="G1541">
        <v>0</v>
      </c>
      <c r="H1541" t="s">
        <v>9426</v>
      </c>
      <c r="I1541" t="s">
        <v>2367</v>
      </c>
      <c r="J1541" t="s">
        <v>367</v>
      </c>
    </row>
    <row r="1542" spans="1:10" x14ac:dyDescent="0.35">
      <c r="A1542" t="s">
        <v>171</v>
      </c>
      <c r="B1542">
        <v>11</v>
      </c>
      <c r="C1542">
        <v>253</v>
      </c>
      <c r="D1542">
        <v>99.2</v>
      </c>
      <c r="E1542" t="s">
        <v>172</v>
      </c>
      <c r="F1542">
        <v>0</v>
      </c>
      <c r="G1542">
        <v>0</v>
      </c>
      <c r="H1542" t="s">
        <v>9426</v>
      </c>
      <c r="I1542" t="s">
        <v>2593</v>
      </c>
      <c r="J1542" t="s">
        <v>367</v>
      </c>
    </row>
    <row r="1543" spans="1:10" x14ac:dyDescent="0.35">
      <c r="A1543" t="s">
        <v>171</v>
      </c>
      <c r="B1543">
        <v>11</v>
      </c>
      <c r="C1543">
        <v>253</v>
      </c>
      <c r="D1543">
        <v>99.2</v>
      </c>
      <c r="E1543" t="s">
        <v>172</v>
      </c>
      <c r="F1543">
        <v>0</v>
      </c>
      <c r="G1543">
        <v>0</v>
      </c>
      <c r="H1543" t="s">
        <v>9426</v>
      </c>
      <c r="I1543" t="s">
        <v>2596</v>
      </c>
      <c r="J1543" t="s">
        <v>367</v>
      </c>
    </row>
    <row r="1544" spans="1:10" x14ac:dyDescent="0.35">
      <c r="A1544" t="s">
        <v>171</v>
      </c>
      <c r="B1544">
        <v>11</v>
      </c>
      <c r="C1544">
        <v>253</v>
      </c>
      <c r="D1544">
        <v>99.2</v>
      </c>
      <c r="E1544" t="s">
        <v>172</v>
      </c>
      <c r="F1544">
        <v>0</v>
      </c>
      <c r="G1544">
        <v>0</v>
      </c>
      <c r="H1544" t="s">
        <v>9426</v>
      </c>
      <c r="I1544" t="s">
        <v>2595</v>
      </c>
      <c r="J1544" t="s">
        <v>367</v>
      </c>
    </row>
    <row r="1545" spans="1:10" x14ac:dyDescent="0.35">
      <c r="A1545" t="s">
        <v>171</v>
      </c>
      <c r="B1545">
        <v>11</v>
      </c>
      <c r="C1545">
        <v>253</v>
      </c>
      <c r="D1545">
        <v>99.6</v>
      </c>
      <c r="E1545" t="s">
        <v>172</v>
      </c>
      <c r="F1545">
        <v>0</v>
      </c>
      <c r="G1545">
        <v>0</v>
      </c>
      <c r="H1545" t="s">
        <v>9426</v>
      </c>
      <c r="I1545" t="s">
        <v>2598</v>
      </c>
      <c r="J1545" t="s">
        <v>367</v>
      </c>
    </row>
    <row r="1546" spans="1:10" x14ac:dyDescent="0.35">
      <c r="A1546" t="s">
        <v>171</v>
      </c>
      <c r="B1546">
        <v>11</v>
      </c>
      <c r="C1546">
        <v>253</v>
      </c>
      <c r="D1546">
        <v>99.6</v>
      </c>
      <c r="E1546" t="s">
        <v>172</v>
      </c>
      <c r="F1546">
        <v>0</v>
      </c>
      <c r="G1546">
        <v>0</v>
      </c>
      <c r="H1546" t="s">
        <v>9426</v>
      </c>
      <c r="I1546" t="s">
        <v>9335</v>
      </c>
      <c r="J1546" t="s">
        <v>367</v>
      </c>
    </row>
    <row r="1547" spans="1:10" x14ac:dyDescent="0.35">
      <c r="A1547" t="s">
        <v>171</v>
      </c>
      <c r="B1547">
        <v>11</v>
      </c>
      <c r="C1547">
        <v>253</v>
      </c>
      <c r="D1547">
        <v>99.6</v>
      </c>
      <c r="E1547" t="s">
        <v>172</v>
      </c>
      <c r="F1547">
        <v>0</v>
      </c>
      <c r="G1547">
        <v>0</v>
      </c>
      <c r="H1547" t="s">
        <v>9426</v>
      </c>
      <c r="I1547" t="s">
        <v>9337</v>
      </c>
      <c r="J1547" t="s">
        <v>367</v>
      </c>
    </row>
    <row r="1548" spans="1:10" x14ac:dyDescent="0.35">
      <c r="A1548" t="s">
        <v>171</v>
      </c>
      <c r="B1548">
        <v>11</v>
      </c>
      <c r="C1548">
        <v>253</v>
      </c>
      <c r="D1548">
        <v>99.6</v>
      </c>
      <c r="E1548" t="s">
        <v>172</v>
      </c>
      <c r="F1548">
        <v>0</v>
      </c>
      <c r="G1548">
        <v>0</v>
      </c>
      <c r="H1548" t="s">
        <v>9426</v>
      </c>
      <c r="I1548" t="s">
        <v>9336</v>
      </c>
      <c r="J1548" t="s">
        <v>367</v>
      </c>
    </row>
    <row r="1549" spans="1:10" x14ac:dyDescent="0.35">
      <c r="A1549" t="s">
        <v>171</v>
      </c>
      <c r="B1549">
        <v>11</v>
      </c>
      <c r="C1549">
        <v>253</v>
      </c>
      <c r="D1549">
        <v>99.6</v>
      </c>
      <c r="E1549" t="s">
        <v>172</v>
      </c>
      <c r="F1549">
        <v>0</v>
      </c>
      <c r="G1549">
        <v>0</v>
      </c>
      <c r="H1549" t="s">
        <v>9426</v>
      </c>
      <c r="I1549" t="s">
        <v>9338</v>
      </c>
      <c r="J1549" t="s">
        <v>367</v>
      </c>
    </row>
    <row r="1550" spans="1:10" x14ac:dyDescent="0.35">
      <c r="A1550" t="s">
        <v>171</v>
      </c>
      <c r="B1550">
        <v>11</v>
      </c>
      <c r="C1550">
        <v>253</v>
      </c>
      <c r="D1550">
        <v>99.6</v>
      </c>
      <c r="E1550" t="s">
        <v>172</v>
      </c>
      <c r="F1550">
        <v>0</v>
      </c>
      <c r="G1550">
        <v>0</v>
      </c>
      <c r="H1550" t="s">
        <v>9426</v>
      </c>
      <c r="I1550" t="s">
        <v>9353</v>
      </c>
      <c r="J1550" t="s">
        <v>367</v>
      </c>
    </row>
    <row r="1551" spans="1:10" x14ac:dyDescent="0.35">
      <c r="A1551" t="s">
        <v>171</v>
      </c>
      <c r="B1551">
        <v>11</v>
      </c>
      <c r="C1551">
        <v>253</v>
      </c>
      <c r="D1551">
        <v>99.2</v>
      </c>
      <c r="E1551" t="s">
        <v>172</v>
      </c>
      <c r="F1551">
        <v>0</v>
      </c>
      <c r="G1551">
        <v>0</v>
      </c>
      <c r="H1551" t="s">
        <v>9426</v>
      </c>
      <c r="I1551" t="s">
        <v>9361</v>
      </c>
      <c r="J1551" t="s">
        <v>367</v>
      </c>
    </row>
    <row r="1552" spans="1:10" x14ac:dyDescent="0.35">
      <c r="A1552" t="s">
        <v>171</v>
      </c>
      <c r="B1552">
        <v>12</v>
      </c>
      <c r="C1552">
        <v>253</v>
      </c>
      <c r="D1552">
        <v>98.8</v>
      </c>
      <c r="E1552" t="s">
        <v>172</v>
      </c>
      <c r="F1552">
        <v>0</v>
      </c>
      <c r="G1552">
        <v>0</v>
      </c>
      <c r="H1552" t="s">
        <v>9426</v>
      </c>
      <c r="I1552" t="s">
        <v>2431</v>
      </c>
      <c r="J1552" t="s">
        <v>2489</v>
      </c>
    </row>
    <row r="1553" spans="1:10" x14ac:dyDescent="0.35">
      <c r="A1553" t="s">
        <v>171</v>
      </c>
      <c r="B1553">
        <v>13</v>
      </c>
      <c r="C1553">
        <v>253</v>
      </c>
      <c r="D1553">
        <v>100</v>
      </c>
      <c r="E1553" t="s">
        <v>172</v>
      </c>
      <c r="F1553">
        <v>0</v>
      </c>
      <c r="G1553">
        <v>0</v>
      </c>
      <c r="H1553" t="s">
        <v>9426</v>
      </c>
      <c r="I1553" t="s">
        <v>989</v>
      </c>
      <c r="J1553" t="s">
        <v>369</v>
      </c>
    </row>
    <row r="1554" spans="1:10" x14ac:dyDescent="0.35">
      <c r="A1554" t="s">
        <v>171</v>
      </c>
      <c r="B1554">
        <v>13</v>
      </c>
      <c r="C1554">
        <v>253</v>
      </c>
      <c r="D1554">
        <v>100</v>
      </c>
      <c r="E1554" t="s">
        <v>172</v>
      </c>
      <c r="F1554">
        <v>0</v>
      </c>
      <c r="G1554">
        <v>0</v>
      </c>
      <c r="H1554" t="s">
        <v>9426</v>
      </c>
      <c r="I1554" t="s">
        <v>990</v>
      </c>
      <c r="J1554" t="s">
        <v>369</v>
      </c>
    </row>
    <row r="1555" spans="1:10" x14ac:dyDescent="0.35">
      <c r="A1555" t="s">
        <v>171</v>
      </c>
      <c r="B1555">
        <v>13</v>
      </c>
      <c r="C1555">
        <v>253</v>
      </c>
      <c r="D1555">
        <v>100</v>
      </c>
      <c r="E1555" t="s">
        <v>172</v>
      </c>
      <c r="F1555">
        <v>0</v>
      </c>
      <c r="G1555">
        <v>0</v>
      </c>
      <c r="H1555" t="s">
        <v>9426</v>
      </c>
      <c r="I1555" t="s">
        <v>991</v>
      </c>
      <c r="J1555" t="s">
        <v>369</v>
      </c>
    </row>
    <row r="1556" spans="1:10" x14ac:dyDescent="0.35">
      <c r="A1556" t="s">
        <v>171</v>
      </c>
      <c r="B1556">
        <v>13</v>
      </c>
      <c r="C1556">
        <v>253</v>
      </c>
      <c r="D1556">
        <v>100</v>
      </c>
      <c r="E1556" t="s">
        <v>172</v>
      </c>
      <c r="F1556">
        <v>0</v>
      </c>
      <c r="G1556">
        <v>0</v>
      </c>
      <c r="H1556" t="s">
        <v>9426</v>
      </c>
      <c r="I1556" t="s">
        <v>993</v>
      </c>
      <c r="J1556" t="s">
        <v>369</v>
      </c>
    </row>
    <row r="1557" spans="1:10" x14ac:dyDescent="0.35">
      <c r="A1557" t="s">
        <v>171</v>
      </c>
      <c r="B1557">
        <v>13</v>
      </c>
      <c r="C1557">
        <v>253</v>
      </c>
      <c r="D1557">
        <v>100</v>
      </c>
      <c r="E1557" t="s">
        <v>172</v>
      </c>
      <c r="F1557">
        <v>0</v>
      </c>
      <c r="G1557">
        <v>0</v>
      </c>
      <c r="H1557" t="s">
        <v>9426</v>
      </c>
      <c r="I1557" t="s">
        <v>994</v>
      </c>
      <c r="J1557" t="s">
        <v>369</v>
      </c>
    </row>
    <row r="1558" spans="1:10" x14ac:dyDescent="0.35">
      <c r="A1558" t="s">
        <v>171</v>
      </c>
      <c r="B1558">
        <v>13</v>
      </c>
      <c r="C1558">
        <v>253</v>
      </c>
      <c r="D1558">
        <v>100</v>
      </c>
      <c r="E1558" t="s">
        <v>172</v>
      </c>
      <c r="F1558">
        <v>0</v>
      </c>
      <c r="G1558">
        <v>0</v>
      </c>
      <c r="H1558" t="s">
        <v>9426</v>
      </c>
      <c r="I1558" t="s">
        <v>995</v>
      </c>
      <c r="J1558" t="s">
        <v>369</v>
      </c>
    </row>
    <row r="1559" spans="1:10" x14ac:dyDescent="0.35">
      <c r="A1559" t="s">
        <v>171</v>
      </c>
      <c r="B1559">
        <v>13</v>
      </c>
      <c r="C1559">
        <v>253</v>
      </c>
      <c r="D1559">
        <v>100</v>
      </c>
      <c r="E1559" t="s">
        <v>172</v>
      </c>
      <c r="F1559">
        <v>0</v>
      </c>
      <c r="G1559">
        <v>0</v>
      </c>
      <c r="H1559" t="s">
        <v>9426</v>
      </c>
      <c r="I1559" t="s">
        <v>996</v>
      </c>
      <c r="J1559" t="s">
        <v>369</v>
      </c>
    </row>
    <row r="1560" spans="1:10" x14ac:dyDescent="0.35">
      <c r="A1560" t="s">
        <v>171</v>
      </c>
      <c r="B1560">
        <v>13</v>
      </c>
      <c r="C1560">
        <v>253</v>
      </c>
      <c r="D1560">
        <v>100</v>
      </c>
      <c r="E1560" t="s">
        <v>172</v>
      </c>
      <c r="F1560">
        <v>0</v>
      </c>
      <c r="G1560">
        <v>0</v>
      </c>
      <c r="H1560" t="s">
        <v>9426</v>
      </c>
      <c r="I1560" t="s">
        <v>997</v>
      </c>
      <c r="J1560" t="s">
        <v>369</v>
      </c>
    </row>
    <row r="1561" spans="1:10" x14ac:dyDescent="0.35">
      <c r="A1561" t="s">
        <v>171</v>
      </c>
      <c r="B1561">
        <v>13</v>
      </c>
      <c r="C1561">
        <v>253</v>
      </c>
      <c r="D1561">
        <v>100</v>
      </c>
      <c r="E1561" t="s">
        <v>172</v>
      </c>
      <c r="F1561">
        <v>0</v>
      </c>
      <c r="G1561">
        <v>0</v>
      </c>
      <c r="H1561" t="s">
        <v>9426</v>
      </c>
      <c r="I1561" t="s">
        <v>992</v>
      </c>
      <c r="J1561" t="s">
        <v>369</v>
      </c>
    </row>
    <row r="1562" spans="1:10" x14ac:dyDescent="0.35">
      <c r="A1562" t="s">
        <v>171</v>
      </c>
      <c r="B1562">
        <v>13</v>
      </c>
      <c r="C1562">
        <v>253</v>
      </c>
      <c r="D1562">
        <v>100</v>
      </c>
      <c r="E1562" t="s">
        <v>172</v>
      </c>
      <c r="F1562">
        <v>0</v>
      </c>
      <c r="G1562">
        <v>0</v>
      </c>
      <c r="H1562" t="s">
        <v>9426</v>
      </c>
      <c r="I1562" t="s">
        <v>999</v>
      </c>
      <c r="J1562" t="s">
        <v>369</v>
      </c>
    </row>
    <row r="1563" spans="1:10" x14ac:dyDescent="0.35">
      <c r="A1563" t="s">
        <v>171</v>
      </c>
      <c r="B1563">
        <v>13</v>
      </c>
      <c r="C1563">
        <v>253</v>
      </c>
      <c r="D1563">
        <v>100</v>
      </c>
      <c r="E1563" t="s">
        <v>172</v>
      </c>
      <c r="F1563">
        <v>0</v>
      </c>
      <c r="G1563">
        <v>0</v>
      </c>
      <c r="H1563" t="s">
        <v>9426</v>
      </c>
      <c r="I1563" t="s">
        <v>998</v>
      </c>
      <c r="J1563" t="s">
        <v>369</v>
      </c>
    </row>
    <row r="1564" spans="1:10" x14ac:dyDescent="0.35">
      <c r="A1564" t="s">
        <v>171</v>
      </c>
      <c r="B1564">
        <v>13</v>
      </c>
      <c r="C1564">
        <v>253</v>
      </c>
      <c r="D1564">
        <v>100</v>
      </c>
      <c r="E1564" t="s">
        <v>172</v>
      </c>
      <c r="F1564">
        <v>0</v>
      </c>
      <c r="G1564">
        <v>0</v>
      </c>
      <c r="H1564" t="s">
        <v>9426</v>
      </c>
      <c r="I1564" t="s">
        <v>1000</v>
      </c>
      <c r="J1564" t="s">
        <v>369</v>
      </c>
    </row>
    <row r="1565" spans="1:10" x14ac:dyDescent="0.35">
      <c r="A1565" t="s">
        <v>171</v>
      </c>
      <c r="B1565">
        <v>13</v>
      </c>
      <c r="C1565">
        <v>253</v>
      </c>
      <c r="D1565">
        <v>100</v>
      </c>
      <c r="E1565" t="s">
        <v>172</v>
      </c>
      <c r="F1565">
        <v>0</v>
      </c>
      <c r="G1565">
        <v>0</v>
      </c>
      <c r="H1565" t="s">
        <v>9426</v>
      </c>
      <c r="I1565" t="s">
        <v>1002</v>
      </c>
      <c r="J1565" t="s">
        <v>369</v>
      </c>
    </row>
    <row r="1566" spans="1:10" x14ac:dyDescent="0.35">
      <c r="A1566" t="s">
        <v>171</v>
      </c>
      <c r="B1566">
        <v>13</v>
      </c>
      <c r="C1566">
        <v>253</v>
      </c>
      <c r="D1566">
        <v>100</v>
      </c>
      <c r="E1566" t="s">
        <v>172</v>
      </c>
      <c r="F1566">
        <v>0</v>
      </c>
      <c r="G1566">
        <v>0</v>
      </c>
      <c r="H1566" t="s">
        <v>9426</v>
      </c>
      <c r="I1566" t="s">
        <v>1001</v>
      </c>
      <c r="J1566" t="s">
        <v>369</v>
      </c>
    </row>
    <row r="1567" spans="1:10" x14ac:dyDescent="0.35">
      <c r="A1567" t="s">
        <v>171</v>
      </c>
      <c r="B1567">
        <v>13</v>
      </c>
      <c r="C1567">
        <v>253</v>
      </c>
      <c r="D1567">
        <v>100</v>
      </c>
      <c r="E1567" t="s">
        <v>172</v>
      </c>
      <c r="F1567">
        <v>0</v>
      </c>
      <c r="G1567">
        <v>0</v>
      </c>
      <c r="H1567" t="s">
        <v>9426</v>
      </c>
      <c r="I1567" t="s">
        <v>1003</v>
      </c>
      <c r="J1567" t="s">
        <v>369</v>
      </c>
    </row>
    <row r="1568" spans="1:10" x14ac:dyDescent="0.35">
      <c r="A1568" t="s">
        <v>171</v>
      </c>
      <c r="B1568">
        <v>13</v>
      </c>
      <c r="C1568">
        <v>253</v>
      </c>
      <c r="D1568">
        <v>100</v>
      </c>
      <c r="E1568" t="s">
        <v>172</v>
      </c>
      <c r="F1568">
        <v>0</v>
      </c>
      <c r="G1568">
        <v>0</v>
      </c>
      <c r="H1568" t="s">
        <v>9426</v>
      </c>
      <c r="I1568" t="s">
        <v>1005</v>
      </c>
      <c r="J1568" t="s">
        <v>369</v>
      </c>
    </row>
    <row r="1569" spans="1:10" x14ac:dyDescent="0.35">
      <c r="A1569" t="s">
        <v>171</v>
      </c>
      <c r="B1569">
        <v>13</v>
      </c>
      <c r="C1569">
        <v>253</v>
      </c>
      <c r="D1569">
        <v>100</v>
      </c>
      <c r="E1569" t="s">
        <v>172</v>
      </c>
      <c r="F1569">
        <v>0</v>
      </c>
      <c r="G1569">
        <v>0</v>
      </c>
      <c r="H1569" t="s">
        <v>9426</v>
      </c>
      <c r="I1569" t="s">
        <v>1006</v>
      </c>
      <c r="J1569" t="s">
        <v>369</v>
      </c>
    </row>
    <row r="1570" spans="1:10" x14ac:dyDescent="0.35">
      <c r="A1570" t="s">
        <v>171</v>
      </c>
      <c r="B1570">
        <v>13</v>
      </c>
      <c r="C1570">
        <v>253</v>
      </c>
      <c r="D1570">
        <v>100</v>
      </c>
      <c r="E1570" t="s">
        <v>172</v>
      </c>
      <c r="F1570">
        <v>0</v>
      </c>
      <c r="G1570">
        <v>0</v>
      </c>
      <c r="H1570" t="s">
        <v>9426</v>
      </c>
      <c r="I1570" t="s">
        <v>1009</v>
      </c>
      <c r="J1570" t="s">
        <v>369</v>
      </c>
    </row>
    <row r="1571" spans="1:10" x14ac:dyDescent="0.35">
      <c r="A1571" t="s">
        <v>171</v>
      </c>
      <c r="B1571">
        <v>13</v>
      </c>
      <c r="C1571">
        <v>253</v>
      </c>
      <c r="D1571">
        <v>100</v>
      </c>
      <c r="E1571" t="s">
        <v>172</v>
      </c>
      <c r="F1571">
        <v>0</v>
      </c>
      <c r="G1571">
        <v>0</v>
      </c>
      <c r="H1571" t="s">
        <v>9426</v>
      </c>
      <c r="I1571" t="s">
        <v>1008</v>
      </c>
      <c r="J1571" t="s">
        <v>369</v>
      </c>
    </row>
    <row r="1572" spans="1:10" x14ac:dyDescent="0.35">
      <c r="A1572" t="s">
        <v>171</v>
      </c>
      <c r="B1572">
        <v>13</v>
      </c>
      <c r="C1572">
        <v>253</v>
      </c>
      <c r="D1572">
        <v>100</v>
      </c>
      <c r="E1572" t="s">
        <v>172</v>
      </c>
      <c r="F1572">
        <v>0</v>
      </c>
      <c r="G1572">
        <v>0</v>
      </c>
      <c r="H1572" t="s">
        <v>9426</v>
      </c>
      <c r="I1572" t="s">
        <v>1007</v>
      </c>
      <c r="J1572" t="s">
        <v>369</v>
      </c>
    </row>
    <row r="1573" spans="1:10" x14ac:dyDescent="0.35">
      <c r="A1573" t="s">
        <v>171</v>
      </c>
      <c r="B1573">
        <v>13</v>
      </c>
      <c r="C1573">
        <v>253</v>
      </c>
      <c r="D1573">
        <v>100</v>
      </c>
      <c r="E1573" t="s">
        <v>172</v>
      </c>
      <c r="F1573">
        <v>0</v>
      </c>
      <c r="G1573">
        <v>0</v>
      </c>
      <c r="H1573" t="s">
        <v>9426</v>
      </c>
      <c r="I1573" t="s">
        <v>1010</v>
      </c>
      <c r="J1573" t="s">
        <v>369</v>
      </c>
    </row>
    <row r="1574" spans="1:10" x14ac:dyDescent="0.35">
      <c r="A1574" t="s">
        <v>171</v>
      </c>
      <c r="B1574">
        <v>13</v>
      </c>
      <c r="C1574">
        <v>253</v>
      </c>
      <c r="D1574">
        <v>100</v>
      </c>
      <c r="E1574" t="s">
        <v>172</v>
      </c>
      <c r="F1574">
        <v>0</v>
      </c>
      <c r="G1574">
        <v>0</v>
      </c>
      <c r="H1574" t="s">
        <v>9426</v>
      </c>
      <c r="I1574" t="s">
        <v>1011</v>
      </c>
      <c r="J1574" t="s">
        <v>369</v>
      </c>
    </row>
    <row r="1575" spans="1:10" x14ac:dyDescent="0.35">
      <c r="A1575" t="s">
        <v>171</v>
      </c>
      <c r="B1575">
        <v>13</v>
      </c>
      <c r="C1575">
        <v>253</v>
      </c>
      <c r="D1575">
        <v>100</v>
      </c>
      <c r="E1575" t="s">
        <v>172</v>
      </c>
      <c r="F1575">
        <v>0</v>
      </c>
      <c r="G1575">
        <v>0</v>
      </c>
      <c r="H1575" t="s">
        <v>9426</v>
      </c>
      <c r="I1575" t="s">
        <v>1012</v>
      </c>
      <c r="J1575" t="s">
        <v>369</v>
      </c>
    </row>
    <row r="1576" spans="1:10" x14ac:dyDescent="0.35">
      <c r="A1576" t="s">
        <v>171</v>
      </c>
      <c r="B1576">
        <v>13</v>
      </c>
      <c r="C1576">
        <v>253</v>
      </c>
      <c r="D1576">
        <v>100</v>
      </c>
      <c r="E1576" t="s">
        <v>172</v>
      </c>
      <c r="F1576">
        <v>0</v>
      </c>
      <c r="G1576">
        <v>0</v>
      </c>
      <c r="H1576" t="s">
        <v>9426</v>
      </c>
      <c r="I1576" t="s">
        <v>1014</v>
      </c>
      <c r="J1576" t="s">
        <v>369</v>
      </c>
    </row>
    <row r="1577" spans="1:10" x14ac:dyDescent="0.35">
      <c r="A1577" t="s">
        <v>171</v>
      </c>
      <c r="B1577">
        <v>13</v>
      </c>
      <c r="C1577">
        <v>253</v>
      </c>
      <c r="D1577">
        <v>100</v>
      </c>
      <c r="E1577" t="s">
        <v>172</v>
      </c>
      <c r="F1577">
        <v>0</v>
      </c>
      <c r="G1577">
        <v>0</v>
      </c>
      <c r="H1577" t="s">
        <v>9426</v>
      </c>
      <c r="I1577" t="s">
        <v>1013</v>
      </c>
      <c r="J1577" t="s">
        <v>369</v>
      </c>
    </row>
    <row r="1578" spans="1:10" x14ac:dyDescent="0.35">
      <c r="A1578" t="s">
        <v>171</v>
      </c>
      <c r="B1578">
        <v>13</v>
      </c>
      <c r="C1578">
        <v>253</v>
      </c>
      <c r="D1578">
        <v>100</v>
      </c>
      <c r="E1578" t="s">
        <v>172</v>
      </c>
      <c r="F1578">
        <v>0</v>
      </c>
      <c r="G1578">
        <v>0</v>
      </c>
      <c r="H1578" t="s">
        <v>9426</v>
      </c>
      <c r="I1578" t="s">
        <v>1016</v>
      </c>
      <c r="J1578" t="s">
        <v>369</v>
      </c>
    </row>
    <row r="1579" spans="1:10" x14ac:dyDescent="0.35">
      <c r="A1579" t="s">
        <v>171</v>
      </c>
      <c r="B1579">
        <v>13</v>
      </c>
      <c r="C1579">
        <v>253</v>
      </c>
      <c r="D1579">
        <v>100</v>
      </c>
      <c r="E1579" t="s">
        <v>172</v>
      </c>
      <c r="F1579">
        <v>0</v>
      </c>
      <c r="G1579">
        <v>0</v>
      </c>
      <c r="H1579" t="s">
        <v>9426</v>
      </c>
      <c r="I1579" t="s">
        <v>1015</v>
      </c>
      <c r="J1579" t="s">
        <v>369</v>
      </c>
    </row>
    <row r="1580" spans="1:10" x14ac:dyDescent="0.35">
      <c r="A1580" t="s">
        <v>171</v>
      </c>
      <c r="B1580">
        <v>13</v>
      </c>
      <c r="C1580">
        <v>253</v>
      </c>
      <c r="D1580">
        <v>100</v>
      </c>
      <c r="E1580" t="s">
        <v>172</v>
      </c>
      <c r="F1580">
        <v>0</v>
      </c>
      <c r="G1580">
        <v>0</v>
      </c>
      <c r="H1580" t="s">
        <v>9426</v>
      </c>
      <c r="I1580" t="s">
        <v>1017</v>
      </c>
      <c r="J1580" t="s">
        <v>369</v>
      </c>
    </row>
    <row r="1581" spans="1:10" x14ac:dyDescent="0.35">
      <c r="A1581" t="s">
        <v>171</v>
      </c>
      <c r="B1581">
        <v>13</v>
      </c>
      <c r="C1581">
        <v>253</v>
      </c>
      <c r="D1581">
        <v>100</v>
      </c>
      <c r="E1581" t="s">
        <v>172</v>
      </c>
      <c r="F1581">
        <v>0</v>
      </c>
      <c r="G1581">
        <v>0</v>
      </c>
      <c r="H1581" t="s">
        <v>9426</v>
      </c>
      <c r="I1581" t="s">
        <v>1018</v>
      </c>
      <c r="J1581" t="s">
        <v>369</v>
      </c>
    </row>
    <row r="1582" spans="1:10" x14ac:dyDescent="0.35">
      <c r="A1582" t="s">
        <v>171</v>
      </c>
      <c r="B1582">
        <v>13</v>
      </c>
      <c r="C1582">
        <v>253</v>
      </c>
      <c r="D1582">
        <v>100</v>
      </c>
      <c r="E1582" t="s">
        <v>172</v>
      </c>
      <c r="F1582">
        <v>0</v>
      </c>
      <c r="G1582">
        <v>0</v>
      </c>
      <c r="H1582" t="s">
        <v>9426</v>
      </c>
      <c r="I1582" t="s">
        <v>1021</v>
      </c>
      <c r="J1582" t="s">
        <v>369</v>
      </c>
    </row>
    <row r="1583" spans="1:10" x14ac:dyDescent="0.35">
      <c r="A1583" t="s">
        <v>171</v>
      </c>
      <c r="B1583">
        <v>13</v>
      </c>
      <c r="C1583">
        <v>253</v>
      </c>
      <c r="D1583">
        <v>100</v>
      </c>
      <c r="E1583" t="s">
        <v>172</v>
      </c>
      <c r="F1583">
        <v>0</v>
      </c>
      <c r="G1583">
        <v>0</v>
      </c>
      <c r="H1583" t="s">
        <v>9426</v>
      </c>
      <c r="I1583" t="s">
        <v>1004</v>
      </c>
      <c r="J1583" t="s">
        <v>369</v>
      </c>
    </row>
    <row r="1584" spans="1:10" x14ac:dyDescent="0.35">
      <c r="A1584" t="s">
        <v>171</v>
      </c>
      <c r="B1584">
        <v>13</v>
      </c>
      <c r="C1584">
        <v>253</v>
      </c>
      <c r="D1584">
        <v>100</v>
      </c>
      <c r="E1584" t="s">
        <v>172</v>
      </c>
      <c r="F1584">
        <v>0</v>
      </c>
      <c r="G1584">
        <v>0</v>
      </c>
      <c r="H1584" t="s">
        <v>9426</v>
      </c>
      <c r="I1584" t="s">
        <v>1020</v>
      </c>
      <c r="J1584" t="s">
        <v>369</v>
      </c>
    </row>
    <row r="1585" spans="1:10" x14ac:dyDescent="0.35">
      <c r="A1585" t="s">
        <v>171</v>
      </c>
      <c r="B1585">
        <v>13</v>
      </c>
      <c r="C1585">
        <v>253</v>
      </c>
      <c r="D1585">
        <v>100</v>
      </c>
      <c r="E1585" t="s">
        <v>172</v>
      </c>
      <c r="F1585">
        <v>0</v>
      </c>
      <c r="G1585">
        <v>0</v>
      </c>
      <c r="H1585" t="s">
        <v>9426</v>
      </c>
      <c r="I1585" t="s">
        <v>1022</v>
      </c>
      <c r="J1585" t="s">
        <v>369</v>
      </c>
    </row>
    <row r="1586" spans="1:10" x14ac:dyDescent="0.35">
      <c r="A1586" t="s">
        <v>171</v>
      </c>
      <c r="B1586">
        <v>13</v>
      </c>
      <c r="C1586">
        <v>253</v>
      </c>
      <c r="D1586">
        <v>100</v>
      </c>
      <c r="E1586" t="s">
        <v>172</v>
      </c>
      <c r="F1586">
        <v>0</v>
      </c>
      <c r="G1586">
        <v>0</v>
      </c>
      <c r="H1586" t="s">
        <v>9426</v>
      </c>
      <c r="I1586" t="s">
        <v>1019</v>
      </c>
      <c r="J1586" t="s">
        <v>369</v>
      </c>
    </row>
    <row r="1587" spans="1:10" x14ac:dyDescent="0.35">
      <c r="A1587" t="s">
        <v>171</v>
      </c>
      <c r="B1587">
        <v>13</v>
      </c>
      <c r="C1587">
        <v>253</v>
      </c>
      <c r="D1587">
        <v>100</v>
      </c>
      <c r="E1587" t="s">
        <v>172</v>
      </c>
      <c r="F1587">
        <v>0</v>
      </c>
      <c r="G1587">
        <v>0</v>
      </c>
      <c r="H1587" t="s">
        <v>9426</v>
      </c>
      <c r="I1587" t="s">
        <v>1023</v>
      </c>
      <c r="J1587" t="s">
        <v>369</v>
      </c>
    </row>
    <row r="1588" spans="1:10" x14ac:dyDescent="0.35">
      <c r="A1588" t="s">
        <v>171</v>
      </c>
      <c r="B1588">
        <v>13</v>
      </c>
      <c r="C1588">
        <v>253</v>
      </c>
      <c r="D1588">
        <v>100</v>
      </c>
      <c r="E1588" t="s">
        <v>172</v>
      </c>
      <c r="F1588">
        <v>0</v>
      </c>
      <c r="G1588">
        <v>0</v>
      </c>
      <c r="H1588" t="s">
        <v>9426</v>
      </c>
      <c r="I1588" t="s">
        <v>1024</v>
      </c>
      <c r="J1588" t="s">
        <v>369</v>
      </c>
    </row>
    <row r="1589" spans="1:10" x14ac:dyDescent="0.35">
      <c r="A1589" t="s">
        <v>171</v>
      </c>
      <c r="B1589">
        <v>13</v>
      </c>
      <c r="C1589">
        <v>253</v>
      </c>
      <c r="D1589">
        <v>100</v>
      </c>
      <c r="E1589" t="s">
        <v>172</v>
      </c>
      <c r="F1589">
        <v>0</v>
      </c>
      <c r="G1589">
        <v>0</v>
      </c>
      <c r="H1589" t="s">
        <v>9426</v>
      </c>
      <c r="I1589" t="s">
        <v>1025</v>
      </c>
      <c r="J1589" t="s">
        <v>369</v>
      </c>
    </row>
    <row r="1590" spans="1:10" x14ac:dyDescent="0.35">
      <c r="A1590" t="s">
        <v>171</v>
      </c>
      <c r="B1590">
        <v>13</v>
      </c>
      <c r="C1590">
        <v>253</v>
      </c>
      <c r="D1590">
        <v>100</v>
      </c>
      <c r="E1590" t="s">
        <v>172</v>
      </c>
      <c r="F1590">
        <v>0</v>
      </c>
      <c r="G1590">
        <v>0</v>
      </c>
      <c r="H1590" t="s">
        <v>9426</v>
      </c>
      <c r="I1590" t="s">
        <v>1026</v>
      </c>
      <c r="J1590" t="s">
        <v>369</v>
      </c>
    </row>
    <row r="1591" spans="1:10" x14ac:dyDescent="0.35">
      <c r="A1591" t="s">
        <v>171</v>
      </c>
      <c r="B1591">
        <v>13</v>
      </c>
      <c r="C1591">
        <v>253</v>
      </c>
      <c r="D1591">
        <v>100</v>
      </c>
      <c r="E1591" t="s">
        <v>172</v>
      </c>
      <c r="F1591">
        <v>0</v>
      </c>
      <c r="G1591">
        <v>0</v>
      </c>
      <c r="H1591" t="s">
        <v>9426</v>
      </c>
      <c r="I1591" t="s">
        <v>1027</v>
      </c>
      <c r="J1591" t="s">
        <v>369</v>
      </c>
    </row>
    <row r="1592" spans="1:10" x14ac:dyDescent="0.35">
      <c r="A1592" t="s">
        <v>171</v>
      </c>
      <c r="B1592">
        <v>13</v>
      </c>
      <c r="C1592">
        <v>253</v>
      </c>
      <c r="D1592">
        <v>100</v>
      </c>
      <c r="E1592" t="s">
        <v>172</v>
      </c>
      <c r="F1592">
        <v>0</v>
      </c>
      <c r="G1592">
        <v>0</v>
      </c>
      <c r="H1592" t="s">
        <v>9426</v>
      </c>
      <c r="I1592" t="s">
        <v>1029</v>
      </c>
      <c r="J1592" t="s">
        <v>369</v>
      </c>
    </row>
    <row r="1593" spans="1:10" x14ac:dyDescent="0.35">
      <c r="A1593" t="s">
        <v>171</v>
      </c>
      <c r="B1593">
        <v>13</v>
      </c>
      <c r="C1593">
        <v>253</v>
      </c>
      <c r="D1593">
        <v>100</v>
      </c>
      <c r="E1593" t="s">
        <v>172</v>
      </c>
      <c r="F1593">
        <v>0</v>
      </c>
      <c r="G1593">
        <v>0</v>
      </c>
      <c r="H1593" t="s">
        <v>9426</v>
      </c>
      <c r="I1593" t="s">
        <v>1028</v>
      </c>
      <c r="J1593" t="s">
        <v>369</v>
      </c>
    </row>
    <row r="1594" spans="1:10" x14ac:dyDescent="0.35">
      <c r="A1594" t="s">
        <v>171</v>
      </c>
      <c r="B1594">
        <v>13</v>
      </c>
      <c r="C1594">
        <v>253</v>
      </c>
      <c r="D1594">
        <v>100</v>
      </c>
      <c r="E1594" t="s">
        <v>172</v>
      </c>
      <c r="F1594">
        <v>0</v>
      </c>
      <c r="G1594">
        <v>0</v>
      </c>
      <c r="H1594" t="s">
        <v>9426</v>
      </c>
      <c r="I1594" t="s">
        <v>1032</v>
      </c>
      <c r="J1594" t="s">
        <v>369</v>
      </c>
    </row>
    <row r="1595" spans="1:10" x14ac:dyDescent="0.35">
      <c r="A1595" t="s">
        <v>171</v>
      </c>
      <c r="B1595">
        <v>13</v>
      </c>
      <c r="C1595">
        <v>253</v>
      </c>
      <c r="D1595">
        <v>100</v>
      </c>
      <c r="E1595" t="s">
        <v>172</v>
      </c>
      <c r="F1595">
        <v>0</v>
      </c>
      <c r="G1595">
        <v>0</v>
      </c>
      <c r="H1595" t="s">
        <v>9426</v>
      </c>
      <c r="I1595" t="s">
        <v>1030</v>
      </c>
      <c r="J1595" t="s">
        <v>369</v>
      </c>
    </row>
    <row r="1596" spans="1:10" x14ac:dyDescent="0.35">
      <c r="A1596" t="s">
        <v>171</v>
      </c>
      <c r="B1596">
        <v>13</v>
      </c>
      <c r="C1596">
        <v>253</v>
      </c>
      <c r="D1596">
        <v>100</v>
      </c>
      <c r="E1596" t="s">
        <v>172</v>
      </c>
      <c r="F1596">
        <v>0</v>
      </c>
      <c r="G1596">
        <v>0</v>
      </c>
      <c r="H1596" t="s">
        <v>9426</v>
      </c>
      <c r="I1596" t="s">
        <v>1031</v>
      </c>
      <c r="J1596" t="s">
        <v>369</v>
      </c>
    </row>
    <row r="1597" spans="1:10" x14ac:dyDescent="0.35">
      <c r="A1597" t="s">
        <v>171</v>
      </c>
      <c r="B1597">
        <v>13</v>
      </c>
      <c r="C1597">
        <v>253</v>
      </c>
      <c r="D1597">
        <v>100</v>
      </c>
      <c r="E1597" t="s">
        <v>172</v>
      </c>
      <c r="F1597">
        <v>0</v>
      </c>
      <c r="G1597">
        <v>0</v>
      </c>
      <c r="H1597" t="s">
        <v>9426</v>
      </c>
      <c r="I1597" t="s">
        <v>1033</v>
      </c>
      <c r="J1597" t="s">
        <v>369</v>
      </c>
    </row>
    <row r="1598" spans="1:10" x14ac:dyDescent="0.35">
      <c r="A1598" t="s">
        <v>171</v>
      </c>
      <c r="B1598">
        <v>13</v>
      </c>
      <c r="C1598">
        <v>253</v>
      </c>
      <c r="D1598">
        <v>100</v>
      </c>
      <c r="E1598" t="s">
        <v>172</v>
      </c>
      <c r="F1598">
        <v>0</v>
      </c>
      <c r="G1598">
        <v>0</v>
      </c>
      <c r="H1598" t="s">
        <v>9426</v>
      </c>
      <c r="I1598" t="s">
        <v>1034</v>
      </c>
      <c r="J1598" t="s">
        <v>369</v>
      </c>
    </row>
    <row r="1599" spans="1:10" x14ac:dyDescent="0.35">
      <c r="A1599" t="s">
        <v>171</v>
      </c>
      <c r="B1599">
        <v>13</v>
      </c>
      <c r="C1599">
        <v>253</v>
      </c>
      <c r="D1599">
        <v>100</v>
      </c>
      <c r="E1599" t="s">
        <v>172</v>
      </c>
      <c r="F1599">
        <v>0</v>
      </c>
      <c r="G1599">
        <v>0</v>
      </c>
      <c r="H1599" t="s">
        <v>9426</v>
      </c>
      <c r="I1599" t="s">
        <v>1038</v>
      </c>
      <c r="J1599" t="s">
        <v>369</v>
      </c>
    </row>
    <row r="1600" spans="1:10" x14ac:dyDescent="0.35">
      <c r="A1600" t="s">
        <v>171</v>
      </c>
      <c r="B1600">
        <v>13</v>
      </c>
      <c r="C1600">
        <v>253</v>
      </c>
      <c r="D1600">
        <v>100</v>
      </c>
      <c r="E1600" t="s">
        <v>172</v>
      </c>
      <c r="F1600">
        <v>0</v>
      </c>
      <c r="G1600">
        <v>0</v>
      </c>
      <c r="H1600" t="s">
        <v>9426</v>
      </c>
      <c r="I1600" t="s">
        <v>1035</v>
      </c>
      <c r="J1600" t="s">
        <v>369</v>
      </c>
    </row>
    <row r="1601" spans="1:10" x14ac:dyDescent="0.35">
      <c r="A1601" t="s">
        <v>171</v>
      </c>
      <c r="B1601">
        <v>13</v>
      </c>
      <c r="C1601">
        <v>253</v>
      </c>
      <c r="D1601">
        <v>100</v>
      </c>
      <c r="E1601" t="s">
        <v>172</v>
      </c>
      <c r="F1601">
        <v>0</v>
      </c>
      <c r="G1601">
        <v>0</v>
      </c>
      <c r="H1601" t="s">
        <v>9426</v>
      </c>
      <c r="I1601" t="s">
        <v>1036</v>
      </c>
      <c r="J1601" t="s">
        <v>369</v>
      </c>
    </row>
    <row r="1602" spans="1:10" x14ac:dyDescent="0.35">
      <c r="A1602" t="s">
        <v>171</v>
      </c>
      <c r="B1602">
        <v>13</v>
      </c>
      <c r="C1602">
        <v>253</v>
      </c>
      <c r="D1602">
        <v>100</v>
      </c>
      <c r="E1602" t="s">
        <v>172</v>
      </c>
      <c r="F1602">
        <v>0</v>
      </c>
      <c r="G1602">
        <v>0</v>
      </c>
      <c r="H1602" t="s">
        <v>9426</v>
      </c>
      <c r="I1602" t="s">
        <v>1037</v>
      </c>
      <c r="J1602" t="s">
        <v>369</v>
      </c>
    </row>
    <row r="1603" spans="1:10" x14ac:dyDescent="0.35">
      <c r="A1603" t="s">
        <v>171</v>
      </c>
      <c r="B1603">
        <v>13</v>
      </c>
      <c r="C1603">
        <v>253</v>
      </c>
      <c r="D1603">
        <v>100</v>
      </c>
      <c r="E1603" t="s">
        <v>172</v>
      </c>
      <c r="F1603">
        <v>0</v>
      </c>
      <c r="G1603">
        <v>0</v>
      </c>
      <c r="H1603" t="s">
        <v>9426</v>
      </c>
      <c r="I1603" t="s">
        <v>1039</v>
      </c>
      <c r="J1603" t="s">
        <v>369</v>
      </c>
    </row>
    <row r="1604" spans="1:10" x14ac:dyDescent="0.35">
      <c r="A1604" t="s">
        <v>171</v>
      </c>
      <c r="B1604">
        <v>13</v>
      </c>
      <c r="C1604">
        <v>253</v>
      </c>
      <c r="D1604">
        <v>100</v>
      </c>
      <c r="E1604" t="s">
        <v>172</v>
      </c>
      <c r="F1604">
        <v>0</v>
      </c>
      <c r="G1604">
        <v>0</v>
      </c>
      <c r="H1604" t="s">
        <v>9426</v>
      </c>
      <c r="I1604" t="s">
        <v>1041</v>
      </c>
      <c r="J1604" t="s">
        <v>369</v>
      </c>
    </row>
    <row r="1605" spans="1:10" x14ac:dyDescent="0.35">
      <c r="A1605" t="s">
        <v>171</v>
      </c>
      <c r="B1605">
        <v>13</v>
      </c>
      <c r="C1605">
        <v>253</v>
      </c>
      <c r="D1605">
        <v>100</v>
      </c>
      <c r="E1605" t="s">
        <v>172</v>
      </c>
      <c r="F1605">
        <v>0</v>
      </c>
      <c r="G1605">
        <v>0</v>
      </c>
      <c r="H1605" t="s">
        <v>9426</v>
      </c>
      <c r="I1605" t="s">
        <v>1040</v>
      </c>
      <c r="J1605" t="s">
        <v>369</v>
      </c>
    </row>
    <row r="1606" spans="1:10" x14ac:dyDescent="0.35">
      <c r="A1606" t="s">
        <v>171</v>
      </c>
      <c r="B1606">
        <v>13</v>
      </c>
      <c r="C1606">
        <v>253</v>
      </c>
      <c r="D1606">
        <v>100</v>
      </c>
      <c r="E1606" t="s">
        <v>172</v>
      </c>
      <c r="F1606">
        <v>0</v>
      </c>
      <c r="G1606">
        <v>0</v>
      </c>
      <c r="H1606" t="s">
        <v>9426</v>
      </c>
      <c r="I1606" t="s">
        <v>1042</v>
      </c>
      <c r="J1606" t="s">
        <v>369</v>
      </c>
    </row>
    <row r="1607" spans="1:10" x14ac:dyDescent="0.35">
      <c r="A1607" t="s">
        <v>171</v>
      </c>
      <c r="B1607">
        <v>13</v>
      </c>
      <c r="C1607">
        <v>253</v>
      </c>
      <c r="D1607">
        <v>100</v>
      </c>
      <c r="E1607" t="s">
        <v>172</v>
      </c>
      <c r="F1607">
        <v>0</v>
      </c>
      <c r="G1607">
        <v>0</v>
      </c>
      <c r="H1607" t="s">
        <v>9426</v>
      </c>
      <c r="I1607" t="s">
        <v>1044</v>
      </c>
      <c r="J1607" t="s">
        <v>369</v>
      </c>
    </row>
    <row r="1608" spans="1:10" x14ac:dyDescent="0.35">
      <c r="A1608" t="s">
        <v>171</v>
      </c>
      <c r="B1608">
        <v>13</v>
      </c>
      <c r="C1608">
        <v>253</v>
      </c>
      <c r="D1608">
        <v>100</v>
      </c>
      <c r="E1608" t="s">
        <v>172</v>
      </c>
      <c r="F1608">
        <v>0</v>
      </c>
      <c r="G1608">
        <v>0</v>
      </c>
      <c r="H1608" t="s">
        <v>9426</v>
      </c>
      <c r="I1608" t="s">
        <v>1043</v>
      </c>
      <c r="J1608" t="s">
        <v>369</v>
      </c>
    </row>
    <row r="1609" spans="1:10" x14ac:dyDescent="0.35">
      <c r="A1609" t="s">
        <v>171</v>
      </c>
      <c r="B1609">
        <v>13</v>
      </c>
      <c r="C1609">
        <v>253</v>
      </c>
      <c r="D1609">
        <v>100</v>
      </c>
      <c r="E1609" t="s">
        <v>172</v>
      </c>
      <c r="F1609">
        <v>0</v>
      </c>
      <c r="G1609">
        <v>0</v>
      </c>
      <c r="H1609" t="s">
        <v>9426</v>
      </c>
      <c r="I1609" t="s">
        <v>1045</v>
      </c>
      <c r="J1609" t="s">
        <v>369</v>
      </c>
    </row>
    <row r="1610" spans="1:10" x14ac:dyDescent="0.35">
      <c r="A1610" t="s">
        <v>171</v>
      </c>
      <c r="B1610">
        <v>13</v>
      </c>
      <c r="C1610">
        <v>253</v>
      </c>
      <c r="D1610">
        <v>100</v>
      </c>
      <c r="E1610" t="s">
        <v>172</v>
      </c>
      <c r="F1610">
        <v>0</v>
      </c>
      <c r="G1610">
        <v>0</v>
      </c>
      <c r="H1610" t="s">
        <v>9426</v>
      </c>
      <c r="I1610" t="s">
        <v>1046</v>
      </c>
      <c r="J1610" t="s">
        <v>369</v>
      </c>
    </row>
    <row r="1611" spans="1:10" x14ac:dyDescent="0.35">
      <c r="A1611" t="s">
        <v>171</v>
      </c>
      <c r="B1611">
        <v>13</v>
      </c>
      <c r="C1611">
        <v>253</v>
      </c>
      <c r="D1611">
        <v>100</v>
      </c>
      <c r="E1611" t="s">
        <v>172</v>
      </c>
      <c r="F1611">
        <v>0</v>
      </c>
      <c r="G1611">
        <v>0</v>
      </c>
      <c r="H1611" t="s">
        <v>9426</v>
      </c>
      <c r="I1611" t="s">
        <v>1048</v>
      </c>
      <c r="J1611" t="s">
        <v>369</v>
      </c>
    </row>
    <row r="1612" spans="1:10" x14ac:dyDescent="0.35">
      <c r="A1612" t="s">
        <v>171</v>
      </c>
      <c r="B1612">
        <v>13</v>
      </c>
      <c r="C1612">
        <v>253</v>
      </c>
      <c r="D1612">
        <v>100</v>
      </c>
      <c r="E1612" t="s">
        <v>172</v>
      </c>
      <c r="F1612">
        <v>0</v>
      </c>
      <c r="G1612">
        <v>0</v>
      </c>
      <c r="H1612" t="s">
        <v>9426</v>
      </c>
      <c r="I1612" t="s">
        <v>1047</v>
      </c>
      <c r="J1612" t="s">
        <v>369</v>
      </c>
    </row>
    <row r="1613" spans="1:10" x14ac:dyDescent="0.35">
      <c r="A1613" t="s">
        <v>171</v>
      </c>
      <c r="B1613">
        <v>13</v>
      </c>
      <c r="C1613">
        <v>253</v>
      </c>
      <c r="D1613">
        <v>100</v>
      </c>
      <c r="E1613" t="s">
        <v>172</v>
      </c>
      <c r="F1613">
        <v>0</v>
      </c>
      <c r="G1613">
        <v>0</v>
      </c>
      <c r="H1613" t="s">
        <v>9426</v>
      </c>
      <c r="I1613" t="s">
        <v>1049</v>
      </c>
      <c r="J1613" t="s">
        <v>369</v>
      </c>
    </row>
    <row r="1614" spans="1:10" x14ac:dyDescent="0.35">
      <c r="A1614" t="s">
        <v>171</v>
      </c>
      <c r="B1614">
        <v>13</v>
      </c>
      <c r="C1614">
        <v>253</v>
      </c>
      <c r="D1614">
        <v>100</v>
      </c>
      <c r="E1614" t="s">
        <v>172</v>
      </c>
      <c r="F1614">
        <v>0</v>
      </c>
      <c r="G1614">
        <v>0</v>
      </c>
      <c r="H1614" t="s">
        <v>9426</v>
      </c>
      <c r="I1614" t="s">
        <v>1050</v>
      </c>
      <c r="J1614" t="s">
        <v>369</v>
      </c>
    </row>
    <row r="1615" spans="1:10" x14ac:dyDescent="0.35">
      <c r="A1615" t="s">
        <v>171</v>
      </c>
      <c r="B1615">
        <v>13</v>
      </c>
      <c r="C1615">
        <v>253</v>
      </c>
      <c r="D1615">
        <v>100</v>
      </c>
      <c r="E1615" t="s">
        <v>172</v>
      </c>
      <c r="F1615">
        <v>0</v>
      </c>
      <c r="G1615">
        <v>0</v>
      </c>
      <c r="H1615" t="s">
        <v>9426</v>
      </c>
      <c r="I1615" t="s">
        <v>1051</v>
      </c>
      <c r="J1615" t="s">
        <v>369</v>
      </c>
    </row>
    <row r="1616" spans="1:10" x14ac:dyDescent="0.35">
      <c r="A1616" t="s">
        <v>171</v>
      </c>
      <c r="B1616">
        <v>13</v>
      </c>
      <c r="C1616">
        <v>253</v>
      </c>
      <c r="D1616">
        <v>100</v>
      </c>
      <c r="E1616" t="s">
        <v>172</v>
      </c>
      <c r="F1616">
        <v>0</v>
      </c>
      <c r="G1616">
        <v>0</v>
      </c>
      <c r="H1616" t="s">
        <v>9426</v>
      </c>
      <c r="I1616" t="s">
        <v>1052</v>
      </c>
      <c r="J1616" t="s">
        <v>369</v>
      </c>
    </row>
    <row r="1617" spans="1:10" x14ac:dyDescent="0.35">
      <c r="A1617" t="s">
        <v>171</v>
      </c>
      <c r="B1617">
        <v>13</v>
      </c>
      <c r="C1617">
        <v>253</v>
      </c>
      <c r="D1617">
        <v>100</v>
      </c>
      <c r="E1617" t="s">
        <v>172</v>
      </c>
      <c r="F1617">
        <v>0</v>
      </c>
      <c r="G1617">
        <v>0</v>
      </c>
      <c r="H1617" t="s">
        <v>9426</v>
      </c>
      <c r="I1617" t="s">
        <v>1053</v>
      </c>
      <c r="J1617" t="s">
        <v>369</v>
      </c>
    </row>
    <row r="1618" spans="1:10" x14ac:dyDescent="0.35">
      <c r="A1618" t="s">
        <v>171</v>
      </c>
      <c r="B1618">
        <v>13</v>
      </c>
      <c r="C1618">
        <v>253</v>
      </c>
      <c r="D1618">
        <v>100</v>
      </c>
      <c r="E1618" t="s">
        <v>172</v>
      </c>
      <c r="F1618">
        <v>0</v>
      </c>
      <c r="G1618">
        <v>0</v>
      </c>
      <c r="H1618" t="s">
        <v>9426</v>
      </c>
      <c r="I1618" t="s">
        <v>1054</v>
      </c>
      <c r="J1618" t="s">
        <v>369</v>
      </c>
    </row>
    <row r="1619" spans="1:10" x14ac:dyDescent="0.35">
      <c r="A1619" t="s">
        <v>171</v>
      </c>
      <c r="B1619">
        <v>13</v>
      </c>
      <c r="C1619">
        <v>253</v>
      </c>
      <c r="D1619">
        <v>99.6</v>
      </c>
      <c r="E1619" t="s">
        <v>172</v>
      </c>
      <c r="F1619">
        <v>0</v>
      </c>
      <c r="G1619">
        <v>0</v>
      </c>
      <c r="H1619" t="s">
        <v>9426</v>
      </c>
      <c r="I1619" t="s">
        <v>2410</v>
      </c>
      <c r="J1619" t="s">
        <v>369</v>
      </c>
    </row>
    <row r="1620" spans="1:10" x14ac:dyDescent="0.35">
      <c r="A1620" t="s">
        <v>171</v>
      </c>
      <c r="B1620">
        <v>13</v>
      </c>
      <c r="C1620">
        <v>253</v>
      </c>
      <c r="D1620">
        <v>99.6</v>
      </c>
      <c r="E1620" t="s">
        <v>172</v>
      </c>
      <c r="F1620">
        <v>0</v>
      </c>
      <c r="G1620">
        <v>0</v>
      </c>
      <c r="H1620" t="s">
        <v>9426</v>
      </c>
      <c r="I1620" t="s">
        <v>2411</v>
      </c>
      <c r="J1620" t="s">
        <v>369</v>
      </c>
    </row>
    <row r="1621" spans="1:10" x14ac:dyDescent="0.35">
      <c r="A1621" t="s">
        <v>171</v>
      </c>
      <c r="B1621">
        <v>13</v>
      </c>
      <c r="C1621">
        <v>253</v>
      </c>
      <c r="D1621">
        <v>99.6</v>
      </c>
      <c r="E1621" t="s">
        <v>172</v>
      </c>
      <c r="F1621">
        <v>0</v>
      </c>
      <c r="G1621">
        <v>0</v>
      </c>
      <c r="H1621" t="s">
        <v>9426</v>
      </c>
      <c r="I1621" t="s">
        <v>2413</v>
      </c>
      <c r="J1621" t="s">
        <v>369</v>
      </c>
    </row>
    <row r="1622" spans="1:10" x14ac:dyDescent="0.35">
      <c r="A1622" t="s">
        <v>171</v>
      </c>
      <c r="B1622">
        <v>13</v>
      </c>
      <c r="C1622">
        <v>253</v>
      </c>
      <c r="D1622">
        <v>99.6</v>
      </c>
      <c r="E1622" t="s">
        <v>172</v>
      </c>
      <c r="F1622">
        <v>0</v>
      </c>
      <c r="G1622">
        <v>0</v>
      </c>
      <c r="H1622" t="s">
        <v>9426</v>
      </c>
      <c r="I1622" t="s">
        <v>2602</v>
      </c>
      <c r="J1622" t="s">
        <v>369</v>
      </c>
    </row>
    <row r="1623" spans="1:10" x14ac:dyDescent="0.35">
      <c r="A1623" t="s">
        <v>171</v>
      </c>
      <c r="B1623">
        <v>13</v>
      </c>
      <c r="C1623">
        <v>253</v>
      </c>
      <c r="D1623">
        <v>99.2</v>
      </c>
      <c r="E1623" t="s">
        <v>172</v>
      </c>
      <c r="F1623">
        <v>0</v>
      </c>
      <c r="G1623">
        <v>0</v>
      </c>
      <c r="H1623" t="s">
        <v>9426</v>
      </c>
      <c r="I1623" t="s">
        <v>2652</v>
      </c>
      <c r="J1623" t="s">
        <v>369</v>
      </c>
    </row>
    <row r="1624" spans="1:10" x14ac:dyDescent="0.35">
      <c r="A1624" t="s">
        <v>171</v>
      </c>
      <c r="B1624">
        <v>13</v>
      </c>
      <c r="C1624">
        <v>253</v>
      </c>
      <c r="D1624">
        <v>99.6</v>
      </c>
      <c r="E1624" t="s">
        <v>172</v>
      </c>
      <c r="F1624">
        <v>0</v>
      </c>
      <c r="G1624">
        <v>0</v>
      </c>
      <c r="H1624" t="s">
        <v>9426</v>
      </c>
      <c r="I1624" t="s">
        <v>9304</v>
      </c>
      <c r="J1624" t="s">
        <v>369</v>
      </c>
    </row>
    <row r="1625" spans="1:10" x14ac:dyDescent="0.35">
      <c r="A1625" t="s">
        <v>171</v>
      </c>
      <c r="B1625">
        <v>13</v>
      </c>
      <c r="C1625">
        <v>253</v>
      </c>
      <c r="D1625">
        <v>99.6</v>
      </c>
      <c r="E1625" t="s">
        <v>172</v>
      </c>
      <c r="F1625">
        <v>0</v>
      </c>
      <c r="G1625">
        <v>0</v>
      </c>
      <c r="H1625" t="s">
        <v>9426</v>
      </c>
      <c r="I1625" t="s">
        <v>9334</v>
      </c>
      <c r="J1625" t="s">
        <v>369</v>
      </c>
    </row>
    <row r="1626" spans="1:10" x14ac:dyDescent="0.35">
      <c r="A1626" t="s">
        <v>171</v>
      </c>
      <c r="B1626">
        <v>13</v>
      </c>
      <c r="C1626">
        <v>253</v>
      </c>
      <c r="D1626">
        <v>99.6</v>
      </c>
      <c r="E1626" t="s">
        <v>172</v>
      </c>
      <c r="F1626">
        <v>0</v>
      </c>
      <c r="G1626">
        <v>0</v>
      </c>
      <c r="H1626" t="s">
        <v>9426</v>
      </c>
      <c r="I1626" t="s">
        <v>9393</v>
      </c>
      <c r="J1626" t="s">
        <v>369</v>
      </c>
    </row>
    <row r="1627" spans="1:10" x14ac:dyDescent="0.35">
      <c r="A1627" t="s">
        <v>171</v>
      </c>
      <c r="B1627">
        <v>15</v>
      </c>
      <c r="C1627">
        <v>253</v>
      </c>
      <c r="D1627">
        <v>100</v>
      </c>
      <c r="E1627" t="s">
        <v>172</v>
      </c>
      <c r="F1627">
        <v>0</v>
      </c>
      <c r="G1627">
        <v>0</v>
      </c>
      <c r="H1627" t="s">
        <v>9426</v>
      </c>
      <c r="I1627" t="s">
        <v>889</v>
      </c>
      <c r="J1627" t="s">
        <v>372</v>
      </c>
    </row>
    <row r="1628" spans="1:10" x14ac:dyDescent="0.35">
      <c r="A1628" t="s">
        <v>171</v>
      </c>
      <c r="B1628">
        <v>15</v>
      </c>
      <c r="C1628">
        <v>253</v>
      </c>
      <c r="D1628">
        <v>100</v>
      </c>
      <c r="E1628" t="s">
        <v>172</v>
      </c>
      <c r="F1628">
        <v>0</v>
      </c>
      <c r="G1628">
        <v>0</v>
      </c>
      <c r="H1628" t="s">
        <v>9426</v>
      </c>
      <c r="I1628" t="s">
        <v>891</v>
      </c>
      <c r="J1628" t="s">
        <v>372</v>
      </c>
    </row>
    <row r="1629" spans="1:10" x14ac:dyDescent="0.35">
      <c r="A1629" t="s">
        <v>171</v>
      </c>
      <c r="B1629">
        <v>15</v>
      </c>
      <c r="C1629">
        <v>253</v>
      </c>
      <c r="D1629">
        <v>100</v>
      </c>
      <c r="E1629" t="s">
        <v>172</v>
      </c>
      <c r="F1629">
        <v>0</v>
      </c>
      <c r="G1629">
        <v>0</v>
      </c>
      <c r="H1629" t="s">
        <v>9426</v>
      </c>
      <c r="I1629" t="s">
        <v>890</v>
      </c>
      <c r="J1629" t="s">
        <v>372</v>
      </c>
    </row>
    <row r="1630" spans="1:10" x14ac:dyDescent="0.35">
      <c r="A1630" t="s">
        <v>171</v>
      </c>
      <c r="B1630">
        <v>15</v>
      </c>
      <c r="C1630">
        <v>253</v>
      </c>
      <c r="D1630">
        <v>100</v>
      </c>
      <c r="E1630" t="s">
        <v>172</v>
      </c>
      <c r="F1630">
        <v>0</v>
      </c>
      <c r="G1630">
        <v>0</v>
      </c>
      <c r="H1630" t="s">
        <v>9426</v>
      </c>
      <c r="I1630" t="s">
        <v>893</v>
      </c>
      <c r="J1630" t="s">
        <v>372</v>
      </c>
    </row>
    <row r="1631" spans="1:10" x14ac:dyDescent="0.35">
      <c r="A1631" t="s">
        <v>171</v>
      </c>
      <c r="B1631">
        <v>15</v>
      </c>
      <c r="C1631">
        <v>253</v>
      </c>
      <c r="D1631">
        <v>100</v>
      </c>
      <c r="E1631" t="s">
        <v>172</v>
      </c>
      <c r="F1631">
        <v>0</v>
      </c>
      <c r="G1631">
        <v>0</v>
      </c>
      <c r="H1631" t="s">
        <v>9426</v>
      </c>
      <c r="I1631" t="s">
        <v>892</v>
      </c>
      <c r="J1631" t="s">
        <v>372</v>
      </c>
    </row>
    <row r="1632" spans="1:10" x14ac:dyDescent="0.35">
      <c r="A1632" t="s">
        <v>171</v>
      </c>
      <c r="B1632">
        <v>15</v>
      </c>
      <c r="C1632">
        <v>253</v>
      </c>
      <c r="D1632">
        <v>100</v>
      </c>
      <c r="E1632" t="s">
        <v>172</v>
      </c>
      <c r="F1632">
        <v>0</v>
      </c>
      <c r="G1632">
        <v>0</v>
      </c>
      <c r="H1632" t="s">
        <v>9426</v>
      </c>
      <c r="I1632" t="s">
        <v>894</v>
      </c>
      <c r="J1632" t="s">
        <v>372</v>
      </c>
    </row>
    <row r="1633" spans="1:10" x14ac:dyDescent="0.35">
      <c r="A1633" t="s">
        <v>171</v>
      </c>
      <c r="B1633">
        <v>15</v>
      </c>
      <c r="C1633">
        <v>253</v>
      </c>
      <c r="D1633">
        <v>100</v>
      </c>
      <c r="E1633" t="s">
        <v>172</v>
      </c>
      <c r="F1633">
        <v>0</v>
      </c>
      <c r="G1633">
        <v>0</v>
      </c>
      <c r="H1633" t="s">
        <v>9426</v>
      </c>
      <c r="I1633" t="s">
        <v>895</v>
      </c>
      <c r="J1633" t="s">
        <v>372</v>
      </c>
    </row>
    <row r="1634" spans="1:10" x14ac:dyDescent="0.35">
      <c r="A1634" t="s">
        <v>171</v>
      </c>
      <c r="B1634">
        <v>15</v>
      </c>
      <c r="C1634">
        <v>253</v>
      </c>
      <c r="D1634">
        <v>100</v>
      </c>
      <c r="E1634" t="s">
        <v>172</v>
      </c>
      <c r="F1634">
        <v>0</v>
      </c>
      <c r="G1634">
        <v>0</v>
      </c>
      <c r="H1634" t="s">
        <v>9426</v>
      </c>
      <c r="I1634" t="s">
        <v>897</v>
      </c>
      <c r="J1634" t="s">
        <v>372</v>
      </c>
    </row>
    <row r="1635" spans="1:10" x14ac:dyDescent="0.35">
      <c r="A1635" t="s">
        <v>171</v>
      </c>
      <c r="B1635">
        <v>15</v>
      </c>
      <c r="C1635">
        <v>253</v>
      </c>
      <c r="D1635">
        <v>100</v>
      </c>
      <c r="E1635" t="s">
        <v>172</v>
      </c>
      <c r="F1635">
        <v>0</v>
      </c>
      <c r="G1635">
        <v>0</v>
      </c>
      <c r="H1635" t="s">
        <v>9426</v>
      </c>
      <c r="I1635" t="s">
        <v>898</v>
      </c>
      <c r="J1635" t="s">
        <v>372</v>
      </c>
    </row>
    <row r="1636" spans="1:10" x14ac:dyDescent="0.35">
      <c r="A1636" t="s">
        <v>171</v>
      </c>
      <c r="B1636">
        <v>15</v>
      </c>
      <c r="C1636">
        <v>253</v>
      </c>
      <c r="D1636">
        <v>100</v>
      </c>
      <c r="E1636" t="s">
        <v>172</v>
      </c>
      <c r="F1636">
        <v>0</v>
      </c>
      <c r="G1636">
        <v>0</v>
      </c>
      <c r="H1636" t="s">
        <v>9426</v>
      </c>
      <c r="I1636" t="s">
        <v>896</v>
      </c>
      <c r="J1636" t="s">
        <v>372</v>
      </c>
    </row>
    <row r="1637" spans="1:10" x14ac:dyDescent="0.35">
      <c r="A1637" t="s">
        <v>171</v>
      </c>
      <c r="B1637">
        <v>15</v>
      </c>
      <c r="C1637">
        <v>253</v>
      </c>
      <c r="D1637">
        <v>100</v>
      </c>
      <c r="E1637" t="s">
        <v>172</v>
      </c>
      <c r="F1637">
        <v>0</v>
      </c>
      <c r="G1637">
        <v>0</v>
      </c>
      <c r="H1637" t="s">
        <v>9426</v>
      </c>
      <c r="I1637" t="s">
        <v>899</v>
      </c>
      <c r="J1637" t="s">
        <v>372</v>
      </c>
    </row>
    <row r="1638" spans="1:10" x14ac:dyDescent="0.35">
      <c r="A1638" t="s">
        <v>171</v>
      </c>
      <c r="B1638">
        <v>15</v>
      </c>
      <c r="C1638">
        <v>253</v>
      </c>
      <c r="D1638">
        <v>100</v>
      </c>
      <c r="E1638" t="s">
        <v>172</v>
      </c>
      <c r="F1638">
        <v>0</v>
      </c>
      <c r="G1638">
        <v>0</v>
      </c>
      <c r="H1638" t="s">
        <v>9426</v>
      </c>
      <c r="I1638" t="s">
        <v>901</v>
      </c>
      <c r="J1638" t="s">
        <v>372</v>
      </c>
    </row>
    <row r="1639" spans="1:10" x14ac:dyDescent="0.35">
      <c r="A1639" t="s">
        <v>171</v>
      </c>
      <c r="B1639">
        <v>15</v>
      </c>
      <c r="C1639">
        <v>253</v>
      </c>
      <c r="D1639">
        <v>100</v>
      </c>
      <c r="E1639" t="s">
        <v>172</v>
      </c>
      <c r="F1639">
        <v>0</v>
      </c>
      <c r="G1639">
        <v>0</v>
      </c>
      <c r="H1639" t="s">
        <v>9426</v>
      </c>
      <c r="I1639" t="s">
        <v>900</v>
      </c>
      <c r="J1639" t="s">
        <v>372</v>
      </c>
    </row>
    <row r="1640" spans="1:10" x14ac:dyDescent="0.35">
      <c r="A1640" t="s">
        <v>171</v>
      </c>
      <c r="B1640">
        <v>15</v>
      </c>
      <c r="C1640">
        <v>253</v>
      </c>
      <c r="D1640">
        <v>100</v>
      </c>
      <c r="E1640" t="s">
        <v>172</v>
      </c>
      <c r="F1640">
        <v>0</v>
      </c>
      <c r="G1640">
        <v>0</v>
      </c>
      <c r="H1640" t="s">
        <v>9426</v>
      </c>
      <c r="I1640" t="s">
        <v>902</v>
      </c>
      <c r="J1640" t="s">
        <v>372</v>
      </c>
    </row>
    <row r="1641" spans="1:10" x14ac:dyDescent="0.35">
      <c r="A1641" t="s">
        <v>171</v>
      </c>
      <c r="B1641">
        <v>15</v>
      </c>
      <c r="C1641">
        <v>253</v>
      </c>
      <c r="D1641">
        <v>100</v>
      </c>
      <c r="E1641" t="s">
        <v>172</v>
      </c>
      <c r="F1641">
        <v>0</v>
      </c>
      <c r="G1641">
        <v>0</v>
      </c>
      <c r="H1641" t="s">
        <v>9426</v>
      </c>
      <c r="I1641" t="s">
        <v>903</v>
      </c>
      <c r="J1641" t="s">
        <v>372</v>
      </c>
    </row>
    <row r="1642" spans="1:10" x14ac:dyDescent="0.35">
      <c r="A1642" t="s">
        <v>171</v>
      </c>
      <c r="B1642">
        <v>15</v>
      </c>
      <c r="C1642">
        <v>253</v>
      </c>
      <c r="D1642">
        <v>100</v>
      </c>
      <c r="E1642" t="s">
        <v>172</v>
      </c>
      <c r="F1642">
        <v>0</v>
      </c>
      <c r="G1642">
        <v>0</v>
      </c>
      <c r="H1642" t="s">
        <v>9426</v>
      </c>
      <c r="I1642" t="s">
        <v>904</v>
      </c>
      <c r="J1642" t="s">
        <v>372</v>
      </c>
    </row>
    <row r="1643" spans="1:10" x14ac:dyDescent="0.35">
      <c r="A1643" t="s">
        <v>171</v>
      </c>
      <c r="B1643">
        <v>15</v>
      </c>
      <c r="C1643">
        <v>253</v>
      </c>
      <c r="D1643">
        <v>100</v>
      </c>
      <c r="E1643" t="s">
        <v>172</v>
      </c>
      <c r="F1643">
        <v>0</v>
      </c>
      <c r="G1643">
        <v>0</v>
      </c>
      <c r="H1643" t="s">
        <v>9426</v>
      </c>
      <c r="I1643" t="s">
        <v>905</v>
      </c>
      <c r="J1643" t="s">
        <v>372</v>
      </c>
    </row>
    <row r="1644" spans="1:10" x14ac:dyDescent="0.35">
      <c r="A1644" t="s">
        <v>171</v>
      </c>
      <c r="B1644">
        <v>15</v>
      </c>
      <c r="C1644">
        <v>253</v>
      </c>
      <c r="D1644">
        <v>100</v>
      </c>
      <c r="E1644" t="s">
        <v>172</v>
      </c>
      <c r="F1644">
        <v>0</v>
      </c>
      <c r="G1644">
        <v>0</v>
      </c>
      <c r="H1644" t="s">
        <v>9426</v>
      </c>
      <c r="I1644" t="s">
        <v>906</v>
      </c>
      <c r="J1644" t="s">
        <v>372</v>
      </c>
    </row>
    <row r="1645" spans="1:10" x14ac:dyDescent="0.35">
      <c r="A1645" t="s">
        <v>171</v>
      </c>
      <c r="B1645">
        <v>15</v>
      </c>
      <c r="C1645">
        <v>253</v>
      </c>
      <c r="D1645">
        <v>100</v>
      </c>
      <c r="E1645" t="s">
        <v>172</v>
      </c>
      <c r="F1645">
        <v>0</v>
      </c>
      <c r="G1645">
        <v>0</v>
      </c>
      <c r="H1645" t="s">
        <v>9426</v>
      </c>
      <c r="I1645" t="s">
        <v>907</v>
      </c>
      <c r="J1645" t="s">
        <v>372</v>
      </c>
    </row>
    <row r="1646" spans="1:10" x14ac:dyDescent="0.35">
      <c r="A1646" t="s">
        <v>171</v>
      </c>
      <c r="B1646">
        <v>15</v>
      </c>
      <c r="C1646">
        <v>253</v>
      </c>
      <c r="D1646">
        <v>100</v>
      </c>
      <c r="E1646" t="s">
        <v>172</v>
      </c>
      <c r="F1646">
        <v>0</v>
      </c>
      <c r="G1646">
        <v>0</v>
      </c>
      <c r="H1646" t="s">
        <v>9426</v>
      </c>
      <c r="I1646" t="s">
        <v>909</v>
      </c>
      <c r="J1646" t="s">
        <v>372</v>
      </c>
    </row>
    <row r="1647" spans="1:10" x14ac:dyDescent="0.35">
      <c r="A1647" t="s">
        <v>171</v>
      </c>
      <c r="B1647">
        <v>15</v>
      </c>
      <c r="C1647">
        <v>253</v>
      </c>
      <c r="D1647">
        <v>100</v>
      </c>
      <c r="E1647" t="s">
        <v>172</v>
      </c>
      <c r="F1647">
        <v>0</v>
      </c>
      <c r="G1647">
        <v>0</v>
      </c>
      <c r="H1647" t="s">
        <v>9426</v>
      </c>
      <c r="I1647" t="s">
        <v>911</v>
      </c>
      <c r="J1647" t="s">
        <v>372</v>
      </c>
    </row>
    <row r="1648" spans="1:10" x14ac:dyDescent="0.35">
      <c r="A1648" t="s">
        <v>171</v>
      </c>
      <c r="B1648">
        <v>15</v>
      </c>
      <c r="C1648">
        <v>253</v>
      </c>
      <c r="D1648">
        <v>100</v>
      </c>
      <c r="E1648" t="s">
        <v>172</v>
      </c>
      <c r="F1648">
        <v>0</v>
      </c>
      <c r="G1648">
        <v>0</v>
      </c>
      <c r="H1648" t="s">
        <v>9426</v>
      </c>
      <c r="I1648" t="s">
        <v>908</v>
      </c>
      <c r="J1648" t="s">
        <v>372</v>
      </c>
    </row>
    <row r="1649" spans="1:10" x14ac:dyDescent="0.35">
      <c r="A1649" t="s">
        <v>171</v>
      </c>
      <c r="B1649">
        <v>15</v>
      </c>
      <c r="C1649">
        <v>253</v>
      </c>
      <c r="D1649">
        <v>100</v>
      </c>
      <c r="E1649" t="s">
        <v>172</v>
      </c>
      <c r="F1649">
        <v>0</v>
      </c>
      <c r="G1649">
        <v>0</v>
      </c>
      <c r="H1649" t="s">
        <v>9426</v>
      </c>
      <c r="I1649" t="s">
        <v>910</v>
      </c>
      <c r="J1649" t="s">
        <v>372</v>
      </c>
    </row>
    <row r="1650" spans="1:10" x14ac:dyDescent="0.35">
      <c r="A1650" t="s">
        <v>171</v>
      </c>
      <c r="B1650">
        <v>15</v>
      </c>
      <c r="C1650">
        <v>253</v>
      </c>
      <c r="D1650">
        <v>100</v>
      </c>
      <c r="E1650" t="s">
        <v>172</v>
      </c>
      <c r="F1650">
        <v>0</v>
      </c>
      <c r="G1650">
        <v>0</v>
      </c>
      <c r="H1650" t="s">
        <v>9426</v>
      </c>
      <c r="I1650" t="s">
        <v>912</v>
      </c>
      <c r="J1650" t="s">
        <v>372</v>
      </c>
    </row>
    <row r="1651" spans="1:10" x14ac:dyDescent="0.35">
      <c r="A1651" t="s">
        <v>171</v>
      </c>
      <c r="B1651">
        <v>15</v>
      </c>
      <c r="C1651">
        <v>253</v>
      </c>
      <c r="D1651">
        <v>100</v>
      </c>
      <c r="E1651" t="s">
        <v>172</v>
      </c>
      <c r="F1651">
        <v>0</v>
      </c>
      <c r="G1651">
        <v>0</v>
      </c>
      <c r="H1651" t="s">
        <v>9426</v>
      </c>
      <c r="I1651" t="s">
        <v>913</v>
      </c>
      <c r="J1651" t="s">
        <v>372</v>
      </c>
    </row>
    <row r="1652" spans="1:10" x14ac:dyDescent="0.35">
      <c r="A1652" t="s">
        <v>171</v>
      </c>
      <c r="B1652">
        <v>15</v>
      </c>
      <c r="C1652">
        <v>253</v>
      </c>
      <c r="D1652">
        <v>100</v>
      </c>
      <c r="E1652" t="s">
        <v>172</v>
      </c>
      <c r="F1652">
        <v>0</v>
      </c>
      <c r="G1652">
        <v>0</v>
      </c>
      <c r="H1652" t="s">
        <v>9426</v>
      </c>
      <c r="I1652" t="s">
        <v>915</v>
      </c>
      <c r="J1652" t="s">
        <v>372</v>
      </c>
    </row>
    <row r="1653" spans="1:10" x14ac:dyDescent="0.35">
      <c r="A1653" t="s">
        <v>171</v>
      </c>
      <c r="B1653">
        <v>15</v>
      </c>
      <c r="C1653">
        <v>253</v>
      </c>
      <c r="D1653">
        <v>100</v>
      </c>
      <c r="E1653" t="s">
        <v>172</v>
      </c>
      <c r="F1653">
        <v>0</v>
      </c>
      <c r="G1653">
        <v>0</v>
      </c>
      <c r="H1653" t="s">
        <v>9426</v>
      </c>
      <c r="I1653" t="s">
        <v>914</v>
      </c>
      <c r="J1653" t="s">
        <v>372</v>
      </c>
    </row>
    <row r="1654" spans="1:10" x14ac:dyDescent="0.35">
      <c r="A1654" t="s">
        <v>171</v>
      </c>
      <c r="B1654">
        <v>15</v>
      </c>
      <c r="C1654">
        <v>253</v>
      </c>
      <c r="D1654">
        <v>100</v>
      </c>
      <c r="E1654" t="s">
        <v>172</v>
      </c>
      <c r="F1654">
        <v>0</v>
      </c>
      <c r="G1654">
        <v>0</v>
      </c>
      <c r="H1654" t="s">
        <v>9426</v>
      </c>
      <c r="I1654" t="s">
        <v>916</v>
      </c>
      <c r="J1654" t="s">
        <v>372</v>
      </c>
    </row>
    <row r="1655" spans="1:10" x14ac:dyDescent="0.35">
      <c r="A1655" t="s">
        <v>171</v>
      </c>
      <c r="B1655">
        <v>15</v>
      </c>
      <c r="C1655">
        <v>253</v>
      </c>
      <c r="D1655">
        <v>100</v>
      </c>
      <c r="E1655" t="s">
        <v>172</v>
      </c>
      <c r="F1655">
        <v>0</v>
      </c>
      <c r="G1655">
        <v>0</v>
      </c>
      <c r="H1655" t="s">
        <v>9426</v>
      </c>
      <c r="I1655" t="s">
        <v>917</v>
      </c>
      <c r="J1655" t="s">
        <v>372</v>
      </c>
    </row>
    <row r="1656" spans="1:10" x14ac:dyDescent="0.35">
      <c r="A1656" t="s">
        <v>171</v>
      </c>
      <c r="B1656">
        <v>15</v>
      </c>
      <c r="C1656">
        <v>253</v>
      </c>
      <c r="D1656">
        <v>100</v>
      </c>
      <c r="E1656" t="s">
        <v>172</v>
      </c>
      <c r="F1656">
        <v>0</v>
      </c>
      <c r="G1656">
        <v>0</v>
      </c>
      <c r="H1656" t="s">
        <v>9426</v>
      </c>
      <c r="I1656" t="s">
        <v>918</v>
      </c>
      <c r="J1656" t="s">
        <v>372</v>
      </c>
    </row>
    <row r="1657" spans="1:10" x14ac:dyDescent="0.35">
      <c r="A1657" t="s">
        <v>171</v>
      </c>
      <c r="B1657">
        <v>15</v>
      </c>
      <c r="C1657">
        <v>253</v>
      </c>
      <c r="D1657">
        <v>100</v>
      </c>
      <c r="E1657" t="s">
        <v>172</v>
      </c>
      <c r="F1657">
        <v>0</v>
      </c>
      <c r="G1657">
        <v>0</v>
      </c>
      <c r="H1657" t="s">
        <v>9426</v>
      </c>
      <c r="I1657" t="s">
        <v>919</v>
      </c>
      <c r="J1657" t="s">
        <v>372</v>
      </c>
    </row>
    <row r="1658" spans="1:10" x14ac:dyDescent="0.35">
      <c r="A1658" t="s">
        <v>171</v>
      </c>
      <c r="B1658">
        <v>15</v>
      </c>
      <c r="C1658">
        <v>253</v>
      </c>
      <c r="D1658">
        <v>100</v>
      </c>
      <c r="E1658" t="s">
        <v>172</v>
      </c>
      <c r="F1658">
        <v>0</v>
      </c>
      <c r="G1658">
        <v>0</v>
      </c>
      <c r="H1658" t="s">
        <v>9426</v>
      </c>
      <c r="I1658" t="s">
        <v>920</v>
      </c>
      <c r="J1658" t="s">
        <v>372</v>
      </c>
    </row>
    <row r="1659" spans="1:10" x14ac:dyDescent="0.35">
      <c r="A1659" t="s">
        <v>171</v>
      </c>
      <c r="B1659">
        <v>15</v>
      </c>
      <c r="C1659">
        <v>253</v>
      </c>
      <c r="D1659">
        <v>100</v>
      </c>
      <c r="E1659" t="s">
        <v>172</v>
      </c>
      <c r="F1659">
        <v>0</v>
      </c>
      <c r="G1659">
        <v>0</v>
      </c>
      <c r="H1659" t="s">
        <v>9426</v>
      </c>
      <c r="I1659" t="s">
        <v>922</v>
      </c>
      <c r="J1659" t="s">
        <v>372</v>
      </c>
    </row>
    <row r="1660" spans="1:10" x14ac:dyDescent="0.35">
      <c r="A1660" t="s">
        <v>171</v>
      </c>
      <c r="B1660">
        <v>15</v>
      </c>
      <c r="C1660">
        <v>253</v>
      </c>
      <c r="D1660">
        <v>100</v>
      </c>
      <c r="E1660" t="s">
        <v>172</v>
      </c>
      <c r="F1660">
        <v>0</v>
      </c>
      <c r="G1660">
        <v>0</v>
      </c>
      <c r="H1660" t="s">
        <v>9426</v>
      </c>
      <c r="I1660" t="s">
        <v>921</v>
      </c>
      <c r="J1660" t="s">
        <v>372</v>
      </c>
    </row>
    <row r="1661" spans="1:10" x14ac:dyDescent="0.35">
      <c r="A1661" t="s">
        <v>171</v>
      </c>
      <c r="B1661">
        <v>15</v>
      </c>
      <c r="C1661">
        <v>253</v>
      </c>
      <c r="D1661">
        <v>100</v>
      </c>
      <c r="E1661" t="s">
        <v>172</v>
      </c>
      <c r="F1661">
        <v>0</v>
      </c>
      <c r="G1661">
        <v>0</v>
      </c>
      <c r="H1661" t="s">
        <v>9426</v>
      </c>
      <c r="I1661" t="s">
        <v>924</v>
      </c>
      <c r="J1661" t="s">
        <v>372</v>
      </c>
    </row>
    <row r="1662" spans="1:10" x14ac:dyDescent="0.35">
      <c r="A1662" t="s">
        <v>171</v>
      </c>
      <c r="B1662">
        <v>15</v>
      </c>
      <c r="C1662">
        <v>253</v>
      </c>
      <c r="D1662">
        <v>100</v>
      </c>
      <c r="E1662" t="s">
        <v>172</v>
      </c>
      <c r="F1662">
        <v>0</v>
      </c>
      <c r="G1662">
        <v>0</v>
      </c>
      <c r="H1662" t="s">
        <v>9426</v>
      </c>
      <c r="I1662" t="s">
        <v>923</v>
      </c>
      <c r="J1662" t="s">
        <v>372</v>
      </c>
    </row>
    <row r="1663" spans="1:10" x14ac:dyDescent="0.35">
      <c r="A1663" t="s">
        <v>171</v>
      </c>
      <c r="B1663">
        <v>15</v>
      </c>
      <c r="C1663">
        <v>253</v>
      </c>
      <c r="D1663">
        <v>100</v>
      </c>
      <c r="E1663" t="s">
        <v>172</v>
      </c>
      <c r="F1663">
        <v>0</v>
      </c>
      <c r="G1663">
        <v>0</v>
      </c>
      <c r="H1663" t="s">
        <v>9426</v>
      </c>
      <c r="I1663" t="s">
        <v>925</v>
      </c>
      <c r="J1663" t="s">
        <v>372</v>
      </c>
    </row>
    <row r="1664" spans="1:10" x14ac:dyDescent="0.35">
      <c r="A1664" t="s">
        <v>171</v>
      </c>
      <c r="B1664">
        <v>15</v>
      </c>
      <c r="C1664">
        <v>253</v>
      </c>
      <c r="D1664">
        <v>100</v>
      </c>
      <c r="E1664" t="s">
        <v>172</v>
      </c>
      <c r="F1664">
        <v>0</v>
      </c>
      <c r="G1664">
        <v>0</v>
      </c>
      <c r="H1664" t="s">
        <v>9426</v>
      </c>
      <c r="I1664" t="s">
        <v>927</v>
      </c>
      <c r="J1664" t="s">
        <v>372</v>
      </c>
    </row>
    <row r="1665" spans="1:10" x14ac:dyDescent="0.35">
      <c r="A1665" t="s">
        <v>171</v>
      </c>
      <c r="B1665">
        <v>15</v>
      </c>
      <c r="C1665">
        <v>253</v>
      </c>
      <c r="D1665">
        <v>100</v>
      </c>
      <c r="E1665" t="s">
        <v>172</v>
      </c>
      <c r="F1665">
        <v>0</v>
      </c>
      <c r="G1665">
        <v>0</v>
      </c>
      <c r="H1665" t="s">
        <v>9426</v>
      </c>
      <c r="I1665" t="s">
        <v>926</v>
      </c>
      <c r="J1665" t="s">
        <v>372</v>
      </c>
    </row>
    <row r="1666" spans="1:10" x14ac:dyDescent="0.35">
      <c r="A1666" t="s">
        <v>171</v>
      </c>
      <c r="B1666">
        <v>15</v>
      </c>
      <c r="C1666">
        <v>253</v>
      </c>
      <c r="D1666">
        <v>100</v>
      </c>
      <c r="E1666" t="s">
        <v>172</v>
      </c>
      <c r="F1666">
        <v>0</v>
      </c>
      <c r="G1666">
        <v>0</v>
      </c>
      <c r="H1666" t="s">
        <v>9426</v>
      </c>
      <c r="I1666" t="s">
        <v>928</v>
      </c>
      <c r="J1666" t="s">
        <v>372</v>
      </c>
    </row>
    <row r="1667" spans="1:10" x14ac:dyDescent="0.35">
      <c r="A1667" t="s">
        <v>171</v>
      </c>
      <c r="B1667">
        <v>15</v>
      </c>
      <c r="C1667">
        <v>253</v>
      </c>
      <c r="D1667">
        <v>100</v>
      </c>
      <c r="E1667" t="s">
        <v>172</v>
      </c>
      <c r="F1667">
        <v>0</v>
      </c>
      <c r="G1667">
        <v>0</v>
      </c>
      <c r="H1667" t="s">
        <v>9426</v>
      </c>
      <c r="I1667" t="s">
        <v>931</v>
      </c>
      <c r="J1667" t="s">
        <v>372</v>
      </c>
    </row>
    <row r="1668" spans="1:10" x14ac:dyDescent="0.35">
      <c r="A1668" t="s">
        <v>171</v>
      </c>
      <c r="B1668">
        <v>15</v>
      </c>
      <c r="C1668">
        <v>253</v>
      </c>
      <c r="D1668">
        <v>100</v>
      </c>
      <c r="E1668" t="s">
        <v>172</v>
      </c>
      <c r="F1668">
        <v>0</v>
      </c>
      <c r="G1668">
        <v>0</v>
      </c>
      <c r="H1668" t="s">
        <v>9426</v>
      </c>
      <c r="I1668" t="s">
        <v>929</v>
      </c>
      <c r="J1668" t="s">
        <v>372</v>
      </c>
    </row>
    <row r="1669" spans="1:10" x14ac:dyDescent="0.35">
      <c r="A1669" t="s">
        <v>171</v>
      </c>
      <c r="B1669">
        <v>15</v>
      </c>
      <c r="C1669">
        <v>253</v>
      </c>
      <c r="D1669">
        <v>100</v>
      </c>
      <c r="E1669" t="s">
        <v>172</v>
      </c>
      <c r="F1669">
        <v>0</v>
      </c>
      <c r="G1669">
        <v>0</v>
      </c>
      <c r="H1669" t="s">
        <v>9426</v>
      </c>
      <c r="I1669" t="s">
        <v>930</v>
      </c>
      <c r="J1669" t="s">
        <v>372</v>
      </c>
    </row>
    <row r="1670" spans="1:10" x14ac:dyDescent="0.35">
      <c r="A1670" t="s">
        <v>171</v>
      </c>
      <c r="B1670">
        <v>15</v>
      </c>
      <c r="C1670">
        <v>253</v>
      </c>
      <c r="D1670">
        <v>100</v>
      </c>
      <c r="E1670" t="s">
        <v>172</v>
      </c>
      <c r="F1670">
        <v>0</v>
      </c>
      <c r="G1670">
        <v>0</v>
      </c>
      <c r="H1670" t="s">
        <v>9426</v>
      </c>
      <c r="I1670" t="s">
        <v>932</v>
      </c>
      <c r="J1670" t="s">
        <v>372</v>
      </c>
    </row>
    <row r="1671" spans="1:10" x14ac:dyDescent="0.35">
      <c r="A1671" t="s">
        <v>171</v>
      </c>
      <c r="B1671">
        <v>15</v>
      </c>
      <c r="C1671">
        <v>253</v>
      </c>
      <c r="D1671">
        <v>100</v>
      </c>
      <c r="E1671" t="s">
        <v>172</v>
      </c>
      <c r="F1671">
        <v>0</v>
      </c>
      <c r="G1671">
        <v>0</v>
      </c>
      <c r="H1671" t="s">
        <v>9426</v>
      </c>
      <c r="I1671" t="s">
        <v>933</v>
      </c>
      <c r="J1671" t="s">
        <v>372</v>
      </c>
    </row>
    <row r="1672" spans="1:10" x14ac:dyDescent="0.35">
      <c r="A1672" t="s">
        <v>171</v>
      </c>
      <c r="B1672">
        <v>15</v>
      </c>
      <c r="C1672">
        <v>253</v>
      </c>
      <c r="D1672">
        <v>100</v>
      </c>
      <c r="E1672" t="s">
        <v>172</v>
      </c>
      <c r="F1672">
        <v>0</v>
      </c>
      <c r="G1672">
        <v>0</v>
      </c>
      <c r="H1672" t="s">
        <v>9426</v>
      </c>
      <c r="I1672" t="s">
        <v>934</v>
      </c>
      <c r="J1672" t="s">
        <v>372</v>
      </c>
    </row>
    <row r="1673" spans="1:10" x14ac:dyDescent="0.35">
      <c r="A1673" t="s">
        <v>171</v>
      </c>
      <c r="B1673">
        <v>15</v>
      </c>
      <c r="C1673">
        <v>253</v>
      </c>
      <c r="D1673">
        <v>100</v>
      </c>
      <c r="E1673" t="s">
        <v>172</v>
      </c>
      <c r="F1673">
        <v>0</v>
      </c>
      <c r="G1673">
        <v>0</v>
      </c>
      <c r="H1673" t="s">
        <v>9426</v>
      </c>
      <c r="I1673" t="s">
        <v>935</v>
      </c>
      <c r="J1673" t="s">
        <v>372</v>
      </c>
    </row>
    <row r="1674" spans="1:10" x14ac:dyDescent="0.35">
      <c r="A1674" t="s">
        <v>171</v>
      </c>
      <c r="B1674">
        <v>15</v>
      </c>
      <c r="C1674">
        <v>253</v>
      </c>
      <c r="D1674">
        <v>100</v>
      </c>
      <c r="E1674" t="s">
        <v>172</v>
      </c>
      <c r="F1674">
        <v>0</v>
      </c>
      <c r="G1674">
        <v>0</v>
      </c>
      <c r="H1674" t="s">
        <v>9426</v>
      </c>
      <c r="I1674" t="s">
        <v>936</v>
      </c>
      <c r="J1674" t="s">
        <v>372</v>
      </c>
    </row>
    <row r="1675" spans="1:10" x14ac:dyDescent="0.35">
      <c r="A1675" t="s">
        <v>171</v>
      </c>
      <c r="B1675">
        <v>15</v>
      </c>
      <c r="C1675">
        <v>253</v>
      </c>
      <c r="D1675">
        <v>100</v>
      </c>
      <c r="E1675" t="s">
        <v>172</v>
      </c>
      <c r="F1675">
        <v>0</v>
      </c>
      <c r="G1675">
        <v>0</v>
      </c>
      <c r="H1675" t="s">
        <v>9426</v>
      </c>
      <c r="I1675" t="s">
        <v>937</v>
      </c>
      <c r="J1675" t="s">
        <v>372</v>
      </c>
    </row>
    <row r="1676" spans="1:10" x14ac:dyDescent="0.35">
      <c r="A1676" t="s">
        <v>171</v>
      </c>
      <c r="B1676">
        <v>15</v>
      </c>
      <c r="C1676">
        <v>253</v>
      </c>
      <c r="D1676">
        <v>100</v>
      </c>
      <c r="E1676" t="s">
        <v>172</v>
      </c>
      <c r="F1676">
        <v>0</v>
      </c>
      <c r="G1676">
        <v>0</v>
      </c>
      <c r="H1676" t="s">
        <v>9426</v>
      </c>
      <c r="I1676" t="s">
        <v>938</v>
      </c>
      <c r="J1676" t="s">
        <v>372</v>
      </c>
    </row>
    <row r="1677" spans="1:10" x14ac:dyDescent="0.35">
      <c r="A1677" t="s">
        <v>171</v>
      </c>
      <c r="B1677">
        <v>15</v>
      </c>
      <c r="C1677">
        <v>253</v>
      </c>
      <c r="D1677">
        <v>100</v>
      </c>
      <c r="E1677" t="s">
        <v>172</v>
      </c>
      <c r="F1677">
        <v>0</v>
      </c>
      <c r="G1677">
        <v>0</v>
      </c>
      <c r="H1677" t="s">
        <v>9426</v>
      </c>
      <c r="I1677" t="s">
        <v>939</v>
      </c>
      <c r="J1677" t="s">
        <v>372</v>
      </c>
    </row>
    <row r="1678" spans="1:10" x14ac:dyDescent="0.35">
      <c r="A1678" t="s">
        <v>171</v>
      </c>
      <c r="B1678">
        <v>15</v>
      </c>
      <c r="C1678">
        <v>253</v>
      </c>
      <c r="D1678">
        <v>100</v>
      </c>
      <c r="E1678" t="s">
        <v>172</v>
      </c>
      <c r="F1678">
        <v>0</v>
      </c>
      <c r="G1678">
        <v>0</v>
      </c>
      <c r="H1678" t="s">
        <v>9426</v>
      </c>
      <c r="I1678" t="s">
        <v>940</v>
      </c>
      <c r="J1678" t="s">
        <v>372</v>
      </c>
    </row>
    <row r="1679" spans="1:10" x14ac:dyDescent="0.35">
      <c r="A1679" t="s">
        <v>171</v>
      </c>
      <c r="B1679">
        <v>15</v>
      </c>
      <c r="C1679">
        <v>253</v>
      </c>
      <c r="D1679">
        <v>100</v>
      </c>
      <c r="E1679" t="s">
        <v>172</v>
      </c>
      <c r="F1679">
        <v>0</v>
      </c>
      <c r="G1679">
        <v>0</v>
      </c>
      <c r="H1679" t="s">
        <v>9426</v>
      </c>
      <c r="I1679" t="s">
        <v>943</v>
      </c>
      <c r="J1679" t="s">
        <v>372</v>
      </c>
    </row>
    <row r="1680" spans="1:10" x14ac:dyDescent="0.35">
      <c r="A1680" t="s">
        <v>171</v>
      </c>
      <c r="B1680">
        <v>15</v>
      </c>
      <c r="C1680">
        <v>253</v>
      </c>
      <c r="D1680">
        <v>100</v>
      </c>
      <c r="E1680" t="s">
        <v>172</v>
      </c>
      <c r="F1680">
        <v>0</v>
      </c>
      <c r="G1680">
        <v>0</v>
      </c>
      <c r="H1680" t="s">
        <v>9426</v>
      </c>
      <c r="I1680" t="s">
        <v>941</v>
      </c>
      <c r="J1680" t="s">
        <v>372</v>
      </c>
    </row>
    <row r="1681" spans="1:10" x14ac:dyDescent="0.35">
      <c r="A1681" t="s">
        <v>171</v>
      </c>
      <c r="B1681">
        <v>15</v>
      </c>
      <c r="C1681">
        <v>253</v>
      </c>
      <c r="D1681">
        <v>100</v>
      </c>
      <c r="E1681" t="s">
        <v>172</v>
      </c>
      <c r="F1681">
        <v>0</v>
      </c>
      <c r="G1681">
        <v>0</v>
      </c>
      <c r="H1681" t="s">
        <v>9426</v>
      </c>
      <c r="I1681" t="s">
        <v>942</v>
      </c>
      <c r="J1681" t="s">
        <v>372</v>
      </c>
    </row>
    <row r="1682" spans="1:10" x14ac:dyDescent="0.35">
      <c r="A1682" t="s">
        <v>171</v>
      </c>
      <c r="B1682">
        <v>15</v>
      </c>
      <c r="C1682">
        <v>253</v>
      </c>
      <c r="D1682">
        <v>100</v>
      </c>
      <c r="E1682" t="s">
        <v>172</v>
      </c>
      <c r="F1682">
        <v>0</v>
      </c>
      <c r="G1682">
        <v>0</v>
      </c>
      <c r="H1682" t="s">
        <v>9426</v>
      </c>
      <c r="I1682" t="s">
        <v>944</v>
      </c>
      <c r="J1682" t="s">
        <v>372</v>
      </c>
    </row>
    <row r="1683" spans="1:10" x14ac:dyDescent="0.35">
      <c r="A1683" t="s">
        <v>171</v>
      </c>
      <c r="B1683">
        <v>15</v>
      </c>
      <c r="C1683">
        <v>253</v>
      </c>
      <c r="D1683">
        <v>100</v>
      </c>
      <c r="E1683" t="s">
        <v>172</v>
      </c>
      <c r="F1683">
        <v>0</v>
      </c>
      <c r="G1683">
        <v>0</v>
      </c>
      <c r="H1683" t="s">
        <v>9426</v>
      </c>
      <c r="I1683" t="s">
        <v>945</v>
      </c>
      <c r="J1683" t="s">
        <v>372</v>
      </c>
    </row>
    <row r="1684" spans="1:10" x14ac:dyDescent="0.35">
      <c r="A1684" t="s">
        <v>171</v>
      </c>
      <c r="B1684">
        <v>15</v>
      </c>
      <c r="C1684">
        <v>253</v>
      </c>
      <c r="D1684">
        <v>100</v>
      </c>
      <c r="E1684" t="s">
        <v>172</v>
      </c>
      <c r="F1684">
        <v>0</v>
      </c>
      <c r="G1684">
        <v>0</v>
      </c>
      <c r="H1684" t="s">
        <v>9426</v>
      </c>
      <c r="I1684" t="s">
        <v>947</v>
      </c>
      <c r="J1684" t="s">
        <v>372</v>
      </c>
    </row>
    <row r="1685" spans="1:10" x14ac:dyDescent="0.35">
      <c r="A1685" t="s">
        <v>171</v>
      </c>
      <c r="B1685">
        <v>15</v>
      </c>
      <c r="C1685">
        <v>253</v>
      </c>
      <c r="D1685">
        <v>100</v>
      </c>
      <c r="E1685" t="s">
        <v>172</v>
      </c>
      <c r="F1685">
        <v>0</v>
      </c>
      <c r="G1685">
        <v>0</v>
      </c>
      <c r="H1685" t="s">
        <v>9426</v>
      </c>
      <c r="I1685" t="s">
        <v>946</v>
      </c>
      <c r="J1685" t="s">
        <v>372</v>
      </c>
    </row>
    <row r="1686" spans="1:10" x14ac:dyDescent="0.35">
      <c r="A1686" t="s">
        <v>171</v>
      </c>
      <c r="B1686">
        <v>15</v>
      </c>
      <c r="C1686">
        <v>253</v>
      </c>
      <c r="D1686">
        <v>100</v>
      </c>
      <c r="E1686" t="s">
        <v>172</v>
      </c>
      <c r="F1686">
        <v>0</v>
      </c>
      <c r="G1686">
        <v>0</v>
      </c>
      <c r="H1686" t="s">
        <v>9426</v>
      </c>
      <c r="I1686" t="s">
        <v>950</v>
      </c>
      <c r="J1686" t="s">
        <v>372</v>
      </c>
    </row>
    <row r="1687" spans="1:10" x14ac:dyDescent="0.35">
      <c r="A1687" t="s">
        <v>171</v>
      </c>
      <c r="B1687">
        <v>15</v>
      </c>
      <c r="C1687">
        <v>253</v>
      </c>
      <c r="D1687">
        <v>100</v>
      </c>
      <c r="E1687" t="s">
        <v>172</v>
      </c>
      <c r="F1687">
        <v>0</v>
      </c>
      <c r="G1687">
        <v>0</v>
      </c>
      <c r="H1687" t="s">
        <v>9426</v>
      </c>
      <c r="I1687" t="s">
        <v>948</v>
      </c>
      <c r="J1687" t="s">
        <v>372</v>
      </c>
    </row>
    <row r="1688" spans="1:10" x14ac:dyDescent="0.35">
      <c r="A1688" t="s">
        <v>171</v>
      </c>
      <c r="B1688">
        <v>15</v>
      </c>
      <c r="C1688">
        <v>253</v>
      </c>
      <c r="D1688">
        <v>100</v>
      </c>
      <c r="E1688" t="s">
        <v>172</v>
      </c>
      <c r="F1688">
        <v>0</v>
      </c>
      <c r="G1688">
        <v>0</v>
      </c>
      <c r="H1688" t="s">
        <v>9426</v>
      </c>
      <c r="I1688" t="s">
        <v>951</v>
      </c>
      <c r="J1688" t="s">
        <v>372</v>
      </c>
    </row>
    <row r="1689" spans="1:10" x14ac:dyDescent="0.35">
      <c r="A1689" t="s">
        <v>171</v>
      </c>
      <c r="B1689">
        <v>15</v>
      </c>
      <c r="C1689">
        <v>253</v>
      </c>
      <c r="D1689">
        <v>100</v>
      </c>
      <c r="E1689" t="s">
        <v>172</v>
      </c>
      <c r="F1689">
        <v>0</v>
      </c>
      <c r="G1689">
        <v>0</v>
      </c>
      <c r="H1689" t="s">
        <v>9426</v>
      </c>
      <c r="I1689" t="s">
        <v>949</v>
      </c>
      <c r="J1689" t="s">
        <v>372</v>
      </c>
    </row>
    <row r="1690" spans="1:10" x14ac:dyDescent="0.35">
      <c r="A1690" t="s">
        <v>171</v>
      </c>
      <c r="B1690">
        <v>15</v>
      </c>
      <c r="C1690">
        <v>253</v>
      </c>
      <c r="D1690">
        <v>100</v>
      </c>
      <c r="E1690" t="s">
        <v>172</v>
      </c>
      <c r="F1690">
        <v>0</v>
      </c>
      <c r="G1690">
        <v>0</v>
      </c>
      <c r="H1690" t="s">
        <v>9426</v>
      </c>
      <c r="I1690" t="s">
        <v>954</v>
      </c>
      <c r="J1690" t="s">
        <v>372</v>
      </c>
    </row>
    <row r="1691" spans="1:10" x14ac:dyDescent="0.35">
      <c r="A1691" t="s">
        <v>171</v>
      </c>
      <c r="B1691">
        <v>15</v>
      </c>
      <c r="C1691">
        <v>253</v>
      </c>
      <c r="D1691">
        <v>100</v>
      </c>
      <c r="E1691" t="s">
        <v>172</v>
      </c>
      <c r="F1691">
        <v>0</v>
      </c>
      <c r="G1691">
        <v>0</v>
      </c>
      <c r="H1691" t="s">
        <v>9426</v>
      </c>
      <c r="I1691" t="s">
        <v>952</v>
      </c>
      <c r="J1691" t="s">
        <v>372</v>
      </c>
    </row>
    <row r="1692" spans="1:10" x14ac:dyDescent="0.35">
      <c r="A1692" t="s">
        <v>171</v>
      </c>
      <c r="B1692">
        <v>15</v>
      </c>
      <c r="C1692">
        <v>253</v>
      </c>
      <c r="D1692">
        <v>100</v>
      </c>
      <c r="E1692" t="s">
        <v>172</v>
      </c>
      <c r="F1692">
        <v>0</v>
      </c>
      <c r="G1692">
        <v>0</v>
      </c>
      <c r="H1692" t="s">
        <v>9426</v>
      </c>
      <c r="I1692" t="s">
        <v>953</v>
      </c>
      <c r="J1692" t="s">
        <v>372</v>
      </c>
    </row>
    <row r="1693" spans="1:10" x14ac:dyDescent="0.35">
      <c r="A1693" t="s">
        <v>171</v>
      </c>
      <c r="B1693">
        <v>15</v>
      </c>
      <c r="C1693">
        <v>253</v>
      </c>
      <c r="D1693">
        <v>100</v>
      </c>
      <c r="E1693" t="s">
        <v>172</v>
      </c>
      <c r="F1693">
        <v>0</v>
      </c>
      <c r="G1693">
        <v>0</v>
      </c>
      <c r="H1693" t="s">
        <v>9426</v>
      </c>
      <c r="I1693" t="s">
        <v>955</v>
      </c>
      <c r="J1693" t="s">
        <v>372</v>
      </c>
    </row>
    <row r="1694" spans="1:10" x14ac:dyDescent="0.35">
      <c r="A1694" t="s">
        <v>171</v>
      </c>
      <c r="B1694">
        <v>15</v>
      </c>
      <c r="C1694">
        <v>253</v>
      </c>
      <c r="D1694">
        <v>100</v>
      </c>
      <c r="E1694" t="s">
        <v>172</v>
      </c>
      <c r="F1694">
        <v>0</v>
      </c>
      <c r="G1694">
        <v>0</v>
      </c>
      <c r="H1694" t="s">
        <v>9426</v>
      </c>
      <c r="I1694" t="s">
        <v>956</v>
      </c>
      <c r="J1694" t="s">
        <v>372</v>
      </c>
    </row>
    <row r="1695" spans="1:10" x14ac:dyDescent="0.35">
      <c r="A1695" t="s">
        <v>171</v>
      </c>
      <c r="B1695">
        <v>15</v>
      </c>
      <c r="C1695">
        <v>253</v>
      </c>
      <c r="D1695">
        <v>100</v>
      </c>
      <c r="E1695" t="s">
        <v>172</v>
      </c>
      <c r="F1695">
        <v>0</v>
      </c>
      <c r="G1695">
        <v>0</v>
      </c>
      <c r="H1695" t="s">
        <v>9426</v>
      </c>
      <c r="I1695" t="s">
        <v>957</v>
      </c>
      <c r="J1695" t="s">
        <v>372</v>
      </c>
    </row>
    <row r="1696" spans="1:10" x14ac:dyDescent="0.35">
      <c r="A1696" t="s">
        <v>171</v>
      </c>
      <c r="B1696">
        <v>15</v>
      </c>
      <c r="C1696">
        <v>253</v>
      </c>
      <c r="D1696">
        <v>100</v>
      </c>
      <c r="E1696" t="s">
        <v>172</v>
      </c>
      <c r="F1696">
        <v>0</v>
      </c>
      <c r="G1696">
        <v>0</v>
      </c>
      <c r="H1696" t="s">
        <v>9426</v>
      </c>
      <c r="I1696" t="s">
        <v>959</v>
      </c>
      <c r="J1696" t="s">
        <v>372</v>
      </c>
    </row>
    <row r="1697" spans="1:10" x14ac:dyDescent="0.35">
      <c r="A1697" t="s">
        <v>171</v>
      </c>
      <c r="B1697">
        <v>15</v>
      </c>
      <c r="C1697">
        <v>253</v>
      </c>
      <c r="D1697">
        <v>100</v>
      </c>
      <c r="E1697" t="s">
        <v>172</v>
      </c>
      <c r="F1697">
        <v>0</v>
      </c>
      <c r="G1697">
        <v>0</v>
      </c>
      <c r="H1697" t="s">
        <v>9426</v>
      </c>
      <c r="I1697" t="s">
        <v>958</v>
      </c>
      <c r="J1697" t="s">
        <v>372</v>
      </c>
    </row>
    <row r="1698" spans="1:10" x14ac:dyDescent="0.35">
      <c r="A1698" t="s">
        <v>171</v>
      </c>
      <c r="B1698">
        <v>15</v>
      </c>
      <c r="C1698">
        <v>253</v>
      </c>
      <c r="D1698">
        <v>100</v>
      </c>
      <c r="E1698" t="s">
        <v>172</v>
      </c>
      <c r="F1698">
        <v>0</v>
      </c>
      <c r="G1698">
        <v>0</v>
      </c>
      <c r="H1698" t="s">
        <v>9426</v>
      </c>
      <c r="I1698" t="s">
        <v>960</v>
      </c>
      <c r="J1698" t="s">
        <v>372</v>
      </c>
    </row>
    <row r="1699" spans="1:10" x14ac:dyDescent="0.35">
      <c r="A1699" t="s">
        <v>171</v>
      </c>
      <c r="B1699">
        <v>15</v>
      </c>
      <c r="C1699">
        <v>253</v>
      </c>
      <c r="D1699">
        <v>100</v>
      </c>
      <c r="E1699" t="s">
        <v>172</v>
      </c>
      <c r="F1699">
        <v>0</v>
      </c>
      <c r="G1699">
        <v>0</v>
      </c>
      <c r="H1699" t="s">
        <v>9426</v>
      </c>
      <c r="I1699" t="s">
        <v>961</v>
      </c>
      <c r="J1699" t="s">
        <v>372</v>
      </c>
    </row>
    <row r="1700" spans="1:10" x14ac:dyDescent="0.35">
      <c r="A1700" t="s">
        <v>171</v>
      </c>
      <c r="B1700">
        <v>15</v>
      </c>
      <c r="C1700">
        <v>253</v>
      </c>
      <c r="D1700">
        <v>100</v>
      </c>
      <c r="E1700" t="s">
        <v>172</v>
      </c>
      <c r="F1700">
        <v>0</v>
      </c>
      <c r="G1700">
        <v>0</v>
      </c>
      <c r="H1700" t="s">
        <v>9426</v>
      </c>
      <c r="I1700" t="s">
        <v>962</v>
      </c>
      <c r="J1700" t="s">
        <v>372</v>
      </c>
    </row>
    <row r="1701" spans="1:10" x14ac:dyDescent="0.35">
      <c r="A1701" t="s">
        <v>171</v>
      </c>
      <c r="B1701">
        <v>15</v>
      </c>
      <c r="C1701">
        <v>253</v>
      </c>
      <c r="D1701">
        <v>100</v>
      </c>
      <c r="E1701" t="s">
        <v>172</v>
      </c>
      <c r="F1701">
        <v>0</v>
      </c>
      <c r="G1701">
        <v>0</v>
      </c>
      <c r="H1701" t="s">
        <v>9426</v>
      </c>
      <c r="I1701" t="s">
        <v>963</v>
      </c>
      <c r="J1701" t="s">
        <v>372</v>
      </c>
    </row>
    <row r="1702" spans="1:10" x14ac:dyDescent="0.35">
      <c r="A1702" t="s">
        <v>171</v>
      </c>
      <c r="B1702">
        <v>15</v>
      </c>
      <c r="C1702">
        <v>253</v>
      </c>
      <c r="D1702">
        <v>100</v>
      </c>
      <c r="E1702" t="s">
        <v>172</v>
      </c>
      <c r="F1702">
        <v>0</v>
      </c>
      <c r="G1702">
        <v>0</v>
      </c>
      <c r="H1702" t="s">
        <v>9426</v>
      </c>
      <c r="I1702" t="s">
        <v>966</v>
      </c>
      <c r="J1702" t="s">
        <v>372</v>
      </c>
    </row>
    <row r="1703" spans="1:10" x14ac:dyDescent="0.35">
      <c r="A1703" t="s">
        <v>171</v>
      </c>
      <c r="B1703">
        <v>15</v>
      </c>
      <c r="C1703">
        <v>253</v>
      </c>
      <c r="D1703">
        <v>100</v>
      </c>
      <c r="E1703" t="s">
        <v>172</v>
      </c>
      <c r="F1703">
        <v>0</v>
      </c>
      <c r="G1703">
        <v>0</v>
      </c>
      <c r="H1703" t="s">
        <v>9426</v>
      </c>
      <c r="I1703" t="s">
        <v>965</v>
      </c>
      <c r="J1703" t="s">
        <v>372</v>
      </c>
    </row>
    <row r="1704" spans="1:10" x14ac:dyDescent="0.35">
      <c r="A1704" t="s">
        <v>171</v>
      </c>
      <c r="B1704">
        <v>15</v>
      </c>
      <c r="C1704">
        <v>253</v>
      </c>
      <c r="D1704">
        <v>100</v>
      </c>
      <c r="E1704" t="s">
        <v>172</v>
      </c>
      <c r="F1704">
        <v>0</v>
      </c>
      <c r="G1704">
        <v>0</v>
      </c>
      <c r="H1704" t="s">
        <v>9426</v>
      </c>
      <c r="I1704" t="s">
        <v>964</v>
      </c>
      <c r="J1704" t="s">
        <v>372</v>
      </c>
    </row>
    <row r="1705" spans="1:10" x14ac:dyDescent="0.35">
      <c r="A1705" t="s">
        <v>171</v>
      </c>
      <c r="B1705">
        <v>15</v>
      </c>
      <c r="C1705">
        <v>253</v>
      </c>
      <c r="D1705">
        <v>100</v>
      </c>
      <c r="E1705" t="s">
        <v>172</v>
      </c>
      <c r="F1705">
        <v>0</v>
      </c>
      <c r="G1705">
        <v>0</v>
      </c>
      <c r="H1705" t="s">
        <v>9426</v>
      </c>
      <c r="I1705" t="s">
        <v>968</v>
      </c>
      <c r="J1705" t="s">
        <v>372</v>
      </c>
    </row>
    <row r="1706" spans="1:10" x14ac:dyDescent="0.35">
      <c r="A1706" t="s">
        <v>171</v>
      </c>
      <c r="B1706">
        <v>15</v>
      </c>
      <c r="C1706">
        <v>253</v>
      </c>
      <c r="D1706">
        <v>100</v>
      </c>
      <c r="E1706" t="s">
        <v>172</v>
      </c>
      <c r="F1706">
        <v>0</v>
      </c>
      <c r="G1706">
        <v>0</v>
      </c>
      <c r="H1706" t="s">
        <v>9426</v>
      </c>
      <c r="I1706" t="s">
        <v>967</v>
      </c>
      <c r="J1706" t="s">
        <v>372</v>
      </c>
    </row>
    <row r="1707" spans="1:10" x14ac:dyDescent="0.35">
      <c r="A1707" t="s">
        <v>171</v>
      </c>
      <c r="B1707">
        <v>15</v>
      </c>
      <c r="C1707">
        <v>253</v>
      </c>
      <c r="D1707">
        <v>100</v>
      </c>
      <c r="E1707" t="s">
        <v>172</v>
      </c>
      <c r="F1707">
        <v>0</v>
      </c>
      <c r="G1707">
        <v>0</v>
      </c>
      <c r="H1707" t="s">
        <v>9426</v>
      </c>
      <c r="I1707" t="s">
        <v>969</v>
      </c>
      <c r="J1707" t="s">
        <v>372</v>
      </c>
    </row>
    <row r="1708" spans="1:10" x14ac:dyDescent="0.35">
      <c r="A1708" t="s">
        <v>171</v>
      </c>
      <c r="B1708">
        <v>15</v>
      </c>
      <c r="C1708">
        <v>253</v>
      </c>
      <c r="D1708">
        <v>100</v>
      </c>
      <c r="E1708" t="s">
        <v>172</v>
      </c>
      <c r="F1708">
        <v>0</v>
      </c>
      <c r="G1708">
        <v>0</v>
      </c>
      <c r="H1708" t="s">
        <v>9426</v>
      </c>
      <c r="I1708" t="s">
        <v>970</v>
      </c>
      <c r="J1708" t="s">
        <v>372</v>
      </c>
    </row>
    <row r="1709" spans="1:10" x14ac:dyDescent="0.35">
      <c r="A1709" t="s">
        <v>171</v>
      </c>
      <c r="B1709">
        <v>15</v>
      </c>
      <c r="C1709">
        <v>253</v>
      </c>
      <c r="D1709">
        <v>100</v>
      </c>
      <c r="E1709" t="s">
        <v>172</v>
      </c>
      <c r="F1709">
        <v>0</v>
      </c>
      <c r="G1709">
        <v>0</v>
      </c>
      <c r="H1709" t="s">
        <v>9426</v>
      </c>
      <c r="I1709" t="s">
        <v>971</v>
      </c>
      <c r="J1709" t="s">
        <v>372</v>
      </c>
    </row>
    <row r="1710" spans="1:10" x14ac:dyDescent="0.35">
      <c r="A1710" t="s">
        <v>171</v>
      </c>
      <c r="B1710">
        <v>15</v>
      </c>
      <c r="C1710">
        <v>253</v>
      </c>
      <c r="D1710">
        <v>100</v>
      </c>
      <c r="E1710" t="s">
        <v>172</v>
      </c>
      <c r="F1710">
        <v>0</v>
      </c>
      <c r="G1710">
        <v>0</v>
      </c>
      <c r="H1710" t="s">
        <v>9426</v>
      </c>
      <c r="I1710" t="s">
        <v>972</v>
      </c>
      <c r="J1710" t="s">
        <v>372</v>
      </c>
    </row>
    <row r="1711" spans="1:10" x14ac:dyDescent="0.35">
      <c r="A1711" t="s">
        <v>171</v>
      </c>
      <c r="B1711">
        <v>15</v>
      </c>
      <c r="C1711">
        <v>253</v>
      </c>
      <c r="D1711">
        <v>100</v>
      </c>
      <c r="E1711" t="s">
        <v>172</v>
      </c>
      <c r="F1711">
        <v>0</v>
      </c>
      <c r="G1711">
        <v>0</v>
      </c>
      <c r="H1711" t="s">
        <v>9426</v>
      </c>
      <c r="I1711" t="s">
        <v>974</v>
      </c>
      <c r="J1711" t="s">
        <v>372</v>
      </c>
    </row>
    <row r="1712" spans="1:10" x14ac:dyDescent="0.35">
      <c r="A1712" t="s">
        <v>171</v>
      </c>
      <c r="B1712">
        <v>15</v>
      </c>
      <c r="C1712">
        <v>253</v>
      </c>
      <c r="D1712">
        <v>100</v>
      </c>
      <c r="E1712" t="s">
        <v>172</v>
      </c>
      <c r="F1712">
        <v>0</v>
      </c>
      <c r="G1712">
        <v>0</v>
      </c>
      <c r="H1712" t="s">
        <v>9426</v>
      </c>
      <c r="I1712" t="s">
        <v>973</v>
      </c>
      <c r="J1712" t="s">
        <v>372</v>
      </c>
    </row>
    <row r="1713" spans="1:10" x14ac:dyDescent="0.35">
      <c r="A1713" t="s">
        <v>171</v>
      </c>
      <c r="B1713">
        <v>15</v>
      </c>
      <c r="C1713">
        <v>253</v>
      </c>
      <c r="D1713">
        <v>100</v>
      </c>
      <c r="E1713" t="s">
        <v>172</v>
      </c>
      <c r="F1713">
        <v>0</v>
      </c>
      <c r="G1713">
        <v>0</v>
      </c>
      <c r="H1713" t="s">
        <v>9426</v>
      </c>
      <c r="I1713" t="s">
        <v>975</v>
      </c>
      <c r="J1713" t="s">
        <v>372</v>
      </c>
    </row>
    <row r="1714" spans="1:10" x14ac:dyDescent="0.35">
      <c r="A1714" t="s">
        <v>171</v>
      </c>
      <c r="B1714">
        <v>15</v>
      </c>
      <c r="C1714">
        <v>253</v>
      </c>
      <c r="D1714">
        <v>100</v>
      </c>
      <c r="E1714" t="s">
        <v>172</v>
      </c>
      <c r="F1714">
        <v>0</v>
      </c>
      <c r="G1714">
        <v>0</v>
      </c>
      <c r="H1714" t="s">
        <v>9426</v>
      </c>
      <c r="I1714" t="s">
        <v>977</v>
      </c>
      <c r="J1714" t="s">
        <v>372</v>
      </c>
    </row>
    <row r="1715" spans="1:10" x14ac:dyDescent="0.35">
      <c r="A1715" t="s">
        <v>171</v>
      </c>
      <c r="B1715">
        <v>15</v>
      </c>
      <c r="C1715">
        <v>253</v>
      </c>
      <c r="D1715">
        <v>100</v>
      </c>
      <c r="E1715" t="s">
        <v>172</v>
      </c>
      <c r="F1715">
        <v>0</v>
      </c>
      <c r="G1715">
        <v>0</v>
      </c>
      <c r="H1715" t="s">
        <v>9426</v>
      </c>
      <c r="I1715" t="s">
        <v>976</v>
      </c>
      <c r="J1715" t="s">
        <v>372</v>
      </c>
    </row>
    <row r="1716" spans="1:10" x14ac:dyDescent="0.35">
      <c r="A1716" t="s">
        <v>171</v>
      </c>
      <c r="B1716">
        <v>15</v>
      </c>
      <c r="C1716">
        <v>253</v>
      </c>
      <c r="D1716">
        <v>100</v>
      </c>
      <c r="E1716" t="s">
        <v>172</v>
      </c>
      <c r="F1716">
        <v>0</v>
      </c>
      <c r="G1716">
        <v>0</v>
      </c>
      <c r="H1716" t="s">
        <v>9426</v>
      </c>
      <c r="I1716" t="s">
        <v>979</v>
      </c>
      <c r="J1716" t="s">
        <v>372</v>
      </c>
    </row>
    <row r="1717" spans="1:10" x14ac:dyDescent="0.35">
      <c r="A1717" t="s">
        <v>171</v>
      </c>
      <c r="B1717">
        <v>15</v>
      </c>
      <c r="C1717">
        <v>253</v>
      </c>
      <c r="D1717">
        <v>100</v>
      </c>
      <c r="E1717" t="s">
        <v>172</v>
      </c>
      <c r="F1717">
        <v>0</v>
      </c>
      <c r="G1717">
        <v>0</v>
      </c>
      <c r="H1717" t="s">
        <v>9426</v>
      </c>
      <c r="I1717" t="s">
        <v>978</v>
      </c>
      <c r="J1717" t="s">
        <v>372</v>
      </c>
    </row>
    <row r="1718" spans="1:10" x14ac:dyDescent="0.35">
      <c r="A1718" t="s">
        <v>171</v>
      </c>
      <c r="B1718">
        <v>15</v>
      </c>
      <c r="C1718">
        <v>253</v>
      </c>
      <c r="D1718">
        <v>100</v>
      </c>
      <c r="E1718" t="s">
        <v>172</v>
      </c>
      <c r="F1718">
        <v>0</v>
      </c>
      <c r="G1718">
        <v>0</v>
      </c>
      <c r="H1718" t="s">
        <v>9426</v>
      </c>
      <c r="I1718" t="s">
        <v>980</v>
      </c>
      <c r="J1718" t="s">
        <v>372</v>
      </c>
    </row>
    <row r="1719" spans="1:10" x14ac:dyDescent="0.35">
      <c r="A1719" t="s">
        <v>171</v>
      </c>
      <c r="B1719">
        <v>15</v>
      </c>
      <c r="C1719">
        <v>253</v>
      </c>
      <c r="D1719">
        <v>100</v>
      </c>
      <c r="E1719" t="s">
        <v>172</v>
      </c>
      <c r="F1719">
        <v>0</v>
      </c>
      <c r="G1719">
        <v>0</v>
      </c>
      <c r="H1719" t="s">
        <v>9426</v>
      </c>
      <c r="I1719" t="s">
        <v>981</v>
      </c>
      <c r="J1719" t="s">
        <v>372</v>
      </c>
    </row>
    <row r="1720" spans="1:10" x14ac:dyDescent="0.35">
      <c r="A1720" t="s">
        <v>171</v>
      </c>
      <c r="B1720">
        <v>15</v>
      </c>
      <c r="C1720">
        <v>253</v>
      </c>
      <c r="D1720">
        <v>100</v>
      </c>
      <c r="E1720" t="s">
        <v>172</v>
      </c>
      <c r="F1720">
        <v>0</v>
      </c>
      <c r="G1720">
        <v>0</v>
      </c>
      <c r="H1720" t="s">
        <v>9426</v>
      </c>
      <c r="I1720" t="s">
        <v>983</v>
      </c>
      <c r="J1720" t="s">
        <v>372</v>
      </c>
    </row>
    <row r="1721" spans="1:10" x14ac:dyDescent="0.35">
      <c r="A1721" t="s">
        <v>171</v>
      </c>
      <c r="B1721">
        <v>15</v>
      </c>
      <c r="C1721">
        <v>253</v>
      </c>
      <c r="D1721">
        <v>100</v>
      </c>
      <c r="E1721" t="s">
        <v>172</v>
      </c>
      <c r="F1721">
        <v>0</v>
      </c>
      <c r="G1721">
        <v>0</v>
      </c>
      <c r="H1721" t="s">
        <v>9426</v>
      </c>
      <c r="I1721" t="s">
        <v>982</v>
      </c>
      <c r="J1721" t="s">
        <v>372</v>
      </c>
    </row>
    <row r="1722" spans="1:10" x14ac:dyDescent="0.35">
      <c r="A1722" t="s">
        <v>171</v>
      </c>
      <c r="B1722">
        <v>15</v>
      </c>
      <c r="C1722">
        <v>253</v>
      </c>
      <c r="D1722">
        <v>100</v>
      </c>
      <c r="E1722" t="s">
        <v>172</v>
      </c>
      <c r="F1722">
        <v>0</v>
      </c>
      <c r="G1722">
        <v>0</v>
      </c>
      <c r="H1722" t="s">
        <v>9426</v>
      </c>
      <c r="I1722" t="s">
        <v>985</v>
      </c>
      <c r="J1722" t="s">
        <v>372</v>
      </c>
    </row>
    <row r="1723" spans="1:10" x14ac:dyDescent="0.35">
      <c r="A1723" t="s">
        <v>171</v>
      </c>
      <c r="B1723">
        <v>15</v>
      </c>
      <c r="C1723">
        <v>253</v>
      </c>
      <c r="D1723">
        <v>100</v>
      </c>
      <c r="E1723" t="s">
        <v>172</v>
      </c>
      <c r="F1723">
        <v>0</v>
      </c>
      <c r="G1723">
        <v>0</v>
      </c>
      <c r="H1723" t="s">
        <v>9426</v>
      </c>
      <c r="I1723" t="s">
        <v>984</v>
      </c>
      <c r="J1723" t="s">
        <v>372</v>
      </c>
    </row>
    <row r="1724" spans="1:10" x14ac:dyDescent="0.35">
      <c r="A1724" t="s">
        <v>171</v>
      </c>
      <c r="B1724">
        <v>15</v>
      </c>
      <c r="C1724">
        <v>253</v>
      </c>
      <c r="D1724">
        <v>100</v>
      </c>
      <c r="E1724" t="s">
        <v>172</v>
      </c>
      <c r="F1724">
        <v>0</v>
      </c>
      <c r="G1724">
        <v>0</v>
      </c>
      <c r="H1724" t="s">
        <v>9426</v>
      </c>
      <c r="I1724" t="s">
        <v>986</v>
      </c>
      <c r="J1724" t="s">
        <v>372</v>
      </c>
    </row>
    <row r="1725" spans="1:10" x14ac:dyDescent="0.35">
      <c r="A1725" t="s">
        <v>171</v>
      </c>
      <c r="B1725">
        <v>15</v>
      </c>
      <c r="C1725">
        <v>253</v>
      </c>
      <c r="D1725">
        <v>100</v>
      </c>
      <c r="E1725" t="s">
        <v>172</v>
      </c>
      <c r="F1725">
        <v>0</v>
      </c>
      <c r="G1725">
        <v>0</v>
      </c>
      <c r="H1725" t="s">
        <v>9426</v>
      </c>
      <c r="I1725" t="s">
        <v>988</v>
      </c>
      <c r="J1725" t="s">
        <v>372</v>
      </c>
    </row>
    <row r="1726" spans="1:10" x14ac:dyDescent="0.35">
      <c r="A1726" t="s">
        <v>171</v>
      </c>
      <c r="B1726">
        <v>15</v>
      </c>
      <c r="C1726">
        <v>253</v>
      </c>
      <c r="D1726">
        <v>100</v>
      </c>
      <c r="E1726" t="s">
        <v>172</v>
      </c>
      <c r="F1726">
        <v>0</v>
      </c>
      <c r="G1726">
        <v>0</v>
      </c>
      <c r="H1726" t="s">
        <v>9426</v>
      </c>
      <c r="I1726" t="s">
        <v>987</v>
      </c>
      <c r="J1726" t="s">
        <v>372</v>
      </c>
    </row>
    <row r="1727" spans="1:10" x14ac:dyDescent="0.35">
      <c r="A1727" t="s">
        <v>171</v>
      </c>
      <c r="B1727">
        <v>15</v>
      </c>
      <c r="C1727">
        <v>253</v>
      </c>
      <c r="D1727">
        <v>99.6</v>
      </c>
      <c r="E1727" t="s">
        <v>172</v>
      </c>
      <c r="F1727">
        <v>0</v>
      </c>
      <c r="G1727">
        <v>0</v>
      </c>
      <c r="H1727" t="s">
        <v>9426</v>
      </c>
      <c r="I1727" t="s">
        <v>2429</v>
      </c>
      <c r="J1727" t="s">
        <v>372</v>
      </c>
    </row>
    <row r="1728" spans="1:10" x14ac:dyDescent="0.35">
      <c r="A1728" t="s">
        <v>171</v>
      </c>
      <c r="B1728">
        <v>15</v>
      </c>
      <c r="C1728">
        <v>253</v>
      </c>
      <c r="D1728">
        <v>99.6</v>
      </c>
      <c r="E1728" t="s">
        <v>172</v>
      </c>
      <c r="F1728">
        <v>0</v>
      </c>
      <c r="G1728">
        <v>0</v>
      </c>
      <c r="H1728" t="s">
        <v>9426</v>
      </c>
      <c r="I1728" t="s">
        <v>2613</v>
      </c>
      <c r="J1728" t="s">
        <v>372</v>
      </c>
    </row>
    <row r="1729" spans="1:10" x14ac:dyDescent="0.35">
      <c r="A1729" t="s">
        <v>171</v>
      </c>
      <c r="B1729">
        <v>15</v>
      </c>
      <c r="C1729">
        <v>253</v>
      </c>
      <c r="D1729">
        <v>99.6</v>
      </c>
      <c r="E1729" t="s">
        <v>172</v>
      </c>
      <c r="F1729">
        <v>0</v>
      </c>
      <c r="G1729">
        <v>0</v>
      </c>
      <c r="H1729" t="s">
        <v>9426</v>
      </c>
      <c r="I1729" t="s">
        <v>2612</v>
      </c>
      <c r="J1729" t="s">
        <v>372</v>
      </c>
    </row>
    <row r="1730" spans="1:10" x14ac:dyDescent="0.35">
      <c r="A1730" t="s">
        <v>171</v>
      </c>
      <c r="B1730">
        <v>15</v>
      </c>
      <c r="C1730">
        <v>253</v>
      </c>
      <c r="D1730">
        <v>99.6</v>
      </c>
      <c r="E1730" t="s">
        <v>172</v>
      </c>
      <c r="F1730">
        <v>0</v>
      </c>
      <c r="G1730">
        <v>0</v>
      </c>
      <c r="H1730" t="s">
        <v>9426</v>
      </c>
      <c r="I1730" t="s">
        <v>2636</v>
      </c>
      <c r="J1730" t="s">
        <v>372</v>
      </c>
    </row>
    <row r="1731" spans="1:10" x14ac:dyDescent="0.35">
      <c r="A1731" t="s">
        <v>171</v>
      </c>
      <c r="B1731">
        <v>15</v>
      </c>
      <c r="C1731">
        <v>253</v>
      </c>
      <c r="D1731">
        <v>99.6</v>
      </c>
      <c r="E1731" t="s">
        <v>172</v>
      </c>
      <c r="F1731">
        <v>0</v>
      </c>
      <c r="G1731">
        <v>0</v>
      </c>
      <c r="H1731" t="s">
        <v>9426</v>
      </c>
      <c r="I1731" t="s">
        <v>2637</v>
      </c>
      <c r="J1731" t="s">
        <v>372</v>
      </c>
    </row>
    <row r="1732" spans="1:10" x14ac:dyDescent="0.35">
      <c r="A1732" t="s">
        <v>171</v>
      </c>
      <c r="B1732">
        <v>15</v>
      </c>
      <c r="C1732">
        <v>253</v>
      </c>
      <c r="D1732">
        <v>99.6</v>
      </c>
      <c r="E1732" t="s">
        <v>172</v>
      </c>
      <c r="F1732">
        <v>0</v>
      </c>
      <c r="G1732">
        <v>0</v>
      </c>
      <c r="H1732" t="s">
        <v>9426</v>
      </c>
      <c r="I1732" t="s">
        <v>2643</v>
      </c>
      <c r="J1732" t="s">
        <v>372</v>
      </c>
    </row>
    <row r="1733" spans="1:10" x14ac:dyDescent="0.35">
      <c r="A1733" t="s">
        <v>171</v>
      </c>
      <c r="B1733">
        <v>15</v>
      </c>
      <c r="C1733">
        <v>253</v>
      </c>
      <c r="D1733">
        <v>99.6</v>
      </c>
      <c r="E1733" t="s">
        <v>172</v>
      </c>
      <c r="F1733">
        <v>0</v>
      </c>
      <c r="G1733">
        <v>0</v>
      </c>
      <c r="H1733" t="s">
        <v>9426</v>
      </c>
      <c r="I1733" t="s">
        <v>2653</v>
      </c>
      <c r="J1733" t="s">
        <v>372</v>
      </c>
    </row>
    <row r="1734" spans="1:10" x14ac:dyDescent="0.35">
      <c r="A1734" t="s">
        <v>171</v>
      </c>
      <c r="B1734">
        <v>15</v>
      </c>
      <c r="C1734">
        <v>253</v>
      </c>
      <c r="D1734">
        <v>98.8</v>
      </c>
      <c r="E1734" t="s">
        <v>172</v>
      </c>
      <c r="F1734">
        <v>0</v>
      </c>
      <c r="G1734">
        <v>0</v>
      </c>
      <c r="H1734" t="s">
        <v>9426</v>
      </c>
      <c r="I1734" t="s">
        <v>9355</v>
      </c>
      <c r="J1734" t="s">
        <v>372</v>
      </c>
    </row>
    <row r="1735" spans="1:10" x14ac:dyDescent="0.35">
      <c r="A1735" t="s">
        <v>171</v>
      </c>
      <c r="B1735">
        <v>3</v>
      </c>
      <c r="C1735">
        <v>253</v>
      </c>
      <c r="D1735">
        <v>99.6</v>
      </c>
      <c r="E1735" t="s">
        <v>172</v>
      </c>
      <c r="F1735">
        <v>0</v>
      </c>
      <c r="G1735">
        <v>0</v>
      </c>
      <c r="H1735" t="s">
        <v>9426</v>
      </c>
      <c r="I1735" t="s">
        <v>870</v>
      </c>
      <c r="J1735" t="s">
        <v>358</v>
      </c>
    </row>
    <row r="1736" spans="1:10" x14ac:dyDescent="0.35">
      <c r="A1736" t="s">
        <v>171</v>
      </c>
      <c r="B1736">
        <v>3</v>
      </c>
      <c r="C1736">
        <v>253</v>
      </c>
      <c r="D1736">
        <v>99.6</v>
      </c>
      <c r="E1736" t="s">
        <v>172</v>
      </c>
      <c r="F1736">
        <v>0</v>
      </c>
      <c r="G1736">
        <v>0</v>
      </c>
      <c r="H1736" t="s">
        <v>9426</v>
      </c>
      <c r="I1736" t="s">
        <v>869</v>
      </c>
      <c r="J1736" t="s">
        <v>358</v>
      </c>
    </row>
    <row r="1737" spans="1:10" x14ac:dyDescent="0.35">
      <c r="A1737" t="s">
        <v>171</v>
      </c>
      <c r="B1737">
        <v>3</v>
      </c>
      <c r="C1737">
        <v>253</v>
      </c>
      <c r="D1737">
        <v>100</v>
      </c>
      <c r="E1737" t="s">
        <v>172</v>
      </c>
      <c r="F1737">
        <v>0</v>
      </c>
      <c r="G1737">
        <v>0</v>
      </c>
      <c r="H1737" t="s">
        <v>9426</v>
      </c>
      <c r="I1737" t="s">
        <v>2007</v>
      </c>
      <c r="J1737" t="s">
        <v>358</v>
      </c>
    </row>
    <row r="1738" spans="1:10" x14ac:dyDescent="0.35">
      <c r="A1738" t="s">
        <v>171</v>
      </c>
      <c r="B1738">
        <v>3</v>
      </c>
      <c r="C1738">
        <v>253</v>
      </c>
      <c r="D1738">
        <v>100</v>
      </c>
      <c r="E1738" t="s">
        <v>172</v>
      </c>
      <c r="F1738">
        <v>0</v>
      </c>
      <c r="G1738">
        <v>0</v>
      </c>
      <c r="H1738" t="s">
        <v>9426</v>
      </c>
      <c r="I1738" t="s">
        <v>2008</v>
      </c>
      <c r="J1738" t="s">
        <v>358</v>
      </c>
    </row>
    <row r="1739" spans="1:10" x14ac:dyDescent="0.35">
      <c r="A1739" t="s">
        <v>171</v>
      </c>
      <c r="B1739">
        <v>3</v>
      </c>
      <c r="C1739">
        <v>253</v>
      </c>
      <c r="D1739">
        <v>100</v>
      </c>
      <c r="E1739" t="s">
        <v>172</v>
      </c>
      <c r="F1739">
        <v>0</v>
      </c>
      <c r="G1739">
        <v>0</v>
      </c>
      <c r="H1739" t="s">
        <v>9426</v>
      </c>
      <c r="I1739" t="s">
        <v>2009</v>
      </c>
      <c r="J1739" t="s">
        <v>358</v>
      </c>
    </row>
    <row r="1740" spans="1:10" x14ac:dyDescent="0.35">
      <c r="A1740" t="s">
        <v>171</v>
      </c>
      <c r="B1740">
        <v>3</v>
      </c>
      <c r="C1740">
        <v>253</v>
      </c>
      <c r="D1740">
        <v>100</v>
      </c>
      <c r="E1740" t="s">
        <v>172</v>
      </c>
      <c r="F1740">
        <v>0</v>
      </c>
      <c r="G1740">
        <v>0</v>
      </c>
      <c r="H1740" t="s">
        <v>9426</v>
      </c>
      <c r="I1740" t="s">
        <v>2010</v>
      </c>
      <c r="J1740" t="s">
        <v>358</v>
      </c>
    </row>
    <row r="1741" spans="1:10" x14ac:dyDescent="0.35">
      <c r="A1741" t="s">
        <v>171</v>
      </c>
      <c r="B1741">
        <v>3</v>
      </c>
      <c r="C1741">
        <v>253</v>
      </c>
      <c r="D1741">
        <v>100</v>
      </c>
      <c r="E1741" t="s">
        <v>172</v>
      </c>
      <c r="F1741">
        <v>0</v>
      </c>
      <c r="G1741">
        <v>0</v>
      </c>
      <c r="H1741" t="s">
        <v>9426</v>
      </c>
      <c r="I1741" t="s">
        <v>2013</v>
      </c>
      <c r="J1741" t="s">
        <v>358</v>
      </c>
    </row>
    <row r="1742" spans="1:10" x14ac:dyDescent="0.35">
      <c r="A1742" t="s">
        <v>171</v>
      </c>
      <c r="B1742">
        <v>3</v>
      </c>
      <c r="C1742">
        <v>253</v>
      </c>
      <c r="D1742">
        <v>100</v>
      </c>
      <c r="E1742" t="s">
        <v>172</v>
      </c>
      <c r="F1742">
        <v>0</v>
      </c>
      <c r="G1742">
        <v>0</v>
      </c>
      <c r="H1742" t="s">
        <v>9426</v>
      </c>
      <c r="I1742" t="s">
        <v>2011</v>
      </c>
      <c r="J1742" t="s">
        <v>358</v>
      </c>
    </row>
    <row r="1743" spans="1:10" x14ac:dyDescent="0.35">
      <c r="A1743" t="s">
        <v>171</v>
      </c>
      <c r="B1743">
        <v>3</v>
      </c>
      <c r="C1743">
        <v>253</v>
      </c>
      <c r="D1743">
        <v>100</v>
      </c>
      <c r="E1743" t="s">
        <v>172</v>
      </c>
      <c r="F1743">
        <v>0</v>
      </c>
      <c r="G1743">
        <v>0</v>
      </c>
      <c r="H1743" t="s">
        <v>9426</v>
      </c>
      <c r="I1743" t="s">
        <v>2012</v>
      </c>
      <c r="J1743" t="s">
        <v>358</v>
      </c>
    </row>
    <row r="1744" spans="1:10" x14ac:dyDescent="0.35">
      <c r="A1744" t="s">
        <v>171</v>
      </c>
      <c r="B1744">
        <v>3</v>
      </c>
      <c r="C1744">
        <v>253</v>
      </c>
      <c r="D1744">
        <v>100</v>
      </c>
      <c r="E1744" t="s">
        <v>172</v>
      </c>
      <c r="F1744">
        <v>0</v>
      </c>
      <c r="G1744">
        <v>0</v>
      </c>
      <c r="H1744" t="s">
        <v>9426</v>
      </c>
      <c r="I1744" t="s">
        <v>2014</v>
      </c>
      <c r="J1744" t="s">
        <v>358</v>
      </c>
    </row>
    <row r="1745" spans="1:10" x14ac:dyDescent="0.35">
      <c r="A1745" t="s">
        <v>171</v>
      </c>
      <c r="B1745">
        <v>3</v>
      </c>
      <c r="C1745">
        <v>253</v>
      </c>
      <c r="D1745">
        <v>100</v>
      </c>
      <c r="E1745" t="s">
        <v>172</v>
      </c>
      <c r="F1745">
        <v>0</v>
      </c>
      <c r="G1745">
        <v>0</v>
      </c>
      <c r="H1745" t="s">
        <v>9426</v>
      </c>
      <c r="I1745" t="s">
        <v>2015</v>
      </c>
      <c r="J1745" t="s">
        <v>358</v>
      </c>
    </row>
    <row r="1746" spans="1:10" x14ac:dyDescent="0.35">
      <c r="A1746" t="s">
        <v>171</v>
      </c>
      <c r="B1746">
        <v>3</v>
      </c>
      <c r="C1746">
        <v>253</v>
      </c>
      <c r="D1746">
        <v>100</v>
      </c>
      <c r="E1746" t="s">
        <v>172</v>
      </c>
      <c r="F1746">
        <v>0</v>
      </c>
      <c r="G1746">
        <v>0</v>
      </c>
      <c r="H1746" t="s">
        <v>9426</v>
      </c>
      <c r="I1746" t="s">
        <v>2018</v>
      </c>
      <c r="J1746" t="s">
        <v>358</v>
      </c>
    </row>
    <row r="1747" spans="1:10" x14ac:dyDescent="0.35">
      <c r="A1747" t="s">
        <v>171</v>
      </c>
      <c r="B1747">
        <v>3</v>
      </c>
      <c r="C1747">
        <v>253</v>
      </c>
      <c r="D1747">
        <v>100</v>
      </c>
      <c r="E1747" t="s">
        <v>172</v>
      </c>
      <c r="F1747">
        <v>0</v>
      </c>
      <c r="G1747">
        <v>0</v>
      </c>
      <c r="H1747" t="s">
        <v>9426</v>
      </c>
      <c r="I1747" t="s">
        <v>2016</v>
      </c>
      <c r="J1747" t="s">
        <v>358</v>
      </c>
    </row>
    <row r="1748" spans="1:10" x14ac:dyDescent="0.35">
      <c r="A1748" t="s">
        <v>171</v>
      </c>
      <c r="B1748">
        <v>3</v>
      </c>
      <c r="C1748">
        <v>253</v>
      </c>
      <c r="D1748">
        <v>100</v>
      </c>
      <c r="E1748" t="s">
        <v>172</v>
      </c>
      <c r="F1748">
        <v>0</v>
      </c>
      <c r="G1748">
        <v>0</v>
      </c>
      <c r="H1748" t="s">
        <v>9426</v>
      </c>
      <c r="I1748" t="s">
        <v>2019</v>
      </c>
      <c r="J1748" t="s">
        <v>358</v>
      </c>
    </row>
    <row r="1749" spans="1:10" x14ac:dyDescent="0.35">
      <c r="A1749" t="s">
        <v>171</v>
      </c>
      <c r="B1749">
        <v>3</v>
      </c>
      <c r="C1749">
        <v>253</v>
      </c>
      <c r="D1749">
        <v>100</v>
      </c>
      <c r="E1749" t="s">
        <v>172</v>
      </c>
      <c r="F1749">
        <v>0</v>
      </c>
      <c r="G1749">
        <v>0</v>
      </c>
      <c r="H1749" t="s">
        <v>9426</v>
      </c>
      <c r="I1749" t="s">
        <v>2017</v>
      </c>
      <c r="J1749" t="s">
        <v>358</v>
      </c>
    </row>
    <row r="1750" spans="1:10" x14ac:dyDescent="0.35">
      <c r="A1750" t="s">
        <v>171</v>
      </c>
      <c r="B1750">
        <v>3</v>
      </c>
      <c r="C1750">
        <v>253</v>
      </c>
      <c r="D1750">
        <v>100</v>
      </c>
      <c r="E1750" t="s">
        <v>172</v>
      </c>
      <c r="F1750">
        <v>0</v>
      </c>
      <c r="G1750">
        <v>0</v>
      </c>
      <c r="H1750" t="s">
        <v>9426</v>
      </c>
      <c r="I1750" t="s">
        <v>2020</v>
      </c>
      <c r="J1750" t="s">
        <v>358</v>
      </c>
    </row>
    <row r="1751" spans="1:10" x14ac:dyDescent="0.35">
      <c r="A1751" t="s">
        <v>171</v>
      </c>
      <c r="B1751">
        <v>3</v>
      </c>
      <c r="C1751">
        <v>253</v>
      </c>
      <c r="D1751">
        <v>100</v>
      </c>
      <c r="E1751" t="s">
        <v>172</v>
      </c>
      <c r="F1751">
        <v>0</v>
      </c>
      <c r="G1751">
        <v>0</v>
      </c>
      <c r="H1751" t="s">
        <v>9426</v>
      </c>
      <c r="I1751" t="s">
        <v>2021</v>
      </c>
      <c r="J1751" t="s">
        <v>358</v>
      </c>
    </row>
    <row r="1752" spans="1:10" x14ac:dyDescent="0.35">
      <c r="A1752" t="s">
        <v>171</v>
      </c>
      <c r="B1752">
        <v>3</v>
      </c>
      <c r="C1752">
        <v>253</v>
      </c>
      <c r="D1752">
        <v>100</v>
      </c>
      <c r="E1752" t="s">
        <v>172</v>
      </c>
      <c r="F1752">
        <v>0</v>
      </c>
      <c r="G1752">
        <v>0</v>
      </c>
      <c r="H1752" t="s">
        <v>9426</v>
      </c>
      <c r="I1752" t="s">
        <v>2022</v>
      </c>
      <c r="J1752" t="s">
        <v>358</v>
      </c>
    </row>
    <row r="1753" spans="1:10" x14ac:dyDescent="0.35">
      <c r="A1753" t="s">
        <v>171</v>
      </c>
      <c r="B1753">
        <v>3</v>
      </c>
      <c r="C1753">
        <v>253</v>
      </c>
      <c r="D1753">
        <v>100</v>
      </c>
      <c r="E1753" t="s">
        <v>172</v>
      </c>
      <c r="F1753">
        <v>0</v>
      </c>
      <c r="G1753">
        <v>0</v>
      </c>
      <c r="H1753" t="s">
        <v>9426</v>
      </c>
      <c r="I1753" t="s">
        <v>2023</v>
      </c>
      <c r="J1753" t="s">
        <v>358</v>
      </c>
    </row>
    <row r="1754" spans="1:10" x14ac:dyDescent="0.35">
      <c r="A1754" t="s">
        <v>171</v>
      </c>
      <c r="B1754">
        <v>3</v>
      </c>
      <c r="C1754">
        <v>253</v>
      </c>
      <c r="D1754">
        <v>100</v>
      </c>
      <c r="E1754" t="s">
        <v>172</v>
      </c>
      <c r="F1754">
        <v>0</v>
      </c>
      <c r="G1754">
        <v>0</v>
      </c>
      <c r="H1754" t="s">
        <v>9426</v>
      </c>
      <c r="I1754" t="s">
        <v>2024</v>
      </c>
      <c r="J1754" t="s">
        <v>358</v>
      </c>
    </row>
    <row r="1755" spans="1:10" x14ac:dyDescent="0.35">
      <c r="A1755" t="s">
        <v>171</v>
      </c>
      <c r="B1755">
        <v>3</v>
      </c>
      <c r="C1755">
        <v>253</v>
      </c>
      <c r="D1755">
        <v>100</v>
      </c>
      <c r="E1755" t="s">
        <v>172</v>
      </c>
      <c r="F1755">
        <v>0</v>
      </c>
      <c r="G1755">
        <v>0</v>
      </c>
      <c r="H1755" t="s">
        <v>9426</v>
      </c>
      <c r="I1755" t="s">
        <v>2025</v>
      </c>
      <c r="J1755" t="s">
        <v>358</v>
      </c>
    </row>
    <row r="1756" spans="1:10" x14ac:dyDescent="0.35">
      <c r="A1756" t="s">
        <v>171</v>
      </c>
      <c r="B1756">
        <v>3</v>
      </c>
      <c r="C1756">
        <v>253</v>
      </c>
      <c r="D1756">
        <v>100</v>
      </c>
      <c r="E1756" t="s">
        <v>172</v>
      </c>
      <c r="F1756">
        <v>0</v>
      </c>
      <c r="G1756">
        <v>0</v>
      </c>
      <c r="H1756" t="s">
        <v>9426</v>
      </c>
      <c r="I1756" t="s">
        <v>2026</v>
      </c>
      <c r="J1756" t="s">
        <v>358</v>
      </c>
    </row>
    <row r="1757" spans="1:10" x14ac:dyDescent="0.35">
      <c r="A1757" t="s">
        <v>171</v>
      </c>
      <c r="B1757">
        <v>3</v>
      </c>
      <c r="C1757">
        <v>253</v>
      </c>
      <c r="D1757">
        <v>100</v>
      </c>
      <c r="E1757" t="s">
        <v>172</v>
      </c>
      <c r="F1757">
        <v>0</v>
      </c>
      <c r="G1757">
        <v>0</v>
      </c>
      <c r="H1757" t="s">
        <v>9426</v>
      </c>
      <c r="I1757" t="s">
        <v>2027</v>
      </c>
      <c r="J1757" t="s">
        <v>358</v>
      </c>
    </row>
    <row r="1758" spans="1:10" x14ac:dyDescent="0.35">
      <c r="A1758" t="s">
        <v>171</v>
      </c>
      <c r="B1758">
        <v>3</v>
      </c>
      <c r="C1758">
        <v>253</v>
      </c>
      <c r="D1758">
        <v>100</v>
      </c>
      <c r="E1758" t="s">
        <v>172</v>
      </c>
      <c r="F1758">
        <v>0</v>
      </c>
      <c r="G1758">
        <v>0</v>
      </c>
      <c r="H1758" t="s">
        <v>9426</v>
      </c>
      <c r="I1758" t="s">
        <v>2028</v>
      </c>
      <c r="J1758" t="s">
        <v>358</v>
      </c>
    </row>
    <row r="1759" spans="1:10" x14ac:dyDescent="0.35">
      <c r="A1759" t="s">
        <v>171</v>
      </c>
      <c r="B1759">
        <v>3</v>
      </c>
      <c r="C1759">
        <v>253</v>
      </c>
      <c r="D1759">
        <v>100</v>
      </c>
      <c r="E1759" t="s">
        <v>172</v>
      </c>
      <c r="F1759">
        <v>0</v>
      </c>
      <c r="G1759">
        <v>0</v>
      </c>
      <c r="H1759" t="s">
        <v>9426</v>
      </c>
      <c r="I1759" t="s">
        <v>2029</v>
      </c>
      <c r="J1759" t="s">
        <v>358</v>
      </c>
    </row>
    <row r="1760" spans="1:10" x14ac:dyDescent="0.35">
      <c r="A1760" t="s">
        <v>171</v>
      </c>
      <c r="B1760">
        <v>3</v>
      </c>
      <c r="C1760">
        <v>253</v>
      </c>
      <c r="D1760">
        <v>100</v>
      </c>
      <c r="E1760" t="s">
        <v>172</v>
      </c>
      <c r="F1760">
        <v>0</v>
      </c>
      <c r="G1760">
        <v>0</v>
      </c>
      <c r="H1760" t="s">
        <v>9426</v>
      </c>
      <c r="I1760" t="s">
        <v>2030</v>
      </c>
      <c r="J1760" t="s">
        <v>358</v>
      </c>
    </row>
    <row r="1761" spans="1:10" x14ac:dyDescent="0.35">
      <c r="A1761" t="s">
        <v>171</v>
      </c>
      <c r="B1761">
        <v>3</v>
      </c>
      <c r="C1761">
        <v>253</v>
      </c>
      <c r="D1761">
        <v>100</v>
      </c>
      <c r="E1761" t="s">
        <v>172</v>
      </c>
      <c r="F1761">
        <v>0</v>
      </c>
      <c r="G1761">
        <v>0</v>
      </c>
      <c r="H1761" t="s">
        <v>9426</v>
      </c>
      <c r="I1761" t="s">
        <v>2031</v>
      </c>
      <c r="J1761" t="s">
        <v>358</v>
      </c>
    </row>
    <row r="1762" spans="1:10" x14ac:dyDescent="0.35">
      <c r="A1762" t="s">
        <v>171</v>
      </c>
      <c r="B1762">
        <v>3</v>
      </c>
      <c r="C1762">
        <v>253</v>
      </c>
      <c r="D1762">
        <v>100</v>
      </c>
      <c r="E1762" t="s">
        <v>172</v>
      </c>
      <c r="F1762">
        <v>0</v>
      </c>
      <c r="G1762">
        <v>0</v>
      </c>
      <c r="H1762" t="s">
        <v>9426</v>
      </c>
      <c r="I1762" t="s">
        <v>2032</v>
      </c>
      <c r="J1762" t="s">
        <v>358</v>
      </c>
    </row>
    <row r="1763" spans="1:10" x14ac:dyDescent="0.35">
      <c r="A1763" t="s">
        <v>171</v>
      </c>
      <c r="B1763">
        <v>3</v>
      </c>
      <c r="C1763">
        <v>253</v>
      </c>
      <c r="D1763">
        <v>100</v>
      </c>
      <c r="E1763" t="s">
        <v>172</v>
      </c>
      <c r="F1763">
        <v>0</v>
      </c>
      <c r="G1763">
        <v>0</v>
      </c>
      <c r="H1763" t="s">
        <v>9426</v>
      </c>
      <c r="I1763" t="s">
        <v>2034</v>
      </c>
      <c r="J1763" t="s">
        <v>358</v>
      </c>
    </row>
    <row r="1764" spans="1:10" x14ac:dyDescent="0.35">
      <c r="A1764" t="s">
        <v>171</v>
      </c>
      <c r="B1764">
        <v>3</v>
      </c>
      <c r="C1764">
        <v>253</v>
      </c>
      <c r="D1764">
        <v>100</v>
      </c>
      <c r="E1764" t="s">
        <v>172</v>
      </c>
      <c r="F1764">
        <v>0</v>
      </c>
      <c r="G1764">
        <v>0</v>
      </c>
      <c r="H1764" t="s">
        <v>9426</v>
      </c>
      <c r="I1764" t="s">
        <v>2033</v>
      </c>
      <c r="J1764" t="s">
        <v>358</v>
      </c>
    </row>
    <row r="1765" spans="1:10" x14ac:dyDescent="0.35">
      <c r="A1765" t="s">
        <v>171</v>
      </c>
      <c r="B1765">
        <v>3</v>
      </c>
      <c r="C1765">
        <v>253</v>
      </c>
      <c r="D1765">
        <v>100</v>
      </c>
      <c r="E1765" t="s">
        <v>172</v>
      </c>
      <c r="F1765">
        <v>0</v>
      </c>
      <c r="G1765">
        <v>0</v>
      </c>
      <c r="H1765" t="s">
        <v>9426</v>
      </c>
      <c r="I1765" t="s">
        <v>2035</v>
      </c>
      <c r="J1765" t="s">
        <v>358</v>
      </c>
    </row>
    <row r="1766" spans="1:10" x14ac:dyDescent="0.35">
      <c r="A1766" t="s">
        <v>171</v>
      </c>
      <c r="B1766">
        <v>3</v>
      </c>
      <c r="C1766">
        <v>253</v>
      </c>
      <c r="D1766">
        <v>100</v>
      </c>
      <c r="E1766" t="s">
        <v>172</v>
      </c>
      <c r="F1766">
        <v>0</v>
      </c>
      <c r="G1766">
        <v>0</v>
      </c>
      <c r="H1766" t="s">
        <v>9426</v>
      </c>
      <c r="I1766" t="s">
        <v>2037</v>
      </c>
      <c r="J1766" t="s">
        <v>358</v>
      </c>
    </row>
    <row r="1767" spans="1:10" x14ac:dyDescent="0.35">
      <c r="A1767" t="s">
        <v>171</v>
      </c>
      <c r="B1767">
        <v>3</v>
      </c>
      <c r="C1767">
        <v>253</v>
      </c>
      <c r="D1767">
        <v>100</v>
      </c>
      <c r="E1767" t="s">
        <v>172</v>
      </c>
      <c r="F1767">
        <v>0</v>
      </c>
      <c r="G1767">
        <v>0</v>
      </c>
      <c r="H1767" t="s">
        <v>9426</v>
      </c>
      <c r="I1767" t="s">
        <v>2036</v>
      </c>
      <c r="J1767" t="s">
        <v>358</v>
      </c>
    </row>
    <row r="1768" spans="1:10" x14ac:dyDescent="0.35">
      <c r="A1768" t="s">
        <v>171</v>
      </c>
      <c r="B1768">
        <v>3</v>
      </c>
      <c r="C1768">
        <v>253</v>
      </c>
      <c r="D1768">
        <v>100</v>
      </c>
      <c r="E1768" t="s">
        <v>172</v>
      </c>
      <c r="F1768">
        <v>0</v>
      </c>
      <c r="G1768">
        <v>0</v>
      </c>
      <c r="H1768" t="s">
        <v>9426</v>
      </c>
      <c r="I1768" t="s">
        <v>2038</v>
      </c>
      <c r="J1768" t="s">
        <v>358</v>
      </c>
    </row>
    <row r="1769" spans="1:10" x14ac:dyDescent="0.35">
      <c r="A1769" t="s">
        <v>171</v>
      </c>
      <c r="B1769">
        <v>3</v>
      </c>
      <c r="C1769">
        <v>253</v>
      </c>
      <c r="D1769">
        <v>100</v>
      </c>
      <c r="E1769" t="s">
        <v>172</v>
      </c>
      <c r="F1769">
        <v>0</v>
      </c>
      <c r="G1769">
        <v>0</v>
      </c>
      <c r="H1769" t="s">
        <v>9426</v>
      </c>
      <c r="I1769" t="s">
        <v>2039</v>
      </c>
      <c r="J1769" t="s">
        <v>358</v>
      </c>
    </row>
    <row r="1770" spans="1:10" x14ac:dyDescent="0.35">
      <c r="A1770" t="s">
        <v>171</v>
      </c>
      <c r="B1770">
        <v>3</v>
      </c>
      <c r="C1770">
        <v>253</v>
      </c>
      <c r="D1770">
        <v>100</v>
      </c>
      <c r="E1770" t="s">
        <v>172</v>
      </c>
      <c r="F1770">
        <v>0</v>
      </c>
      <c r="G1770">
        <v>0</v>
      </c>
      <c r="H1770" t="s">
        <v>9426</v>
      </c>
      <c r="I1770" t="s">
        <v>2040</v>
      </c>
      <c r="J1770" t="s">
        <v>358</v>
      </c>
    </row>
    <row r="1771" spans="1:10" x14ac:dyDescent="0.35">
      <c r="A1771" t="s">
        <v>171</v>
      </c>
      <c r="B1771">
        <v>3</v>
      </c>
      <c r="C1771">
        <v>253</v>
      </c>
      <c r="D1771">
        <v>100</v>
      </c>
      <c r="E1771" t="s">
        <v>172</v>
      </c>
      <c r="F1771">
        <v>0</v>
      </c>
      <c r="G1771">
        <v>0</v>
      </c>
      <c r="H1771" t="s">
        <v>9426</v>
      </c>
      <c r="I1771" t="s">
        <v>2041</v>
      </c>
      <c r="J1771" t="s">
        <v>358</v>
      </c>
    </row>
    <row r="1772" spans="1:10" x14ac:dyDescent="0.35">
      <c r="A1772" t="s">
        <v>171</v>
      </c>
      <c r="B1772">
        <v>3</v>
      </c>
      <c r="C1772">
        <v>253</v>
      </c>
      <c r="D1772">
        <v>100</v>
      </c>
      <c r="E1772" t="s">
        <v>172</v>
      </c>
      <c r="F1772">
        <v>0</v>
      </c>
      <c r="G1772">
        <v>0</v>
      </c>
      <c r="H1772" t="s">
        <v>9426</v>
      </c>
      <c r="I1772" t="s">
        <v>2044</v>
      </c>
      <c r="J1772" t="s">
        <v>358</v>
      </c>
    </row>
    <row r="1773" spans="1:10" x14ac:dyDescent="0.35">
      <c r="A1773" t="s">
        <v>171</v>
      </c>
      <c r="B1773">
        <v>3</v>
      </c>
      <c r="C1773">
        <v>253</v>
      </c>
      <c r="D1773">
        <v>100</v>
      </c>
      <c r="E1773" t="s">
        <v>172</v>
      </c>
      <c r="F1773">
        <v>0</v>
      </c>
      <c r="G1773">
        <v>0</v>
      </c>
      <c r="H1773" t="s">
        <v>9426</v>
      </c>
      <c r="I1773" t="s">
        <v>2042</v>
      </c>
      <c r="J1773" t="s">
        <v>358</v>
      </c>
    </row>
    <row r="1774" spans="1:10" x14ac:dyDescent="0.35">
      <c r="A1774" t="s">
        <v>171</v>
      </c>
      <c r="B1774">
        <v>3</v>
      </c>
      <c r="C1774">
        <v>253</v>
      </c>
      <c r="D1774">
        <v>100</v>
      </c>
      <c r="E1774" t="s">
        <v>172</v>
      </c>
      <c r="F1774">
        <v>0</v>
      </c>
      <c r="G1774">
        <v>0</v>
      </c>
      <c r="H1774" t="s">
        <v>9426</v>
      </c>
      <c r="I1774" t="s">
        <v>2043</v>
      </c>
      <c r="J1774" t="s">
        <v>358</v>
      </c>
    </row>
    <row r="1775" spans="1:10" x14ac:dyDescent="0.35">
      <c r="A1775" t="s">
        <v>171</v>
      </c>
      <c r="B1775">
        <v>3</v>
      </c>
      <c r="C1775">
        <v>253</v>
      </c>
      <c r="D1775">
        <v>100</v>
      </c>
      <c r="E1775" t="s">
        <v>172</v>
      </c>
      <c r="F1775">
        <v>0</v>
      </c>
      <c r="G1775">
        <v>0</v>
      </c>
      <c r="H1775" t="s">
        <v>9426</v>
      </c>
      <c r="I1775" t="s">
        <v>2045</v>
      </c>
      <c r="J1775" t="s">
        <v>358</v>
      </c>
    </row>
    <row r="1776" spans="1:10" x14ac:dyDescent="0.35">
      <c r="A1776" t="s">
        <v>171</v>
      </c>
      <c r="B1776">
        <v>3</v>
      </c>
      <c r="C1776">
        <v>253</v>
      </c>
      <c r="D1776">
        <v>100</v>
      </c>
      <c r="E1776" t="s">
        <v>172</v>
      </c>
      <c r="F1776">
        <v>0</v>
      </c>
      <c r="G1776">
        <v>0</v>
      </c>
      <c r="H1776" t="s">
        <v>9426</v>
      </c>
      <c r="I1776" t="s">
        <v>2047</v>
      </c>
      <c r="J1776" t="s">
        <v>358</v>
      </c>
    </row>
    <row r="1777" spans="1:10" x14ac:dyDescent="0.35">
      <c r="A1777" t="s">
        <v>171</v>
      </c>
      <c r="B1777">
        <v>3</v>
      </c>
      <c r="C1777">
        <v>253</v>
      </c>
      <c r="D1777">
        <v>100</v>
      </c>
      <c r="E1777" t="s">
        <v>172</v>
      </c>
      <c r="F1777">
        <v>0</v>
      </c>
      <c r="G1777">
        <v>0</v>
      </c>
      <c r="H1777" t="s">
        <v>9426</v>
      </c>
      <c r="I1777" t="s">
        <v>2046</v>
      </c>
      <c r="J1777" t="s">
        <v>358</v>
      </c>
    </row>
    <row r="1778" spans="1:10" x14ac:dyDescent="0.35">
      <c r="A1778" t="s">
        <v>171</v>
      </c>
      <c r="B1778">
        <v>3</v>
      </c>
      <c r="C1778">
        <v>253</v>
      </c>
      <c r="D1778">
        <v>100</v>
      </c>
      <c r="E1778" t="s">
        <v>172</v>
      </c>
      <c r="F1778">
        <v>0</v>
      </c>
      <c r="G1778">
        <v>0</v>
      </c>
      <c r="H1778" t="s">
        <v>9426</v>
      </c>
      <c r="I1778" t="s">
        <v>2048</v>
      </c>
      <c r="J1778" t="s">
        <v>358</v>
      </c>
    </row>
    <row r="1779" spans="1:10" x14ac:dyDescent="0.35">
      <c r="A1779" t="s">
        <v>171</v>
      </c>
      <c r="B1779">
        <v>3</v>
      </c>
      <c r="C1779">
        <v>253</v>
      </c>
      <c r="D1779">
        <v>100</v>
      </c>
      <c r="E1779" t="s">
        <v>172</v>
      </c>
      <c r="F1779">
        <v>0</v>
      </c>
      <c r="G1779">
        <v>0</v>
      </c>
      <c r="H1779" t="s">
        <v>9426</v>
      </c>
      <c r="I1779" t="s">
        <v>2049</v>
      </c>
      <c r="J1779" t="s">
        <v>358</v>
      </c>
    </row>
    <row r="1780" spans="1:10" x14ac:dyDescent="0.35">
      <c r="A1780" t="s">
        <v>171</v>
      </c>
      <c r="B1780">
        <v>3</v>
      </c>
      <c r="C1780">
        <v>253</v>
      </c>
      <c r="D1780">
        <v>100</v>
      </c>
      <c r="E1780" t="s">
        <v>172</v>
      </c>
      <c r="F1780">
        <v>0</v>
      </c>
      <c r="G1780">
        <v>0</v>
      </c>
      <c r="H1780" t="s">
        <v>9426</v>
      </c>
      <c r="I1780" t="s">
        <v>2050</v>
      </c>
      <c r="J1780" t="s">
        <v>358</v>
      </c>
    </row>
    <row r="1781" spans="1:10" x14ac:dyDescent="0.35">
      <c r="A1781" t="s">
        <v>171</v>
      </c>
      <c r="B1781">
        <v>3</v>
      </c>
      <c r="C1781">
        <v>253</v>
      </c>
      <c r="D1781">
        <v>100</v>
      </c>
      <c r="E1781" t="s">
        <v>172</v>
      </c>
      <c r="F1781">
        <v>0</v>
      </c>
      <c r="G1781">
        <v>0</v>
      </c>
      <c r="H1781" t="s">
        <v>9426</v>
      </c>
      <c r="I1781" t="s">
        <v>2053</v>
      </c>
      <c r="J1781" t="s">
        <v>358</v>
      </c>
    </row>
    <row r="1782" spans="1:10" x14ac:dyDescent="0.35">
      <c r="A1782" t="s">
        <v>171</v>
      </c>
      <c r="B1782">
        <v>3</v>
      </c>
      <c r="C1782">
        <v>253</v>
      </c>
      <c r="D1782">
        <v>100</v>
      </c>
      <c r="E1782" t="s">
        <v>172</v>
      </c>
      <c r="F1782">
        <v>0</v>
      </c>
      <c r="G1782">
        <v>0</v>
      </c>
      <c r="H1782" t="s">
        <v>9426</v>
      </c>
      <c r="I1782" t="s">
        <v>2051</v>
      </c>
      <c r="J1782" t="s">
        <v>358</v>
      </c>
    </row>
    <row r="1783" spans="1:10" x14ac:dyDescent="0.35">
      <c r="A1783" t="s">
        <v>171</v>
      </c>
      <c r="B1783">
        <v>3</v>
      </c>
      <c r="C1783">
        <v>253</v>
      </c>
      <c r="D1783">
        <v>100</v>
      </c>
      <c r="E1783" t="s">
        <v>172</v>
      </c>
      <c r="F1783">
        <v>0</v>
      </c>
      <c r="G1783">
        <v>0</v>
      </c>
      <c r="H1783" t="s">
        <v>9426</v>
      </c>
      <c r="I1783" t="s">
        <v>2052</v>
      </c>
      <c r="J1783" t="s">
        <v>358</v>
      </c>
    </row>
    <row r="1784" spans="1:10" x14ac:dyDescent="0.35">
      <c r="A1784" t="s">
        <v>171</v>
      </c>
      <c r="B1784">
        <v>3</v>
      </c>
      <c r="C1784">
        <v>253</v>
      </c>
      <c r="D1784">
        <v>100</v>
      </c>
      <c r="E1784" t="s">
        <v>172</v>
      </c>
      <c r="F1784">
        <v>0</v>
      </c>
      <c r="G1784">
        <v>0</v>
      </c>
      <c r="H1784" t="s">
        <v>9426</v>
      </c>
      <c r="I1784" t="s">
        <v>2054</v>
      </c>
      <c r="J1784" t="s">
        <v>358</v>
      </c>
    </row>
    <row r="1785" spans="1:10" x14ac:dyDescent="0.35">
      <c r="A1785" t="s">
        <v>171</v>
      </c>
      <c r="B1785">
        <v>3</v>
      </c>
      <c r="C1785">
        <v>253</v>
      </c>
      <c r="D1785">
        <v>100</v>
      </c>
      <c r="E1785" t="s">
        <v>172</v>
      </c>
      <c r="F1785">
        <v>0</v>
      </c>
      <c r="G1785">
        <v>0</v>
      </c>
      <c r="H1785" t="s">
        <v>9426</v>
      </c>
      <c r="I1785" t="s">
        <v>2055</v>
      </c>
      <c r="J1785" t="s">
        <v>358</v>
      </c>
    </row>
    <row r="1786" spans="1:10" x14ac:dyDescent="0.35">
      <c r="A1786" t="s">
        <v>171</v>
      </c>
      <c r="B1786">
        <v>3</v>
      </c>
      <c r="C1786">
        <v>253</v>
      </c>
      <c r="D1786">
        <v>100</v>
      </c>
      <c r="E1786" t="s">
        <v>172</v>
      </c>
      <c r="F1786">
        <v>0</v>
      </c>
      <c r="G1786">
        <v>0</v>
      </c>
      <c r="H1786" t="s">
        <v>9426</v>
      </c>
      <c r="I1786" t="s">
        <v>2056</v>
      </c>
      <c r="J1786" t="s">
        <v>358</v>
      </c>
    </row>
    <row r="1787" spans="1:10" x14ac:dyDescent="0.35">
      <c r="A1787" t="s">
        <v>171</v>
      </c>
      <c r="B1787">
        <v>3</v>
      </c>
      <c r="C1787">
        <v>253</v>
      </c>
      <c r="D1787">
        <v>100</v>
      </c>
      <c r="E1787" t="s">
        <v>172</v>
      </c>
      <c r="F1787">
        <v>0</v>
      </c>
      <c r="G1787">
        <v>0</v>
      </c>
      <c r="H1787" t="s">
        <v>9426</v>
      </c>
      <c r="I1787" t="s">
        <v>2057</v>
      </c>
      <c r="J1787" t="s">
        <v>358</v>
      </c>
    </row>
    <row r="1788" spans="1:10" x14ac:dyDescent="0.35">
      <c r="A1788" t="s">
        <v>171</v>
      </c>
      <c r="B1788">
        <v>3</v>
      </c>
      <c r="C1788">
        <v>253</v>
      </c>
      <c r="D1788">
        <v>100</v>
      </c>
      <c r="E1788" t="s">
        <v>172</v>
      </c>
      <c r="F1788">
        <v>0</v>
      </c>
      <c r="G1788">
        <v>0</v>
      </c>
      <c r="H1788" t="s">
        <v>9426</v>
      </c>
      <c r="I1788" t="s">
        <v>2058</v>
      </c>
      <c r="J1788" t="s">
        <v>358</v>
      </c>
    </row>
    <row r="1789" spans="1:10" x14ac:dyDescent="0.35">
      <c r="A1789" t="s">
        <v>171</v>
      </c>
      <c r="B1789">
        <v>3</v>
      </c>
      <c r="C1789">
        <v>253</v>
      </c>
      <c r="D1789">
        <v>100</v>
      </c>
      <c r="E1789" t="s">
        <v>172</v>
      </c>
      <c r="F1789">
        <v>0</v>
      </c>
      <c r="G1789">
        <v>0</v>
      </c>
      <c r="H1789" t="s">
        <v>9426</v>
      </c>
      <c r="I1789" t="s">
        <v>2059</v>
      </c>
      <c r="J1789" t="s">
        <v>358</v>
      </c>
    </row>
    <row r="1790" spans="1:10" x14ac:dyDescent="0.35">
      <c r="A1790" t="s">
        <v>171</v>
      </c>
      <c r="B1790">
        <v>3</v>
      </c>
      <c r="C1790">
        <v>253</v>
      </c>
      <c r="D1790">
        <v>100</v>
      </c>
      <c r="E1790" t="s">
        <v>172</v>
      </c>
      <c r="F1790">
        <v>0</v>
      </c>
      <c r="G1790">
        <v>0</v>
      </c>
      <c r="H1790" t="s">
        <v>9426</v>
      </c>
      <c r="I1790" t="s">
        <v>2060</v>
      </c>
      <c r="J1790" t="s">
        <v>358</v>
      </c>
    </row>
    <row r="1791" spans="1:10" x14ac:dyDescent="0.35">
      <c r="A1791" t="s">
        <v>171</v>
      </c>
      <c r="B1791">
        <v>3</v>
      </c>
      <c r="C1791">
        <v>253</v>
      </c>
      <c r="D1791">
        <v>100</v>
      </c>
      <c r="E1791" t="s">
        <v>172</v>
      </c>
      <c r="F1791">
        <v>0</v>
      </c>
      <c r="G1791">
        <v>0</v>
      </c>
      <c r="H1791" t="s">
        <v>9426</v>
      </c>
      <c r="I1791" t="s">
        <v>2061</v>
      </c>
      <c r="J1791" t="s">
        <v>358</v>
      </c>
    </row>
    <row r="1792" spans="1:10" x14ac:dyDescent="0.35">
      <c r="A1792" t="s">
        <v>171</v>
      </c>
      <c r="B1792">
        <v>3</v>
      </c>
      <c r="C1792">
        <v>253</v>
      </c>
      <c r="D1792">
        <v>100</v>
      </c>
      <c r="E1792" t="s">
        <v>172</v>
      </c>
      <c r="F1792">
        <v>0</v>
      </c>
      <c r="G1792">
        <v>0</v>
      </c>
      <c r="H1792" t="s">
        <v>9426</v>
      </c>
      <c r="I1792" t="s">
        <v>2062</v>
      </c>
      <c r="J1792" t="s">
        <v>358</v>
      </c>
    </row>
    <row r="1793" spans="1:10" x14ac:dyDescent="0.35">
      <c r="A1793" t="s">
        <v>171</v>
      </c>
      <c r="B1793">
        <v>3</v>
      </c>
      <c r="C1793">
        <v>253</v>
      </c>
      <c r="D1793">
        <v>100</v>
      </c>
      <c r="E1793" t="s">
        <v>172</v>
      </c>
      <c r="F1793">
        <v>0</v>
      </c>
      <c r="G1793">
        <v>0</v>
      </c>
      <c r="H1793" t="s">
        <v>9426</v>
      </c>
      <c r="I1793" t="s">
        <v>2063</v>
      </c>
      <c r="J1793" t="s">
        <v>358</v>
      </c>
    </row>
    <row r="1794" spans="1:10" x14ac:dyDescent="0.35">
      <c r="A1794" t="s">
        <v>171</v>
      </c>
      <c r="B1794">
        <v>3</v>
      </c>
      <c r="C1794">
        <v>253</v>
      </c>
      <c r="D1794">
        <v>100</v>
      </c>
      <c r="E1794" t="s">
        <v>172</v>
      </c>
      <c r="F1794">
        <v>0</v>
      </c>
      <c r="G1794">
        <v>0</v>
      </c>
      <c r="H1794" t="s">
        <v>9426</v>
      </c>
      <c r="I1794" t="s">
        <v>2064</v>
      </c>
      <c r="J1794" t="s">
        <v>358</v>
      </c>
    </row>
    <row r="1795" spans="1:10" x14ac:dyDescent="0.35">
      <c r="A1795" t="s">
        <v>171</v>
      </c>
      <c r="B1795">
        <v>3</v>
      </c>
      <c r="C1795">
        <v>253</v>
      </c>
      <c r="D1795">
        <v>100</v>
      </c>
      <c r="E1795" t="s">
        <v>172</v>
      </c>
      <c r="F1795">
        <v>0</v>
      </c>
      <c r="G1795">
        <v>0</v>
      </c>
      <c r="H1795" t="s">
        <v>9426</v>
      </c>
      <c r="I1795" t="s">
        <v>2065</v>
      </c>
      <c r="J1795" t="s">
        <v>358</v>
      </c>
    </row>
    <row r="1796" spans="1:10" x14ac:dyDescent="0.35">
      <c r="A1796" t="s">
        <v>171</v>
      </c>
      <c r="B1796">
        <v>3</v>
      </c>
      <c r="C1796">
        <v>253</v>
      </c>
      <c r="D1796">
        <v>100</v>
      </c>
      <c r="E1796" t="s">
        <v>172</v>
      </c>
      <c r="F1796">
        <v>0</v>
      </c>
      <c r="G1796">
        <v>0</v>
      </c>
      <c r="H1796" t="s">
        <v>9426</v>
      </c>
      <c r="I1796" t="s">
        <v>2067</v>
      </c>
      <c r="J1796" t="s">
        <v>358</v>
      </c>
    </row>
    <row r="1797" spans="1:10" x14ac:dyDescent="0.35">
      <c r="A1797" t="s">
        <v>171</v>
      </c>
      <c r="B1797">
        <v>3</v>
      </c>
      <c r="C1797">
        <v>253</v>
      </c>
      <c r="D1797">
        <v>100</v>
      </c>
      <c r="E1797" t="s">
        <v>172</v>
      </c>
      <c r="F1797">
        <v>0</v>
      </c>
      <c r="G1797">
        <v>0</v>
      </c>
      <c r="H1797" t="s">
        <v>9426</v>
      </c>
      <c r="I1797" t="s">
        <v>2068</v>
      </c>
      <c r="J1797" t="s">
        <v>358</v>
      </c>
    </row>
    <row r="1798" spans="1:10" x14ac:dyDescent="0.35">
      <c r="A1798" t="s">
        <v>171</v>
      </c>
      <c r="B1798">
        <v>3</v>
      </c>
      <c r="C1798">
        <v>253</v>
      </c>
      <c r="D1798">
        <v>100</v>
      </c>
      <c r="E1798" t="s">
        <v>172</v>
      </c>
      <c r="F1798">
        <v>0</v>
      </c>
      <c r="G1798">
        <v>0</v>
      </c>
      <c r="H1798" t="s">
        <v>9426</v>
      </c>
      <c r="I1798" t="s">
        <v>2070</v>
      </c>
      <c r="J1798" t="s">
        <v>358</v>
      </c>
    </row>
    <row r="1799" spans="1:10" x14ac:dyDescent="0.35">
      <c r="A1799" t="s">
        <v>171</v>
      </c>
      <c r="B1799">
        <v>3</v>
      </c>
      <c r="C1799">
        <v>253</v>
      </c>
      <c r="D1799">
        <v>100</v>
      </c>
      <c r="E1799" t="s">
        <v>172</v>
      </c>
      <c r="F1799">
        <v>0</v>
      </c>
      <c r="G1799">
        <v>0</v>
      </c>
      <c r="H1799" t="s">
        <v>9426</v>
      </c>
      <c r="I1799" t="s">
        <v>2069</v>
      </c>
      <c r="J1799" t="s">
        <v>358</v>
      </c>
    </row>
    <row r="1800" spans="1:10" x14ac:dyDescent="0.35">
      <c r="A1800" t="s">
        <v>171</v>
      </c>
      <c r="B1800">
        <v>3</v>
      </c>
      <c r="C1800">
        <v>253</v>
      </c>
      <c r="D1800">
        <v>100</v>
      </c>
      <c r="E1800" t="s">
        <v>172</v>
      </c>
      <c r="F1800">
        <v>0</v>
      </c>
      <c r="G1800">
        <v>0</v>
      </c>
      <c r="H1800" t="s">
        <v>9426</v>
      </c>
      <c r="I1800" t="s">
        <v>2071</v>
      </c>
      <c r="J1800" t="s">
        <v>358</v>
      </c>
    </row>
    <row r="1801" spans="1:10" x14ac:dyDescent="0.35">
      <c r="A1801" t="s">
        <v>171</v>
      </c>
      <c r="B1801">
        <v>3</v>
      </c>
      <c r="C1801">
        <v>253</v>
      </c>
      <c r="D1801">
        <v>100</v>
      </c>
      <c r="E1801" t="s">
        <v>172</v>
      </c>
      <c r="F1801">
        <v>0</v>
      </c>
      <c r="G1801">
        <v>0</v>
      </c>
      <c r="H1801" t="s">
        <v>9426</v>
      </c>
      <c r="I1801" t="s">
        <v>2073</v>
      </c>
      <c r="J1801" t="s">
        <v>358</v>
      </c>
    </row>
    <row r="1802" spans="1:10" x14ac:dyDescent="0.35">
      <c r="A1802" t="s">
        <v>171</v>
      </c>
      <c r="B1802">
        <v>3</v>
      </c>
      <c r="C1802">
        <v>253</v>
      </c>
      <c r="D1802">
        <v>100</v>
      </c>
      <c r="E1802" t="s">
        <v>172</v>
      </c>
      <c r="F1802">
        <v>0</v>
      </c>
      <c r="G1802">
        <v>0</v>
      </c>
      <c r="H1802" t="s">
        <v>9426</v>
      </c>
      <c r="I1802" t="s">
        <v>2072</v>
      </c>
      <c r="J1802" t="s">
        <v>358</v>
      </c>
    </row>
    <row r="1803" spans="1:10" x14ac:dyDescent="0.35">
      <c r="A1803" t="s">
        <v>171</v>
      </c>
      <c r="B1803">
        <v>3</v>
      </c>
      <c r="C1803">
        <v>253</v>
      </c>
      <c r="D1803">
        <v>100</v>
      </c>
      <c r="E1803" t="s">
        <v>172</v>
      </c>
      <c r="F1803">
        <v>0</v>
      </c>
      <c r="G1803">
        <v>0</v>
      </c>
      <c r="H1803" t="s">
        <v>9426</v>
      </c>
      <c r="I1803" t="s">
        <v>2074</v>
      </c>
      <c r="J1803" t="s">
        <v>358</v>
      </c>
    </row>
    <row r="1804" spans="1:10" x14ac:dyDescent="0.35">
      <c r="A1804" t="s">
        <v>171</v>
      </c>
      <c r="B1804">
        <v>3</v>
      </c>
      <c r="C1804">
        <v>253</v>
      </c>
      <c r="D1804">
        <v>100</v>
      </c>
      <c r="E1804" t="s">
        <v>172</v>
      </c>
      <c r="F1804">
        <v>0</v>
      </c>
      <c r="G1804">
        <v>0</v>
      </c>
      <c r="H1804" t="s">
        <v>9426</v>
      </c>
      <c r="I1804" t="s">
        <v>2075</v>
      </c>
      <c r="J1804" t="s">
        <v>358</v>
      </c>
    </row>
    <row r="1805" spans="1:10" x14ac:dyDescent="0.35">
      <c r="A1805" t="s">
        <v>171</v>
      </c>
      <c r="B1805">
        <v>3</v>
      </c>
      <c r="C1805">
        <v>253</v>
      </c>
      <c r="D1805">
        <v>100</v>
      </c>
      <c r="E1805" t="s">
        <v>172</v>
      </c>
      <c r="F1805">
        <v>0</v>
      </c>
      <c r="G1805">
        <v>0</v>
      </c>
      <c r="H1805" t="s">
        <v>9426</v>
      </c>
      <c r="I1805" t="s">
        <v>2076</v>
      </c>
      <c r="J1805" t="s">
        <v>358</v>
      </c>
    </row>
    <row r="1806" spans="1:10" x14ac:dyDescent="0.35">
      <c r="A1806" t="s">
        <v>171</v>
      </c>
      <c r="B1806">
        <v>3</v>
      </c>
      <c r="C1806">
        <v>253</v>
      </c>
      <c r="D1806">
        <v>100</v>
      </c>
      <c r="E1806" t="s">
        <v>172</v>
      </c>
      <c r="F1806">
        <v>0</v>
      </c>
      <c r="G1806">
        <v>0</v>
      </c>
      <c r="H1806" t="s">
        <v>9426</v>
      </c>
      <c r="I1806" t="s">
        <v>2077</v>
      </c>
      <c r="J1806" t="s">
        <v>358</v>
      </c>
    </row>
    <row r="1807" spans="1:10" x14ac:dyDescent="0.35">
      <c r="A1807" t="s">
        <v>171</v>
      </c>
      <c r="B1807">
        <v>3</v>
      </c>
      <c r="C1807">
        <v>253</v>
      </c>
      <c r="D1807">
        <v>100</v>
      </c>
      <c r="E1807" t="s">
        <v>172</v>
      </c>
      <c r="F1807">
        <v>0</v>
      </c>
      <c r="G1807">
        <v>0</v>
      </c>
      <c r="H1807" t="s">
        <v>9426</v>
      </c>
      <c r="I1807" t="s">
        <v>2066</v>
      </c>
      <c r="J1807" t="s">
        <v>358</v>
      </c>
    </row>
    <row r="1808" spans="1:10" x14ac:dyDescent="0.35">
      <c r="A1808" t="s">
        <v>171</v>
      </c>
      <c r="B1808">
        <v>3</v>
      </c>
      <c r="C1808">
        <v>253</v>
      </c>
      <c r="D1808">
        <v>100</v>
      </c>
      <c r="E1808" t="s">
        <v>172</v>
      </c>
      <c r="F1808">
        <v>0</v>
      </c>
      <c r="G1808">
        <v>0</v>
      </c>
      <c r="H1808" t="s">
        <v>9426</v>
      </c>
      <c r="I1808" t="s">
        <v>2079</v>
      </c>
      <c r="J1808" t="s">
        <v>358</v>
      </c>
    </row>
    <row r="1809" spans="1:10" x14ac:dyDescent="0.35">
      <c r="A1809" t="s">
        <v>171</v>
      </c>
      <c r="B1809">
        <v>3</v>
      </c>
      <c r="C1809">
        <v>253</v>
      </c>
      <c r="D1809">
        <v>100</v>
      </c>
      <c r="E1809" t="s">
        <v>172</v>
      </c>
      <c r="F1809">
        <v>0</v>
      </c>
      <c r="G1809">
        <v>0</v>
      </c>
      <c r="H1809" t="s">
        <v>9426</v>
      </c>
      <c r="I1809" t="s">
        <v>2078</v>
      </c>
      <c r="J1809" t="s">
        <v>358</v>
      </c>
    </row>
    <row r="1810" spans="1:10" x14ac:dyDescent="0.35">
      <c r="A1810" t="s">
        <v>171</v>
      </c>
      <c r="B1810">
        <v>3</v>
      </c>
      <c r="C1810">
        <v>253</v>
      </c>
      <c r="D1810">
        <v>100</v>
      </c>
      <c r="E1810" t="s">
        <v>172</v>
      </c>
      <c r="F1810">
        <v>0</v>
      </c>
      <c r="G1810">
        <v>0</v>
      </c>
      <c r="H1810" t="s">
        <v>9426</v>
      </c>
      <c r="I1810" t="s">
        <v>2080</v>
      </c>
      <c r="J1810" t="s">
        <v>358</v>
      </c>
    </row>
    <row r="1811" spans="1:10" x14ac:dyDescent="0.35">
      <c r="A1811" t="s">
        <v>171</v>
      </c>
      <c r="B1811">
        <v>3</v>
      </c>
      <c r="C1811">
        <v>253</v>
      </c>
      <c r="D1811">
        <v>100</v>
      </c>
      <c r="E1811" t="s">
        <v>172</v>
      </c>
      <c r="F1811">
        <v>0</v>
      </c>
      <c r="G1811">
        <v>0</v>
      </c>
      <c r="H1811" t="s">
        <v>9426</v>
      </c>
      <c r="I1811" t="s">
        <v>2082</v>
      </c>
      <c r="J1811" t="s">
        <v>358</v>
      </c>
    </row>
    <row r="1812" spans="1:10" x14ac:dyDescent="0.35">
      <c r="A1812" t="s">
        <v>171</v>
      </c>
      <c r="B1812">
        <v>3</v>
      </c>
      <c r="C1812">
        <v>253</v>
      </c>
      <c r="D1812">
        <v>100</v>
      </c>
      <c r="E1812" t="s">
        <v>172</v>
      </c>
      <c r="F1812">
        <v>0</v>
      </c>
      <c r="G1812">
        <v>0</v>
      </c>
      <c r="H1812" t="s">
        <v>9426</v>
      </c>
      <c r="I1812" t="s">
        <v>2081</v>
      </c>
      <c r="J1812" t="s">
        <v>358</v>
      </c>
    </row>
    <row r="1813" spans="1:10" x14ac:dyDescent="0.35">
      <c r="A1813" t="s">
        <v>171</v>
      </c>
      <c r="B1813">
        <v>3</v>
      </c>
      <c r="C1813">
        <v>253</v>
      </c>
      <c r="D1813">
        <v>100</v>
      </c>
      <c r="E1813" t="s">
        <v>172</v>
      </c>
      <c r="F1813">
        <v>0</v>
      </c>
      <c r="G1813">
        <v>0</v>
      </c>
      <c r="H1813" t="s">
        <v>9426</v>
      </c>
      <c r="I1813" t="s">
        <v>2083</v>
      </c>
      <c r="J1813" t="s">
        <v>358</v>
      </c>
    </row>
    <row r="1814" spans="1:10" x14ac:dyDescent="0.35">
      <c r="A1814" t="s">
        <v>171</v>
      </c>
      <c r="B1814">
        <v>3</v>
      </c>
      <c r="C1814">
        <v>253</v>
      </c>
      <c r="D1814">
        <v>100</v>
      </c>
      <c r="E1814" t="s">
        <v>172</v>
      </c>
      <c r="F1814">
        <v>0</v>
      </c>
      <c r="G1814">
        <v>0</v>
      </c>
      <c r="H1814" t="s">
        <v>9426</v>
      </c>
      <c r="I1814" t="s">
        <v>2084</v>
      </c>
      <c r="J1814" t="s">
        <v>358</v>
      </c>
    </row>
    <row r="1815" spans="1:10" x14ac:dyDescent="0.35">
      <c r="A1815" t="s">
        <v>171</v>
      </c>
      <c r="B1815">
        <v>3</v>
      </c>
      <c r="C1815">
        <v>253</v>
      </c>
      <c r="D1815">
        <v>100</v>
      </c>
      <c r="E1815" t="s">
        <v>172</v>
      </c>
      <c r="F1815">
        <v>0</v>
      </c>
      <c r="G1815">
        <v>0</v>
      </c>
      <c r="H1815" t="s">
        <v>9426</v>
      </c>
      <c r="I1815" t="s">
        <v>2085</v>
      </c>
      <c r="J1815" t="s">
        <v>358</v>
      </c>
    </row>
    <row r="1816" spans="1:10" x14ac:dyDescent="0.35">
      <c r="A1816" t="s">
        <v>171</v>
      </c>
      <c r="B1816">
        <v>3</v>
      </c>
      <c r="C1816">
        <v>253</v>
      </c>
      <c r="D1816">
        <v>100</v>
      </c>
      <c r="E1816" t="s">
        <v>172</v>
      </c>
      <c r="F1816">
        <v>0</v>
      </c>
      <c r="G1816">
        <v>0</v>
      </c>
      <c r="H1816" t="s">
        <v>9426</v>
      </c>
      <c r="I1816" t="s">
        <v>2086</v>
      </c>
      <c r="J1816" t="s">
        <v>358</v>
      </c>
    </row>
    <row r="1817" spans="1:10" x14ac:dyDescent="0.35">
      <c r="A1817" t="s">
        <v>171</v>
      </c>
      <c r="B1817">
        <v>3</v>
      </c>
      <c r="C1817">
        <v>253</v>
      </c>
      <c r="D1817">
        <v>100</v>
      </c>
      <c r="E1817" t="s">
        <v>172</v>
      </c>
      <c r="F1817">
        <v>0</v>
      </c>
      <c r="G1817">
        <v>0</v>
      </c>
      <c r="H1817" t="s">
        <v>9426</v>
      </c>
      <c r="I1817" t="s">
        <v>2088</v>
      </c>
      <c r="J1817" t="s">
        <v>358</v>
      </c>
    </row>
    <row r="1818" spans="1:10" x14ac:dyDescent="0.35">
      <c r="A1818" t="s">
        <v>171</v>
      </c>
      <c r="B1818">
        <v>3</v>
      </c>
      <c r="C1818">
        <v>253</v>
      </c>
      <c r="D1818">
        <v>100</v>
      </c>
      <c r="E1818" t="s">
        <v>172</v>
      </c>
      <c r="F1818">
        <v>0</v>
      </c>
      <c r="G1818">
        <v>0</v>
      </c>
      <c r="H1818" t="s">
        <v>9426</v>
      </c>
      <c r="I1818" t="s">
        <v>2087</v>
      </c>
      <c r="J1818" t="s">
        <v>358</v>
      </c>
    </row>
    <row r="1819" spans="1:10" x14ac:dyDescent="0.35">
      <c r="A1819" t="s">
        <v>171</v>
      </c>
      <c r="B1819">
        <v>3</v>
      </c>
      <c r="C1819">
        <v>253</v>
      </c>
      <c r="D1819">
        <v>100</v>
      </c>
      <c r="E1819" t="s">
        <v>172</v>
      </c>
      <c r="F1819">
        <v>0</v>
      </c>
      <c r="G1819">
        <v>0</v>
      </c>
      <c r="H1819" t="s">
        <v>9426</v>
      </c>
      <c r="I1819" t="s">
        <v>2089</v>
      </c>
      <c r="J1819" t="s">
        <v>358</v>
      </c>
    </row>
    <row r="1820" spans="1:10" x14ac:dyDescent="0.35">
      <c r="A1820" t="s">
        <v>171</v>
      </c>
      <c r="B1820">
        <v>3</v>
      </c>
      <c r="C1820">
        <v>253</v>
      </c>
      <c r="D1820">
        <v>100</v>
      </c>
      <c r="E1820" t="s">
        <v>172</v>
      </c>
      <c r="F1820">
        <v>0</v>
      </c>
      <c r="G1820">
        <v>0</v>
      </c>
      <c r="H1820" t="s">
        <v>9426</v>
      </c>
      <c r="I1820" t="s">
        <v>2090</v>
      </c>
      <c r="J1820" t="s">
        <v>358</v>
      </c>
    </row>
    <row r="1821" spans="1:10" x14ac:dyDescent="0.35">
      <c r="A1821" t="s">
        <v>171</v>
      </c>
      <c r="B1821">
        <v>3</v>
      </c>
      <c r="C1821">
        <v>253</v>
      </c>
      <c r="D1821">
        <v>100</v>
      </c>
      <c r="E1821" t="s">
        <v>172</v>
      </c>
      <c r="F1821">
        <v>0</v>
      </c>
      <c r="G1821">
        <v>0</v>
      </c>
      <c r="H1821" t="s">
        <v>9426</v>
      </c>
      <c r="I1821" t="s">
        <v>2091</v>
      </c>
      <c r="J1821" t="s">
        <v>358</v>
      </c>
    </row>
    <row r="1822" spans="1:10" x14ac:dyDescent="0.35">
      <c r="A1822" t="s">
        <v>171</v>
      </c>
      <c r="B1822">
        <v>3</v>
      </c>
      <c r="C1822">
        <v>253</v>
      </c>
      <c r="D1822">
        <v>100</v>
      </c>
      <c r="E1822" t="s">
        <v>172</v>
      </c>
      <c r="F1822">
        <v>0</v>
      </c>
      <c r="G1822">
        <v>0</v>
      </c>
      <c r="H1822" t="s">
        <v>9426</v>
      </c>
      <c r="I1822" t="s">
        <v>2092</v>
      </c>
      <c r="J1822" t="s">
        <v>358</v>
      </c>
    </row>
    <row r="1823" spans="1:10" x14ac:dyDescent="0.35">
      <c r="A1823" t="s">
        <v>171</v>
      </c>
      <c r="B1823">
        <v>3</v>
      </c>
      <c r="C1823">
        <v>253</v>
      </c>
      <c r="D1823">
        <v>100</v>
      </c>
      <c r="E1823" t="s">
        <v>172</v>
      </c>
      <c r="F1823">
        <v>0</v>
      </c>
      <c r="G1823">
        <v>0</v>
      </c>
      <c r="H1823" t="s">
        <v>9426</v>
      </c>
      <c r="I1823" t="s">
        <v>2093</v>
      </c>
      <c r="J1823" t="s">
        <v>358</v>
      </c>
    </row>
    <row r="1824" spans="1:10" x14ac:dyDescent="0.35">
      <c r="A1824" t="s">
        <v>171</v>
      </c>
      <c r="B1824">
        <v>3</v>
      </c>
      <c r="C1824">
        <v>253</v>
      </c>
      <c r="D1824">
        <v>100</v>
      </c>
      <c r="E1824" t="s">
        <v>172</v>
      </c>
      <c r="F1824">
        <v>0</v>
      </c>
      <c r="G1824">
        <v>0</v>
      </c>
      <c r="H1824" t="s">
        <v>9426</v>
      </c>
      <c r="I1824" t="s">
        <v>2094</v>
      </c>
      <c r="J1824" t="s">
        <v>358</v>
      </c>
    </row>
    <row r="1825" spans="1:10" x14ac:dyDescent="0.35">
      <c r="A1825" t="s">
        <v>171</v>
      </c>
      <c r="B1825">
        <v>3</v>
      </c>
      <c r="C1825">
        <v>253</v>
      </c>
      <c r="D1825">
        <v>100</v>
      </c>
      <c r="E1825" t="s">
        <v>172</v>
      </c>
      <c r="F1825">
        <v>0</v>
      </c>
      <c r="G1825">
        <v>0</v>
      </c>
      <c r="H1825" t="s">
        <v>9426</v>
      </c>
      <c r="I1825" t="s">
        <v>2095</v>
      </c>
      <c r="J1825" t="s">
        <v>358</v>
      </c>
    </row>
    <row r="1826" spans="1:10" x14ac:dyDescent="0.35">
      <c r="A1826" t="s">
        <v>171</v>
      </c>
      <c r="B1826">
        <v>3</v>
      </c>
      <c r="C1826">
        <v>253</v>
      </c>
      <c r="D1826">
        <v>100</v>
      </c>
      <c r="E1826" t="s">
        <v>172</v>
      </c>
      <c r="F1826">
        <v>0</v>
      </c>
      <c r="G1826">
        <v>0</v>
      </c>
      <c r="H1826" t="s">
        <v>9426</v>
      </c>
      <c r="I1826" t="s">
        <v>2096</v>
      </c>
      <c r="J1826" t="s">
        <v>358</v>
      </c>
    </row>
    <row r="1827" spans="1:10" x14ac:dyDescent="0.35">
      <c r="A1827" t="s">
        <v>171</v>
      </c>
      <c r="B1827">
        <v>3</v>
      </c>
      <c r="C1827">
        <v>253</v>
      </c>
      <c r="D1827">
        <v>100</v>
      </c>
      <c r="E1827" t="s">
        <v>172</v>
      </c>
      <c r="F1827">
        <v>0</v>
      </c>
      <c r="G1827">
        <v>0</v>
      </c>
      <c r="H1827" t="s">
        <v>9426</v>
      </c>
      <c r="I1827" t="s">
        <v>2097</v>
      </c>
      <c r="J1827" t="s">
        <v>358</v>
      </c>
    </row>
    <row r="1828" spans="1:10" x14ac:dyDescent="0.35">
      <c r="A1828" t="s">
        <v>171</v>
      </c>
      <c r="B1828">
        <v>3</v>
      </c>
      <c r="C1828">
        <v>253</v>
      </c>
      <c r="D1828">
        <v>100</v>
      </c>
      <c r="E1828" t="s">
        <v>172</v>
      </c>
      <c r="F1828">
        <v>0</v>
      </c>
      <c r="G1828">
        <v>0</v>
      </c>
      <c r="H1828" t="s">
        <v>9426</v>
      </c>
      <c r="I1828" t="s">
        <v>2098</v>
      </c>
      <c r="J1828" t="s">
        <v>358</v>
      </c>
    </row>
    <row r="1829" spans="1:10" x14ac:dyDescent="0.35">
      <c r="A1829" t="s">
        <v>171</v>
      </c>
      <c r="B1829">
        <v>3</v>
      </c>
      <c r="C1829">
        <v>253</v>
      </c>
      <c r="D1829">
        <v>100</v>
      </c>
      <c r="E1829" t="s">
        <v>172</v>
      </c>
      <c r="F1829">
        <v>0</v>
      </c>
      <c r="G1829">
        <v>0</v>
      </c>
      <c r="H1829" t="s">
        <v>9426</v>
      </c>
      <c r="I1829" t="s">
        <v>2099</v>
      </c>
      <c r="J1829" t="s">
        <v>358</v>
      </c>
    </row>
    <row r="1830" spans="1:10" x14ac:dyDescent="0.35">
      <c r="A1830" t="s">
        <v>171</v>
      </c>
      <c r="B1830">
        <v>3</v>
      </c>
      <c r="C1830">
        <v>253</v>
      </c>
      <c r="D1830">
        <v>100</v>
      </c>
      <c r="E1830" t="s">
        <v>172</v>
      </c>
      <c r="F1830">
        <v>0</v>
      </c>
      <c r="G1830">
        <v>0</v>
      </c>
      <c r="H1830" t="s">
        <v>9426</v>
      </c>
      <c r="I1830" t="s">
        <v>2100</v>
      </c>
      <c r="J1830" t="s">
        <v>358</v>
      </c>
    </row>
    <row r="1831" spans="1:10" x14ac:dyDescent="0.35">
      <c r="A1831" t="s">
        <v>171</v>
      </c>
      <c r="B1831">
        <v>3</v>
      </c>
      <c r="C1831">
        <v>253</v>
      </c>
      <c r="D1831">
        <v>100</v>
      </c>
      <c r="E1831" t="s">
        <v>172</v>
      </c>
      <c r="F1831">
        <v>0</v>
      </c>
      <c r="G1831">
        <v>0</v>
      </c>
      <c r="H1831" t="s">
        <v>9426</v>
      </c>
      <c r="I1831" t="s">
        <v>2101</v>
      </c>
      <c r="J1831" t="s">
        <v>358</v>
      </c>
    </row>
    <row r="1832" spans="1:10" x14ac:dyDescent="0.35">
      <c r="A1832" t="s">
        <v>171</v>
      </c>
      <c r="B1832">
        <v>3</v>
      </c>
      <c r="C1832">
        <v>253</v>
      </c>
      <c r="D1832">
        <v>100</v>
      </c>
      <c r="E1832" t="s">
        <v>172</v>
      </c>
      <c r="F1832">
        <v>0</v>
      </c>
      <c r="G1832">
        <v>0</v>
      </c>
      <c r="H1832" t="s">
        <v>9426</v>
      </c>
      <c r="I1832" t="s">
        <v>2103</v>
      </c>
      <c r="J1832" t="s">
        <v>358</v>
      </c>
    </row>
    <row r="1833" spans="1:10" x14ac:dyDescent="0.35">
      <c r="A1833" t="s">
        <v>171</v>
      </c>
      <c r="B1833">
        <v>3</v>
      </c>
      <c r="C1833">
        <v>253</v>
      </c>
      <c r="D1833">
        <v>100</v>
      </c>
      <c r="E1833" t="s">
        <v>172</v>
      </c>
      <c r="F1833">
        <v>0</v>
      </c>
      <c r="G1833">
        <v>0</v>
      </c>
      <c r="H1833" t="s">
        <v>9426</v>
      </c>
      <c r="I1833" t="s">
        <v>2102</v>
      </c>
      <c r="J1833" t="s">
        <v>358</v>
      </c>
    </row>
    <row r="1834" spans="1:10" x14ac:dyDescent="0.35">
      <c r="A1834" t="s">
        <v>171</v>
      </c>
      <c r="B1834">
        <v>3</v>
      </c>
      <c r="C1834">
        <v>253</v>
      </c>
      <c r="D1834">
        <v>100</v>
      </c>
      <c r="E1834" t="s">
        <v>172</v>
      </c>
      <c r="F1834">
        <v>0</v>
      </c>
      <c r="G1834">
        <v>0</v>
      </c>
      <c r="H1834" t="s">
        <v>9426</v>
      </c>
      <c r="I1834" t="s">
        <v>2104</v>
      </c>
      <c r="J1834" t="s">
        <v>358</v>
      </c>
    </row>
    <row r="1835" spans="1:10" x14ac:dyDescent="0.35">
      <c r="A1835" t="s">
        <v>171</v>
      </c>
      <c r="B1835">
        <v>3</v>
      </c>
      <c r="C1835">
        <v>253</v>
      </c>
      <c r="D1835">
        <v>100</v>
      </c>
      <c r="E1835" t="s">
        <v>172</v>
      </c>
      <c r="F1835">
        <v>0</v>
      </c>
      <c r="G1835">
        <v>0</v>
      </c>
      <c r="H1835" t="s">
        <v>9426</v>
      </c>
      <c r="I1835" t="s">
        <v>2107</v>
      </c>
      <c r="J1835" t="s">
        <v>358</v>
      </c>
    </row>
    <row r="1836" spans="1:10" x14ac:dyDescent="0.35">
      <c r="A1836" t="s">
        <v>171</v>
      </c>
      <c r="B1836">
        <v>3</v>
      </c>
      <c r="C1836">
        <v>253</v>
      </c>
      <c r="D1836">
        <v>100</v>
      </c>
      <c r="E1836" t="s">
        <v>172</v>
      </c>
      <c r="F1836">
        <v>0</v>
      </c>
      <c r="G1836">
        <v>0</v>
      </c>
      <c r="H1836" t="s">
        <v>9426</v>
      </c>
      <c r="I1836" t="s">
        <v>2105</v>
      </c>
      <c r="J1836" t="s">
        <v>358</v>
      </c>
    </row>
    <row r="1837" spans="1:10" x14ac:dyDescent="0.35">
      <c r="A1837" t="s">
        <v>171</v>
      </c>
      <c r="B1837">
        <v>3</v>
      </c>
      <c r="C1837">
        <v>253</v>
      </c>
      <c r="D1837">
        <v>100</v>
      </c>
      <c r="E1837" t="s">
        <v>172</v>
      </c>
      <c r="F1837">
        <v>0</v>
      </c>
      <c r="G1837">
        <v>0</v>
      </c>
      <c r="H1837" t="s">
        <v>9426</v>
      </c>
      <c r="I1837" t="s">
        <v>2106</v>
      </c>
      <c r="J1837" t="s">
        <v>358</v>
      </c>
    </row>
    <row r="1838" spans="1:10" x14ac:dyDescent="0.35">
      <c r="A1838" t="s">
        <v>171</v>
      </c>
      <c r="B1838">
        <v>3</v>
      </c>
      <c r="C1838">
        <v>253</v>
      </c>
      <c r="D1838">
        <v>100</v>
      </c>
      <c r="E1838" t="s">
        <v>172</v>
      </c>
      <c r="F1838">
        <v>0</v>
      </c>
      <c r="G1838">
        <v>0</v>
      </c>
      <c r="H1838" t="s">
        <v>9426</v>
      </c>
      <c r="I1838" t="s">
        <v>2108</v>
      </c>
      <c r="J1838" t="s">
        <v>358</v>
      </c>
    </row>
    <row r="1839" spans="1:10" x14ac:dyDescent="0.35">
      <c r="A1839" t="s">
        <v>171</v>
      </c>
      <c r="B1839">
        <v>3</v>
      </c>
      <c r="C1839">
        <v>253</v>
      </c>
      <c r="D1839">
        <v>100</v>
      </c>
      <c r="E1839" t="s">
        <v>172</v>
      </c>
      <c r="F1839">
        <v>0</v>
      </c>
      <c r="G1839">
        <v>0</v>
      </c>
      <c r="H1839" t="s">
        <v>9426</v>
      </c>
      <c r="I1839" t="s">
        <v>2109</v>
      </c>
      <c r="J1839" t="s">
        <v>358</v>
      </c>
    </row>
    <row r="1840" spans="1:10" x14ac:dyDescent="0.35">
      <c r="A1840" t="s">
        <v>171</v>
      </c>
      <c r="B1840">
        <v>3</v>
      </c>
      <c r="C1840">
        <v>253</v>
      </c>
      <c r="D1840">
        <v>100</v>
      </c>
      <c r="E1840" t="s">
        <v>172</v>
      </c>
      <c r="F1840">
        <v>0</v>
      </c>
      <c r="G1840">
        <v>0</v>
      </c>
      <c r="H1840" t="s">
        <v>9426</v>
      </c>
      <c r="I1840" t="s">
        <v>2110</v>
      </c>
      <c r="J1840" t="s">
        <v>358</v>
      </c>
    </row>
    <row r="1841" spans="1:10" x14ac:dyDescent="0.35">
      <c r="A1841" t="s">
        <v>171</v>
      </c>
      <c r="B1841">
        <v>3</v>
      </c>
      <c r="C1841">
        <v>253</v>
      </c>
      <c r="D1841">
        <v>100</v>
      </c>
      <c r="E1841" t="s">
        <v>172</v>
      </c>
      <c r="F1841">
        <v>0</v>
      </c>
      <c r="G1841">
        <v>0</v>
      </c>
      <c r="H1841" t="s">
        <v>9426</v>
      </c>
      <c r="I1841" t="s">
        <v>2111</v>
      </c>
      <c r="J1841" t="s">
        <v>358</v>
      </c>
    </row>
    <row r="1842" spans="1:10" x14ac:dyDescent="0.35">
      <c r="A1842" t="s">
        <v>171</v>
      </c>
      <c r="B1842">
        <v>3</v>
      </c>
      <c r="C1842">
        <v>253</v>
      </c>
      <c r="D1842">
        <v>100</v>
      </c>
      <c r="E1842" t="s">
        <v>172</v>
      </c>
      <c r="F1842">
        <v>0</v>
      </c>
      <c r="G1842">
        <v>0</v>
      </c>
      <c r="H1842" t="s">
        <v>9426</v>
      </c>
      <c r="I1842" t="s">
        <v>2112</v>
      </c>
      <c r="J1842" t="s">
        <v>358</v>
      </c>
    </row>
    <row r="1843" spans="1:10" x14ac:dyDescent="0.35">
      <c r="A1843" t="s">
        <v>171</v>
      </c>
      <c r="B1843">
        <v>3</v>
      </c>
      <c r="C1843">
        <v>253</v>
      </c>
      <c r="D1843">
        <v>100</v>
      </c>
      <c r="E1843" t="s">
        <v>172</v>
      </c>
      <c r="F1843">
        <v>0</v>
      </c>
      <c r="G1843">
        <v>0</v>
      </c>
      <c r="H1843" t="s">
        <v>9426</v>
      </c>
      <c r="I1843" t="s">
        <v>2113</v>
      </c>
      <c r="J1843" t="s">
        <v>358</v>
      </c>
    </row>
    <row r="1844" spans="1:10" x14ac:dyDescent="0.35">
      <c r="A1844" t="s">
        <v>171</v>
      </c>
      <c r="B1844">
        <v>3</v>
      </c>
      <c r="C1844">
        <v>253</v>
      </c>
      <c r="D1844">
        <v>100</v>
      </c>
      <c r="E1844" t="s">
        <v>172</v>
      </c>
      <c r="F1844">
        <v>0</v>
      </c>
      <c r="G1844">
        <v>0</v>
      </c>
      <c r="H1844" t="s">
        <v>9426</v>
      </c>
      <c r="I1844" t="s">
        <v>2114</v>
      </c>
      <c r="J1844" t="s">
        <v>358</v>
      </c>
    </row>
    <row r="1845" spans="1:10" x14ac:dyDescent="0.35">
      <c r="A1845" t="s">
        <v>171</v>
      </c>
      <c r="B1845">
        <v>3</v>
      </c>
      <c r="C1845">
        <v>253</v>
      </c>
      <c r="D1845">
        <v>100</v>
      </c>
      <c r="E1845" t="s">
        <v>172</v>
      </c>
      <c r="F1845">
        <v>0</v>
      </c>
      <c r="G1845">
        <v>0</v>
      </c>
      <c r="H1845" t="s">
        <v>9426</v>
      </c>
      <c r="I1845" t="s">
        <v>2115</v>
      </c>
      <c r="J1845" t="s">
        <v>358</v>
      </c>
    </row>
    <row r="1846" spans="1:10" x14ac:dyDescent="0.35">
      <c r="A1846" t="s">
        <v>171</v>
      </c>
      <c r="B1846">
        <v>3</v>
      </c>
      <c r="C1846">
        <v>253</v>
      </c>
      <c r="D1846">
        <v>100</v>
      </c>
      <c r="E1846" t="s">
        <v>172</v>
      </c>
      <c r="F1846">
        <v>0</v>
      </c>
      <c r="G1846">
        <v>0</v>
      </c>
      <c r="H1846" t="s">
        <v>9426</v>
      </c>
      <c r="I1846" t="s">
        <v>2116</v>
      </c>
      <c r="J1846" t="s">
        <v>358</v>
      </c>
    </row>
    <row r="1847" spans="1:10" x14ac:dyDescent="0.35">
      <c r="A1847" t="s">
        <v>171</v>
      </c>
      <c r="B1847">
        <v>3</v>
      </c>
      <c r="C1847">
        <v>253</v>
      </c>
      <c r="D1847">
        <v>100</v>
      </c>
      <c r="E1847" t="s">
        <v>172</v>
      </c>
      <c r="F1847">
        <v>0</v>
      </c>
      <c r="G1847">
        <v>0</v>
      </c>
      <c r="H1847" t="s">
        <v>9426</v>
      </c>
      <c r="I1847" t="s">
        <v>2117</v>
      </c>
      <c r="J1847" t="s">
        <v>358</v>
      </c>
    </row>
    <row r="1848" spans="1:10" x14ac:dyDescent="0.35">
      <c r="A1848" t="s">
        <v>171</v>
      </c>
      <c r="B1848">
        <v>3</v>
      </c>
      <c r="C1848">
        <v>253</v>
      </c>
      <c r="D1848">
        <v>100</v>
      </c>
      <c r="E1848" t="s">
        <v>172</v>
      </c>
      <c r="F1848">
        <v>0</v>
      </c>
      <c r="G1848">
        <v>0</v>
      </c>
      <c r="H1848" t="s">
        <v>9426</v>
      </c>
      <c r="I1848" t="s">
        <v>2118</v>
      </c>
      <c r="J1848" t="s">
        <v>358</v>
      </c>
    </row>
    <row r="1849" spans="1:10" x14ac:dyDescent="0.35">
      <c r="A1849" t="s">
        <v>171</v>
      </c>
      <c r="B1849">
        <v>3</v>
      </c>
      <c r="C1849">
        <v>253</v>
      </c>
      <c r="D1849">
        <v>100</v>
      </c>
      <c r="E1849" t="s">
        <v>172</v>
      </c>
      <c r="F1849">
        <v>0</v>
      </c>
      <c r="G1849">
        <v>0</v>
      </c>
      <c r="H1849" t="s">
        <v>9426</v>
      </c>
      <c r="I1849" t="s">
        <v>2120</v>
      </c>
      <c r="J1849" t="s">
        <v>358</v>
      </c>
    </row>
    <row r="1850" spans="1:10" x14ac:dyDescent="0.35">
      <c r="A1850" t="s">
        <v>171</v>
      </c>
      <c r="B1850">
        <v>3</v>
      </c>
      <c r="C1850">
        <v>253</v>
      </c>
      <c r="D1850">
        <v>100</v>
      </c>
      <c r="E1850" t="s">
        <v>172</v>
      </c>
      <c r="F1850">
        <v>0</v>
      </c>
      <c r="G1850">
        <v>0</v>
      </c>
      <c r="H1850" t="s">
        <v>9426</v>
      </c>
      <c r="I1850" t="s">
        <v>2119</v>
      </c>
      <c r="J1850" t="s">
        <v>358</v>
      </c>
    </row>
    <row r="1851" spans="1:10" x14ac:dyDescent="0.35">
      <c r="A1851" t="s">
        <v>171</v>
      </c>
      <c r="B1851">
        <v>3</v>
      </c>
      <c r="C1851">
        <v>253</v>
      </c>
      <c r="D1851">
        <v>100</v>
      </c>
      <c r="E1851" t="s">
        <v>172</v>
      </c>
      <c r="F1851">
        <v>0</v>
      </c>
      <c r="G1851">
        <v>0</v>
      </c>
      <c r="H1851" t="s">
        <v>9426</v>
      </c>
      <c r="I1851" t="s">
        <v>2121</v>
      </c>
      <c r="J1851" t="s">
        <v>358</v>
      </c>
    </row>
    <row r="1852" spans="1:10" x14ac:dyDescent="0.35">
      <c r="A1852" t="s">
        <v>171</v>
      </c>
      <c r="B1852">
        <v>3</v>
      </c>
      <c r="C1852">
        <v>253</v>
      </c>
      <c r="D1852">
        <v>100</v>
      </c>
      <c r="E1852" t="s">
        <v>172</v>
      </c>
      <c r="F1852">
        <v>0</v>
      </c>
      <c r="G1852">
        <v>0</v>
      </c>
      <c r="H1852" t="s">
        <v>9426</v>
      </c>
      <c r="I1852" t="s">
        <v>2122</v>
      </c>
      <c r="J1852" t="s">
        <v>358</v>
      </c>
    </row>
    <row r="1853" spans="1:10" x14ac:dyDescent="0.35">
      <c r="A1853" t="s">
        <v>171</v>
      </c>
      <c r="B1853">
        <v>3</v>
      </c>
      <c r="C1853">
        <v>253</v>
      </c>
      <c r="D1853">
        <v>100</v>
      </c>
      <c r="E1853" t="s">
        <v>172</v>
      </c>
      <c r="F1853">
        <v>0</v>
      </c>
      <c r="G1853">
        <v>0</v>
      </c>
      <c r="H1853" t="s">
        <v>9426</v>
      </c>
      <c r="I1853" t="s">
        <v>2123</v>
      </c>
      <c r="J1853" t="s">
        <v>358</v>
      </c>
    </row>
    <row r="1854" spans="1:10" x14ac:dyDescent="0.35">
      <c r="A1854" t="s">
        <v>171</v>
      </c>
      <c r="B1854">
        <v>3</v>
      </c>
      <c r="C1854">
        <v>253</v>
      </c>
      <c r="D1854">
        <v>100</v>
      </c>
      <c r="E1854" t="s">
        <v>172</v>
      </c>
      <c r="F1854">
        <v>0</v>
      </c>
      <c r="G1854">
        <v>0</v>
      </c>
      <c r="H1854" t="s">
        <v>9426</v>
      </c>
      <c r="I1854" t="s">
        <v>2124</v>
      </c>
      <c r="J1854" t="s">
        <v>358</v>
      </c>
    </row>
    <row r="1855" spans="1:10" x14ac:dyDescent="0.35">
      <c r="A1855" t="s">
        <v>171</v>
      </c>
      <c r="B1855">
        <v>3</v>
      </c>
      <c r="C1855">
        <v>253</v>
      </c>
      <c r="D1855">
        <v>100</v>
      </c>
      <c r="E1855" t="s">
        <v>172</v>
      </c>
      <c r="F1855">
        <v>0</v>
      </c>
      <c r="G1855">
        <v>0</v>
      </c>
      <c r="H1855" t="s">
        <v>9426</v>
      </c>
      <c r="I1855" t="s">
        <v>2125</v>
      </c>
      <c r="J1855" t="s">
        <v>358</v>
      </c>
    </row>
    <row r="1856" spans="1:10" x14ac:dyDescent="0.35">
      <c r="A1856" t="s">
        <v>171</v>
      </c>
      <c r="B1856">
        <v>3</v>
      </c>
      <c r="C1856">
        <v>253</v>
      </c>
      <c r="D1856">
        <v>100</v>
      </c>
      <c r="E1856" t="s">
        <v>172</v>
      </c>
      <c r="F1856">
        <v>0</v>
      </c>
      <c r="G1856">
        <v>0</v>
      </c>
      <c r="H1856" t="s">
        <v>9426</v>
      </c>
      <c r="I1856" t="s">
        <v>2127</v>
      </c>
      <c r="J1856" t="s">
        <v>358</v>
      </c>
    </row>
    <row r="1857" spans="1:10" x14ac:dyDescent="0.35">
      <c r="A1857" t="s">
        <v>171</v>
      </c>
      <c r="B1857">
        <v>3</v>
      </c>
      <c r="C1857">
        <v>253</v>
      </c>
      <c r="D1857">
        <v>100</v>
      </c>
      <c r="E1857" t="s">
        <v>172</v>
      </c>
      <c r="F1857">
        <v>0</v>
      </c>
      <c r="G1857">
        <v>0</v>
      </c>
      <c r="H1857" t="s">
        <v>9426</v>
      </c>
      <c r="I1857" t="s">
        <v>2126</v>
      </c>
      <c r="J1857" t="s">
        <v>358</v>
      </c>
    </row>
    <row r="1858" spans="1:10" x14ac:dyDescent="0.35">
      <c r="A1858" t="s">
        <v>171</v>
      </c>
      <c r="B1858">
        <v>3</v>
      </c>
      <c r="C1858">
        <v>253</v>
      </c>
      <c r="D1858">
        <v>100</v>
      </c>
      <c r="E1858" t="s">
        <v>172</v>
      </c>
      <c r="F1858">
        <v>0</v>
      </c>
      <c r="G1858">
        <v>0</v>
      </c>
      <c r="H1858" t="s">
        <v>9426</v>
      </c>
      <c r="I1858" t="s">
        <v>2128</v>
      </c>
      <c r="J1858" t="s">
        <v>358</v>
      </c>
    </row>
    <row r="1859" spans="1:10" x14ac:dyDescent="0.35">
      <c r="A1859" t="s">
        <v>171</v>
      </c>
      <c r="B1859">
        <v>3</v>
      </c>
      <c r="C1859">
        <v>253</v>
      </c>
      <c r="D1859">
        <v>100</v>
      </c>
      <c r="E1859" t="s">
        <v>172</v>
      </c>
      <c r="F1859">
        <v>0</v>
      </c>
      <c r="G1859">
        <v>0</v>
      </c>
      <c r="H1859" t="s">
        <v>9426</v>
      </c>
      <c r="I1859" t="s">
        <v>2129</v>
      </c>
      <c r="J1859" t="s">
        <v>358</v>
      </c>
    </row>
    <row r="1860" spans="1:10" x14ac:dyDescent="0.35">
      <c r="A1860" t="s">
        <v>171</v>
      </c>
      <c r="B1860">
        <v>3</v>
      </c>
      <c r="C1860">
        <v>253</v>
      </c>
      <c r="D1860">
        <v>100</v>
      </c>
      <c r="E1860" t="s">
        <v>172</v>
      </c>
      <c r="F1860">
        <v>0</v>
      </c>
      <c r="G1860">
        <v>0</v>
      </c>
      <c r="H1860" t="s">
        <v>9426</v>
      </c>
      <c r="I1860" t="s">
        <v>2130</v>
      </c>
      <c r="J1860" t="s">
        <v>358</v>
      </c>
    </row>
    <row r="1861" spans="1:10" x14ac:dyDescent="0.35">
      <c r="A1861" t="s">
        <v>171</v>
      </c>
      <c r="B1861">
        <v>3</v>
      </c>
      <c r="C1861">
        <v>253</v>
      </c>
      <c r="D1861">
        <v>100</v>
      </c>
      <c r="E1861" t="s">
        <v>172</v>
      </c>
      <c r="F1861">
        <v>0</v>
      </c>
      <c r="G1861">
        <v>0</v>
      </c>
      <c r="H1861" t="s">
        <v>9426</v>
      </c>
      <c r="I1861" t="s">
        <v>2131</v>
      </c>
      <c r="J1861" t="s">
        <v>358</v>
      </c>
    </row>
    <row r="1862" spans="1:10" x14ac:dyDescent="0.35">
      <c r="A1862" t="s">
        <v>171</v>
      </c>
      <c r="B1862">
        <v>3</v>
      </c>
      <c r="C1862">
        <v>253</v>
      </c>
      <c r="D1862">
        <v>100</v>
      </c>
      <c r="E1862" t="s">
        <v>172</v>
      </c>
      <c r="F1862">
        <v>0</v>
      </c>
      <c r="G1862">
        <v>0</v>
      </c>
      <c r="H1862" t="s">
        <v>9426</v>
      </c>
      <c r="I1862" t="s">
        <v>2132</v>
      </c>
      <c r="J1862" t="s">
        <v>358</v>
      </c>
    </row>
    <row r="1863" spans="1:10" x14ac:dyDescent="0.35">
      <c r="A1863" t="s">
        <v>171</v>
      </c>
      <c r="B1863">
        <v>3</v>
      </c>
      <c r="C1863">
        <v>253</v>
      </c>
      <c r="D1863">
        <v>100</v>
      </c>
      <c r="E1863" t="s">
        <v>172</v>
      </c>
      <c r="F1863">
        <v>0</v>
      </c>
      <c r="G1863">
        <v>0</v>
      </c>
      <c r="H1863" t="s">
        <v>9426</v>
      </c>
      <c r="I1863" t="s">
        <v>2133</v>
      </c>
      <c r="J1863" t="s">
        <v>358</v>
      </c>
    </row>
    <row r="1864" spans="1:10" x14ac:dyDescent="0.35">
      <c r="A1864" t="s">
        <v>171</v>
      </c>
      <c r="B1864">
        <v>3</v>
      </c>
      <c r="C1864">
        <v>253</v>
      </c>
      <c r="D1864">
        <v>100</v>
      </c>
      <c r="E1864" t="s">
        <v>172</v>
      </c>
      <c r="F1864">
        <v>0</v>
      </c>
      <c r="G1864">
        <v>0</v>
      </c>
      <c r="H1864" t="s">
        <v>9426</v>
      </c>
      <c r="I1864" t="s">
        <v>2134</v>
      </c>
      <c r="J1864" t="s">
        <v>358</v>
      </c>
    </row>
    <row r="1865" spans="1:10" x14ac:dyDescent="0.35">
      <c r="A1865" t="s">
        <v>171</v>
      </c>
      <c r="B1865">
        <v>3</v>
      </c>
      <c r="C1865">
        <v>253</v>
      </c>
      <c r="D1865">
        <v>100</v>
      </c>
      <c r="E1865" t="s">
        <v>172</v>
      </c>
      <c r="F1865">
        <v>0</v>
      </c>
      <c r="G1865">
        <v>0</v>
      </c>
      <c r="H1865" t="s">
        <v>9426</v>
      </c>
      <c r="I1865" t="s">
        <v>2135</v>
      </c>
      <c r="J1865" t="s">
        <v>358</v>
      </c>
    </row>
    <row r="1866" spans="1:10" x14ac:dyDescent="0.35">
      <c r="A1866" t="s">
        <v>171</v>
      </c>
      <c r="B1866">
        <v>3</v>
      </c>
      <c r="C1866">
        <v>253</v>
      </c>
      <c r="D1866">
        <v>100</v>
      </c>
      <c r="E1866" t="s">
        <v>172</v>
      </c>
      <c r="F1866">
        <v>0</v>
      </c>
      <c r="G1866">
        <v>0</v>
      </c>
      <c r="H1866" t="s">
        <v>9426</v>
      </c>
      <c r="I1866" t="s">
        <v>2137</v>
      </c>
      <c r="J1866" t="s">
        <v>358</v>
      </c>
    </row>
    <row r="1867" spans="1:10" x14ac:dyDescent="0.35">
      <c r="A1867" t="s">
        <v>171</v>
      </c>
      <c r="B1867">
        <v>3</v>
      </c>
      <c r="C1867">
        <v>253</v>
      </c>
      <c r="D1867">
        <v>100</v>
      </c>
      <c r="E1867" t="s">
        <v>172</v>
      </c>
      <c r="F1867">
        <v>0</v>
      </c>
      <c r="G1867">
        <v>0</v>
      </c>
      <c r="H1867" t="s">
        <v>9426</v>
      </c>
      <c r="I1867" t="s">
        <v>2136</v>
      </c>
      <c r="J1867" t="s">
        <v>358</v>
      </c>
    </row>
    <row r="1868" spans="1:10" x14ac:dyDescent="0.35">
      <c r="A1868" t="s">
        <v>171</v>
      </c>
      <c r="B1868">
        <v>3</v>
      </c>
      <c r="C1868">
        <v>253</v>
      </c>
      <c r="D1868">
        <v>100</v>
      </c>
      <c r="E1868" t="s">
        <v>172</v>
      </c>
      <c r="F1868">
        <v>0</v>
      </c>
      <c r="G1868">
        <v>0</v>
      </c>
      <c r="H1868" t="s">
        <v>9426</v>
      </c>
      <c r="I1868" t="s">
        <v>2138</v>
      </c>
      <c r="J1868" t="s">
        <v>358</v>
      </c>
    </row>
    <row r="1869" spans="1:10" x14ac:dyDescent="0.35">
      <c r="A1869" t="s">
        <v>171</v>
      </c>
      <c r="B1869">
        <v>3</v>
      </c>
      <c r="C1869">
        <v>253</v>
      </c>
      <c r="D1869">
        <v>100</v>
      </c>
      <c r="E1869" t="s">
        <v>172</v>
      </c>
      <c r="F1869">
        <v>0</v>
      </c>
      <c r="G1869">
        <v>0</v>
      </c>
      <c r="H1869" t="s">
        <v>9426</v>
      </c>
      <c r="I1869" t="s">
        <v>2139</v>
      </c>
      <c r="J1869" t="s">
        <v>358</v>
      </c>
    </row>
    <row r="1870" spans="1:10" x14ac:dyDescent="0.35">
      <c r="A1870" t="s">
        <v>171</v>
      </c>
      <c r="B1870">
        <v>3</v>
      </c>
      <c r="C1870">
        <v>253</v>
      </c>
      <c r="D1870">
        <v>100</v>
      </c>
      <c r="E1870" t="s">
        <v>172</v>
      </c>
      <c r="F1870">
        <v>0</v>
      </c>
      <c r="G1870">
        <v>0</v>
      </c>
      <c r="H1870" t="s">
        <v>9426</v>
      </c>
      <c r="I1870" t="s">
        <v>2140</v>
      </c>
      <c r="J1870" t="s">
        <v>358</v>
      </c>
    </row>
    <row r="1871" spans="1:10" x14ac:dyDescent="0.35">
      <c r="A1871" t="s">
        <v>171</v>
      </c>
      <c r="B1871">
        <v>3</v>
      </c>
      <c r="C1871">
        <v>253</v>
      </c>
      <c r="D1871">
        <v>100</v>
      </c>
      <c r="E1871" t="s">
        <v>172</v>
      </c>
      <c r="F1871">
        <v>0</v>
      </c>
      <c r="G1871">
        <v>0</v>
      </c>
      <c r="H1871" t="s">
        <v>9426</v>
      </c>
      <c r="I1871" t="s">
        <v>2141</v>
      </c>
      <c r="J1871" t="s">
        <v>358</v>
      </c>
    </row>
    <row r="1872" spans="1:10" x14ac:dyDescent="0.35">
      <c r="A1872" t="s">
        <v>171</v>
      </c>
      <c r="B1872">
        <v>3</v>
      </c>
      <c r="C1872">
        <v>253</v>
      </c>
      <c r="D1872">
        <v>100</v>
      </c>
      <c r="E1872" t="s">
        <v>172</v>
      </c>
      <c r="F1872">
        <v>0</v>
      </c>
      <c r="G1872">
        <v>0</v>
      </c>
      <c r="H1872" t="s">
        <v>9426</v>
      </c>
      <c r="I1872" t="s">
        <v>2142</v>
      </c>
      <c r="J1872" t="s">
        <v>358</v>
      </c>
    </row>
    <row r="1873" spans="1:10" x14ac:dyDescent="0.35">
      <c r="A1873" t="s">
        <v>171</v>
      </c>
      <c r="B1873">
        <v>3</v>
      </c>
      <c r="C1873">
        <v>253</v>
      </c>
      <c r="D1873">
        <v>100</v>
      </c>
      <c r="E1873" t="s">
        <v>172</v>
      </c>
      <c r="F1873">
        <v>0</v>
      </c>
      <c r="G1873">
        <v>0</v>
      </c>
      <c r="H1873" t="s">
        <v>9426</v>
      </c>
      <c r="I1873" t="s">
        <v>2143</v>
      </c>
      <c r="J1873" t="s">
        <v>358</v>
      </c>
    </row>
    <row r="1874" spans="1:10" x14ac:dyDescent="0.35">
      <c r="A1874" t="s">
        <v>171</v>
      </c>
      <c r="B1874">
        <v>3</v>
      </c>
      <c r="C1874">
        <v>253</v>
      </c>
      <c r="D1874">
        <v>100</v>
      </c>
      <c r="E1874" t="s">
        <v>172</v>
      </c>
      <c r="F1874">
        <v>0</v>
      </c>
      <c r="G1874">
        <v>0</v>
      </c>
      <c r="H1874" t="s">
        <v>9426</v>
      </c>
      <c r="I1874" t="s">
        <v>2144</v>
      </c>
      <c r="J1874" t="s">
        <v>358</v>
      </c>
    </row>
    <row r="1875" spans="1:10" x14ac:dyDescent="0.35">
      <c r="A1875" t="s">
        <v>171</v>
      </c>
      <c r="B1875">
        <v>3</v>
      </c>
      <c r="C1875">
        <v>253</v>
      </c>
      <c r="D1875">
        <v>100</v>
      </c>
      <c r="E1875" t="s">
        <v>172</v>
      </c>
      <c r="F1875">
        <v>0</v>
      </c>
      <c r="G1875">
        <v>0</v>
      </c>
      <c r="H1875" t="s">
        <v>9426</v>
      </c>
      <c r="I1875" t="s">
        <v>2145</v>
      </c>
      <c r="J1875" t="s">
        <v>358</v>
      </c>
    </row>
    <row r="1876" spans="1:10" x14ac:dyDescent="0.35">
      <c r="A1876" t="s">
        <v>171</v>
      </c>
      <c r="B1876">
        <v>3</v>
      </c>
      <c r="C1876">
        <v>253</v>
      </c>
      <c r="D1876">
        <v>100</v>
      </c>
      <c r="E1876" t="s">
        <v>172</v>
      </c>
      <c r="F1876">
        <v>0</v>
      </c>
      <c r="G1876">
        <v>0</v>
      </c>
      <c r="H1876" t="s">
        <v>9426</v>
      </c>
      <c r="I1876" t="s">
        <v>2146</v>
      </c>
      <c r="J1876" t="s">
        <v>358</v>
      </c>
    </row>
    <row r="1877" spans="1:10" x14ac:dyDescent="0.35">
      <c r="A1877" t="s">
        <v>171</v>
      </c>
      <c r="B1877">
        <v>3</v>
      </c>
      <c r="C1877">
        <v>253</v>
      </c>
      <c r="D1877">
        <v>100</v>
      </c>
      <c r="E1877" t="s">
        <v>172</v>
      </c>
      <c r="F1877">
        <v>0</v>
      </c>
      <c r="G1877">
        <v>0</v>
      </c>
      <c r="H1877" t="s">
        <v>9426</v>
      </c>
      <c r="I1877" t="s">
        <v>2147</v>
      </c>
      <c r="J1877" t="s">
        <v>358</v>
      </c>
    </row>
    <row r="1878" spans="1:10" x14ac:dyDescent="0.35">
      <c r="A1878" t="s">
        <v>171</v>
      </c>
      <c r="B1878">
        <v>3</v>
      </c>
      <c r="C1878">
        <v>253</v>
      </c>
      <c r="D1878">
        <v>100</v>
      </c>
      <c r="E1878" t="s">
        <v>172</v>
      </c>
      <c r="F1878">
        <v>0</v>
      </c>
      <c r="G1878">
        <v>0</v>
      </c>
      <c r="H1878" t="s">
        <v>9426</v>
      </c>
      <c r="I1878" t="s">
        <v>2150</v>
      </c>
      <c r="J1878" t="s">
        <v>358</v>
      </c>
    </row>
    <row r="1879" spans="1:10" x14ac:dyDescent="0.35">
      <c r="A1879" t="s">
        <v>171</v>
      </c>
      <c r="B1879">
        <v>3</v>
      </c>
      <c r="C1879">
        <v>253</v>
      </c>
      <c r="D1879">
        <v>100</v>
      </c>
      <c r="E1879" t="s">
        <v>172</v>
      </c>
      <c r="F1879">
        <v>0</v>
      </c>
      <c r="G1879">
        <v>0</v>
      </c>
      <c r="H1879" t="s">
        <v>9426</v>
      </c>
      <c r="I1879" t="s">
        <v>2148</v>
      </c>
      <c r="J1879" t="s">
        <v>358</v>
      </c>
    </row>
    <row r="1880" spans="1:10" x14ac:dyDescent="0.35">
      <c r="A1880" t="s">
        <v>171</v>
      </c>
      <c r="B1880">
        <v>3</v>
      </c>
      <c r="C1880">
        <v>253</v>
      </c>
      <c r="D1880">
        <v>100</v>
      </c>
      <c r="E1880" t="s">
        <v>172</v>
      </c>
      <c r="F1880">
        <v>0</v>
      </c>
      <c r="G1880">
        <v>0</v>
      </c>
      <c r="H1880" t="s">
        <v>9426</v>
      </c>
      <c r="I1880" t="s">
        <v>2149</v>
      </c>
      <c r="J1880" t="s">
        <v>358</v>
      </c>
    </row>
    <row r="1881" spans="1:10" x14ac:dyDescent="0.35">
      <c r="A1881" t="s">
        <v>171</v>
      </c>
      <c r="B1881">
        <v>3</v>
      </c>
      <c r="C1881">
        <v>253</v>
      </c>
      <c r="D1881">
        <v>100</v>
      </c>
      <c r="E1881" t="s">
        <v>172</v>
      </c>
      <c r="F1881">
        <v>0</v>
      </c>
      <c r="G1881">
        <v>0</v>
      </c>
      <c r="H1881" t="s">
        <v>9426</v>
      </c>
      <c r="I1881" t="s">
        <v>2151</v>
      </c>
      <c r="J1881" t="s">
        <v>358</v>
      </c>
    </row>
    <row r="1882" spans="1:10" x14ac:dyDescent="0.35">
      <c r="A1882" t="s">
        <v>171</v>
      </c>
      <c r="B1882">
        <v>3</v>
      </c>
      <c r="C1882">
        <v>253</v>
      </c>
      <c r="D1882">
        <v>100</v>
      </c>
      <c r="E1882" t="s">
        <v>172</v>
      </c>
      <c r="F1882">
        <v>0</v>
      </c>
      <c r="G1882">
        <v>0</v>
      </c>
      <c r="H1882" t="s">
        <v>9426</v>
      </c>
      <c r="I1882" t="s">
        <v>2152</v>
      </c>
      <c r="J1882" t="s">
        <v>358</v>
      </c>
    </row>
    <row r="1883" spans="1:10" x14ac:dyDescent="0.35">
      <c r="A1883" t="s">
        <v>171</v>
      </c>
      <c r="B1883">
        <v>3</v>
      </c>
      <c r="C1883">
        <v>253</v>
      </c>
      <c r="D1883">
        <v>100</v>
      </c>
      <c r="E1883" t="s">
        <v>172</v>
      </c>
      <c r="F1883">
        <v>0</v>
      </c>
      <c r="G1883">
        <v>0</v>
      </c>
      <c r="H1883" t="s">
        <v>9426</v>
      </c>
      <c r="I1883" t="s">
        <v>2153</v>
      </c>
      <c r="J1883" t="s">
        <v>358</v>
      </c>
    </row>
    <row r="1884" spans="1:10" x14ac:dyDescent="0.35">
      <c r="A1884" t="s">
        <v>171</v>
      </c>
      <c r="B1884">
        <v>3</v>
      </c>
      <c r="C1884">
        <v>253</v>
      </c>
      <c r="D1884">
        <v>100</v>
      </c>
      <c r="E1884" t="s">
        <v>172</v>
      </c>
      <c r="F1884">
        <v>0</v>
      </c>
      <c r="G1884">
        <v>0</v>
      </c>
      <c r="H1884" t="s">
        <v>9426</v>
      </c>
      <c r="I1884" t="s">
        <v>2155</v>
      </c>
      <c r="J1884" t="s">
        <v>358</v>
      </c>
    </row>
    <row r="1885" spans="1:10" x14ac:dyDescent="0.35">
      <c r="A1885" t="s">
        <v>171</v>
      </c>
      <c r="B1885">
        <v>3</v>
      </c>
      <c r="C1885">
        <v>253</v>
      </c>
      <c r="D1885">
        <v>100</v>
      </c>
      <c r="E1885" t="s">
        <v>172</v>
      </c>
      <c r="F1885">
        <v>0</v>
      </c>
      <c r="G1885">
        <v>0</v>
      </c>
      <c r="H1885" t="s">
        <v>9426</v>
      </c>
      <c r="I1885" t="s">
        <v>2154</v>
      </c>
      <c r="J1885" t="s">
        <v>358</v>
      </c>
    </row>
    <row r="1886" spans="1:10" x14ac:dyDescent="0.35">
      <c r="A1886" t="s">
        <v>171</v>
      </c>
      <c r="B1886">
        <v>3</v>
      </c>
      <c r="C1886">
        <v>253</v>
      </c>
      <c r="D1886">
        <v>100</v>
      </c>
      <c r="E1886" t="s">
        <v>172</v>
      </c>
      <c r="F1886">
        <v>0</v>
      </c>
      <c r="G1886">
        <v>0</v>
      </c>
      <c r="H1886" t="s">
        <v>9426</v>
      </c>
      <c r="I1886" t="s">
        <v>2158</v>
      </c>
      <c r="J1886" t="s">
        <v>358</v>
      </c>
    </row>
    <row r="1887" spans="1:10" x14ac:dyDescent="0.35">
      <c r="A1887" t="s">
        <v>171</v>
      </c>
      <c r="B1887">
        <v>3</v>
      </c>
      <c r="C1887">
        <v>253</v>
      </c>
      <c r="D1887">
        <v>100</v>
      </c>
      <c r="E1887" t="s">
        <v>172</v>
      </c>
      <c r="F1887">
        <v>0</v>
      </c>
      <c r="G1887">
        <v>0</v>
      </c>
      <c r="H1887" t="s">
        <v>9426</v>
      </c>
      <c r="I1887" t="s">
        <v>2156</v>
      </c>
      <c r="J1887" t="s">
        <v>358</v>
      </c>
    </row>
    <row r="1888" spans="1:10" x14ac:dyDescent="0.35">
      <c r="A1888" t="s">
        <v>171</v>
      </c>
      <c r="B1888">
        <v>3</v>
      </c>
      <c r="C1888">
        <v>253</v>
      </c>
      <c r="D1888">
        <v>100</v>
      </c>
      <c r="E1888" t="s">
        <v>172</v>
      </c>
      <c r="F1888">
        <v>0</v>
      </c>
      <c r="G1888">
        <v>0</v>
      </c>
      <c r="H1888" t="s">
        <v>9426</v>
      </c>
      <c r="I1888" t="s">
        <v>2157</v>
      </c>
      <c r="J1888" t="s">
        <v>358</v>
      </c>
    </row>
    <row r="1889" spans="1:10" x14ac:dyDescent="0.35">
      <c r="A1889" t="s">
        <v>171</v>
      </c>
      <c r="B1889">
        <v>3</v>
      </c>
      <c r="C1889">
        <v>253</v>
      </c>
      <c r="D1889">
        <v>100</v>
      </c>
      <c r="E1889" t="s">
        <v>172</v>
      </c>
      <c r="F1889">
        <v>0</v>
      </c>
      <c r="G1889">
        <v>0</v>
      </c>
      <c r="H1889" t="s">
        <v>9426</v>
      </c>
      <c r="I1889" t="s">
        <v>2159</v>
      </c>
      <c r="J1889" t="s">
        <v>358</v>
      </c>
    </row>
    <row r="1890" spans="1:10" x14ac:dyDescent="0.35">
      <c r="A1890" t="s">
        <v>171</v>
      </c>
      <c r="B1890">
        <v>3</v>
      </c>
      <c r="C1890">
        <v>253</v>
      </c>
      <c r="D1890">
        <v>100</v>
      </c>
      <c r="E1890" t="s">
        <v>172</v>
      </c>
      <c r="F1890">
        <v>0</v>
      </c>
      <c r="G1890">
        <v>0</v>
      </c>
      <c r="H1890" t="s">
        <v>9426</v>
      </c>
      <c r="I1890" t="s">
        <v>2161</v>
      </c>
      <c r="J1890" t="s">
        <v>358</v>
      </c>
    </row>
    <row r="1891" spans="1:10" x14ac:dyDescent="0.35">
      <c r="A1891" t="s">
        <v>171</v>
      </c>
      <c r="B1891">
        <v>3</v>
      </c>
      <c r="C1891">
        <v>253</v>
      </c>
      <c r="D1891">
        <v>100</v>
      </c>
      <c r="E1891" t="s">
        <v>172</v>
      </c>
      <c r="F1891">
        <v>0</v>
      </c>
      <c r="G1891">
        <v>0</v>
      </c>
      <c r="H1891" t="s">
        <v>9426</v>
      </c>
      <c r="I1891" t="s">
        <v>2160</v>
      </c>
      <c r="J1891" t="s">
        <v>358</v>
      </c>
    </row>
    <row r="1892" spans="1:10" x14ac:dyDescent="0.35">
      <c r="A1892" t="s">
        <v>171</v>
      </c>
      <c r="B1892">
        <v>3</v>
      </c>
      <c r="C1892">
        <v>253</v>
      </c>
      <c r="D1892">
        <v>100</v>
      </c>
      <c r="E1892" t="s">
        <v>172</v>
      </c>
      <c r="F1892">
        <v>0</v>
      </c>
      <c r="G1892">
        <v>0</v>
      </c>
      <c r="H1892" t="s">
        <v>9426</v>
      </c>
      <c r="I1892" t="s">
        <v>2162</v>
      </c>
      <c r="J1892" t="s">
        <v>358</v>
      </c>
    </row>
    <row r="1893" spans="1:10" x14ac:dyDescent="0.35">
      <c r="A1893" t="s">
        <v>171</v>
      </c>
      <c r="B1893">
        <v>3</v>
      </c>
      <c r="C1893">
        <v>253</v>
      </c>
      <c r="D1893">
        <v>100</v>
      </c>
      <c r="E1893" t="s">
        <v>172</v>
      </c>
      <c r="F1893">
        <v>0</v>
      </c>
      <c r="G1893">
        <v>0</v>
      </c>
      <c r="H1893" t="s">
        <v>9426</v>
      </c>
      <c r="I1893" t="s">
        <v>2163</v>
      </c>
      <c r="J1893" t="s">
        <v>358</v>
      </c>
    </row>
    <row r="1894" spans="1:10" x14ac:dyDescent="0.35">
      <c r="A1894" t="s">
        <v>171</v>
      </c>
      <c r="B1894">
        <v>3</v>
      </c>
      <c r="C1894">
        <v>253</v>
      </c>
      <c r="D1894">
        <v>100</v>
      </c>
      <c r="E1894" t="s">
        <v>172</v>
      </c>
      <c r="F1894">
        <v>0</v>
      </c>
      <c r="G1894">
        <v>0</v>
      </c>
      <c r="H1894" t="s">
        <v>9426</v>
      </c>
      <c r="I1894" t="s">
        <v>2164</v>
      </c>
      <c r="J1894" t="s">
        <v>358</v>
      </c>
    </row>
    <row r="1895" spans="1:10" x14ac:dyDescent="0.35">
      <c r="A1895" t="s">
        <v>171</v>
      </c>
      <c r="B1895">
        <v>3</v>
      </c>
      <c r="C1895">
        <v>253</v>
      </c>
      <c r="D1895">
        <v>100</v>
      </c>
      <c r="E1895" t="s">
        <v>172</v>
      </c>
      <c r="F1895">
        <v>0</v>
      </c>
      <c r="G1895">
        <v>0</v>
      </c>
      <c r="H1895" t="s">
        <v>9426</v>
      </c>
      <c r="I1895" t="s">
        <v>2165</v>
      </c>
      <c r="J1895" t="s">
        <v>358</v>
      </c>
    </row>
    <row r="1896" spans="1:10" x14ac:dyDescent="0.35">
      <c r="A1896" t="s">
        <v>171</v>
      </c>
      <c r="B1896">
        <v>3</v>
      </c>
      <c r="C1896">
        <v>253</v>
      </c>
      <c r="D1896">
        <v>100</v>
      </c>
      <c r="E1896" t="s">
        <v>172</v>
      </c>
      <c r="F1896">
        <v>0</v>
      </c>
      <c r="G1896">
        <v>0</v>
      </c>
      <c r="H1896" t="s">
        <v>9426</v>
      </c>
      <c r="I1896" t="s">
        <v>2166</v>
      </c>
      <c r="J1896" t="s">
        <v>358</v>
      </c>
    </row>
    <row r="1897" spans="1:10" x14ac:dyDescent="0.35">
      <c r="A1897" t="s">
        <v>171</v>
      </c>
      <c r="B1897">
        <v>3</v>
      </c>
      <c r="C1897">
        <v>253</v>
      </c>
      <c r="D1897">
        <v>100</v>
      </c>
      <c r="E1897" t="s">
        <v>172</v>
      </c>
      <c r="F1897">
        <v>0</v>
      </c>
      <c r="G1897">
        <v>0</v>
      </c>
      <c r="H1897" t="s">
        <v>9426</v>
      </c>
      <c r="I1897" t="s">
        <v>2167</v>
      </c>
      <c r="J1897" t="s">
        <v>358</v>
      </c>
    </row>
    <row r="1898" spans="1:10" x14ac:dyDescent="0.35">
      <c r="A1898" t="s">
        <v>171</v>
      </c>
      <c r="B1898">
        <v>3</v>
      </c>
      <c r="C1898">
        <v>253</v>
      </c>
      <c r="D1898">
        <v>100</v>
      </c>
      <c r="E1898" t="s">
        <v>172</v>
      </c>
      <c r="F1898">
        <v>0</v>
      </c>
      <c r="G1898">
        <v>0</v>
      </c>
      <c r="H1898" t="s">
        <v>9426</v>
      </c>
      <c r="I1898" t="s">
        <v>2169</v>
      </c>
      <c r="J1898" t="s">
        <v>358</v>
      </c>
    </row>
    <row r="1899" spans="1:10" x14ac:dyDescent="0.35">
      <c r="A1899" t="s">
        <v>171</v>
      </c>
      <c r="B1899">
        <v>3</v>
      </c>
      <c r="C1899">
        <v>253</v>
      </c>
      <c r="D1899">
        <v>100</v>
      </c>
      <c r="E1899" t="s">
        <v>172</v>
      </c>
      <c r="F1899">
        <v>0</v>
      </c>
      <c r="G1899">
        <v>0</v>
      </c>
      <c r="H1899" t="s">
        <v>9426</v>
      </c>
      <c r="I1899" t="s">
        <v>2168</v>
      </c>
      <c r="J1899" t="s">
        <v>358</v>
      </c>
    </row>
    <row r="1900" spans="1:10" x14ac:dyDescent="0.35">
      <c r="A1900" t="s">
        <v>171</v>
      </c>
      <c r="B1900">
        <v>3</v>
      </c>
      <c r="C1900">
        <v>253</v>
      </c>
      <c r="D1900">
        <v>100</v>
      </c>
      <c r="E1900" t="s">
        <v>172</v>
      </c>
      <c r="F1900">
        <v>0</v>
      </c>
      <c r="G1900">
        <v>0</v>
      </c>
      <c r="H1900" t="s">
        <v>9426</v>
      </c>
      <c r="I1900" t="s">
        <v>2170</v>
      </c>
      <c r="J1900" t="s">
        <v>358</v>
      </c>
    </row>
    <row r="1901" spans="1:10" x14ac:dyDescent="0.35">
      <c r="A1901" t="s">
        <v>171</v>
      </c>
      <c r="B1901">
        <v>3</v>
      </c>
      <c r="C1901">
        <v>253</v>
      </c>
      <c r="D1901">
        <v>100</v>
      </c>
      <c r="E1901" t="s">
        <v>172</v>
      </c>
      <c r="F1901">
        <v>0</v>
      </c>
      <c r="G1901">
        <v>0</v>
      </c>
      <c r="H1901" t="s">
        <v>9426</v>
      </c>
      <c r="I1901" t="s">
        <v>2172</v>
      </c>
      <c r="J1901" t="s">
        <v>358</v>
      </c>
    </row>
    <row r="1902" spans="1:10" x14ac:dyDescent="0.35">
      <c r="A1902" t="s">
        <v>171</v>
      </c>
      <c r="B1902">
        <v>3</v>
      </c>
      <c r="C1902">
        <v>253</v>
      </c>
      <c r="D1902">
        <v>100</v>
      </c>
      <c r="E1902" t="s">
        <v>172</v>
      </c>
      <c r="F1902">
        <v>0</v>
      </c>
      <c r="G1902">
        <v>0</v>
      </c>
      <c r="H1902" t="s">
        <v>9426</v>
      </c>
      <c r="I1902" t="s">
        <v>2171</v>
      </c>
      <c r="J1902" t="s">
        <v>358</v>
      </c>
    </row>
    <row r="1903" spans="1:10" x14ac:dyDescent="0.35">
      <c r="A1903" t="s">
        <v>171</v>
      </c>
      <c r="B1903">
        <v>3</v>
      </c>
      <c r="C1903">
        <v>253</v>
      </c>
      <c r="D1903">
        <v>100</v>
      </c>
      <c r="E1903" t="s">
        <v>172</v>
      </c>
      <c r="F1903">
        <v>0</v>
      </c>
      <c r="G1903">
        <v>0</v>
      </c>
      <c r="H1903" t="s">
        <v>9426</v>
      </c>
      <c r="I1903" t="s">
        <v>2173</v>
      </c>
      <c r="J1903" t="s">
        <v>358</v>
      </c>
    </row>
    <row r="1904" spans="1:10" x14ac:dyDescent="0.35">
      <c r="A1904" t="s">
        <v>171</v>
      </c>
      <c r="B1904">
        <v>3</v>
      </c>
      <c r="C1904">
        <v>253</v>
      </c>
      <c r="D1904">
        <v>100</v>
      </c>
      <c r="E1904" t="s">
        <v>172</v>
      </c>
      <c r="F1904">
        <v>0</v>
      </c>
      <c r="G1904">
        <v>0</v>
      </c>
      <c r="H1904" t="s">
        <v>9426</v>
      </c>
      <c r="I1904" t="s">
        <v>2174</v>
      </c>
      <c r="J1904" t="s">
        <v>358</v>
      </c>
    </row>
    <row r="1905" spans="1:10" x14ac:dyDescent="0.35">
      <c r="A1905" t="s">
        <v>171</v>
      </c>
      <c r="B1905">
        <v>3</v>
      </c>
      <c r="C1905">
        <v>253</v>
      </c>
      <c r="D1905">
        <v>100</v>
      </c>
      <c r="E1905" t="s">
        <v>172</v>
      </c>
      <c r="F1905">
        <v>0</v>
      </c>
      <c r="G1905">
        <v>0</v>
      </c>
      <c r="H1905" t="s">
        <v>9426</v>
      </c>
      <c r="I1905" t="s">
        <v>2175</v>
      </c>
      <c r="J1905" t="s">
        <v>358</v>
      </c>
    </row>
    <row r="1906" spans="1:10" x14ac:dyDescent="0.35">
      <c r="A1906" t="s">
        <v>171</v>
      </c>
      <c r="B1906">
        <v>3</v>
      </c>
      <c r="C1906">
        <v>253</v>
      </c>
      <c r="D1906">
        <v>100</v>
      </c>
      <c r="E1906" t="s">
        <v>172</v>
      </c>
      <c r="F1906">
        <v>0</v>
      </c>
      <c r="G1906">
        <v>0</v>
      </c>
      <c r="H1906" t="s">
        <v>9426</v>
      </c>
      <c r="I1906" t="s">
        <v>2177</v>
      </c>
      <c r="J1906" t="s">
        <v>358</v>
      </c>
    </row>
    <row r="1907" spans="1:10" x14ac:dyDescent="0.35">
      <c r="A1907" t="s">
        <v>171</v>
      </c>
      <c r="B1907">
        <v>3</v>
      </c>
      <c r="C1907">
        <v>253</v>
      </c>
      <c r="D1907">
        <v>100</v>
      </c>
      <c r="E1907" t="s">
        <v>172</v>
      </c>
      <c r="F1907">
        <v>0</v>
      </c>
      <c r="G1907">
        <v>0</v>
      </c>
      <c r="H1907" t="s">
        <v>9426</v>
      </c>
      <c r="I1907" t="s">
        <v>2176</v>
      </c>
      <c r="J1907" t="s">
        <v>358</v>
      </c>
    </row>
    <row r="1908" spans="1:10" x14ac:dyDescent="0.35">
      <c r="A1908" t="s">
        <v>171</v>
      </c>
      <c r="B1908">
        <v>3</v>
      </c>
      <c r="C1908">
        <v>253</v>
      </c>
      <c r="D1908">
        <v>100</v>
      </c>
      <c r="E1908" t="s">
        <v>172</v>
      </c>
      <c r="F1908">
        <v>0</v>
      </c>
      <c r="G1908">
        <v>0</v>
      </c>
      <c r="H1908" t="s">
        <v>9426</v>
      </c>
      <c r="I1908" t="s">
        <v>2178</v>
      </c>
      <c r="J1908" t="s">
        <v>358</v>
      </c>
    </row>
    <row r="1909" spans="1:10" x14ac:dyDescent="0.35">
      <c r="A1909" t="s">
        <v>171</v>
      </c>
      <c r="B1909">
        <v>3</v>
      </c>
      <c r="C1909">
        <v>253</v>
      </c>
      <c r="D1909">
        <v>100</v>
      </c>
      <c r="E1909" t="s">
        <v>172</v>
      </c>
      <c r="F1909">
        <v>0</v>
      </c>
      <c r="G1909">
        <v>0</v>
      </c>
      <c r="H1909" t="s">
        <v>9426</v>
      </c>
      <c r="I1909" t="s">
        <v>2179</v>
      </c>
      <c r="J1909" t="s">
        <v>358</v>
      </c>
    </row>
    <row r="1910" spans="1:10" x14ac:dyDescent="0.35">
      <c r="A1910" t="s">
        <v>171</v>
      </c>
      <c r="B1910">
        <v>3</v>
      </c>
      <c r="C1910">
        <v>253</v>
      </c>
      <c r="D1910">
        <v>100</v>
      </c>
      <c r="E1910" t="s">
        <v>172</v>
      </c>
      <c r="F1910">
        <v>0</v>
      </c>
      <c r="G1910">
        <v>0</v>
      </c>
      <c r="H1910" t="s">
        <v>9426</v>
      </c>
      <c r="I1910" t="s">
        <v>2180</v>
      </c>
      <c r="J1910" t="s">
        <v>358</v>
      </c>
    </row>
    <row r="1911" spans="1:10" x14ac:dyDescent="0.35">
      <c r="A1911" t="s">
        <v>171</v>
      </c>
      <c r="B1911">
        <v>3</v>
      </c>
      <c r="C1911">
        <v>253</v>
      </c>
      <c r="D1911">
        <v>100</v>
      </c>
      <c r="E1911" t="s">
        <v>172</v>
      </c>
      <c r="F1911">
        <v>0</v>
      </c>
      <c r="G1911">
        <v>0</v>
      </c>
      <c r="H1911" t="s">
        <v>9426</v>
      </c>
      <c r="I1911" t="s">
        <v>2181</v>
      </c>
      <c r="J1911" t="s">
        <v>358</v>
      </c>
    </row>
    <row r="1912" spans="1:10" x14ac:dyDescent="0.35">
      <c r="A1912" t="s">
        <v>171</v>
      </c>
      <c r="B1912">
        <v>3</v>
      </c>
      <c r="C1912">
        <v>253</v>
      </c>
      <c r="D1912">
        <v>100</v>
      </c>
      <c r="E1912" t="s">
        <v>172</v>
      </c>
      <c r="F1912">
        <v>0</v>
      </c>
      <c r="G1912">
        <v>0</v>
      </c>
      <c r="H1912" t="s">
        <v>9426</v>
      </c>
      <c r="I1912" t="s">
        <v>2182</v>
      </c>
      <c r="J1912" t="s">
        <v>358</v>
      </c>
    </row>
    <row r="1913" spans="1:10" x14ac:dyDescent="0.35">
      <c r="A1913" t="s">
        <v>171</v>
      </c>
      <c r="B1913">
        <v>3</v>
      </c>
      <c r="C1913">
        <v>253</v>
      </c>
      <c r="D1913">
        <v>100</v>
      </c>
      <c r="E1913" t="s">
        <v>172</v>
      </c>
      <c r="F1913">
        <v>0</v>
      </c>
      <c r="G1913">
        <v>0</v>
      </c>
      <c r="H1913" t="s">
        <v>9426</v>
      </c>
      <c r="I1913" t="s">
        <v>2183</v>
      </c>
      <c r="J1913" t="s">
        <v>358</v>
      </c>
    </row>
    <row r="1914" spans="1:10" x14ac:dyDescent="0.35">
      <c r="A1914" t="s">
        <v>171</v>
      </c>
      <c r="B1914">
        <v>3</v>
      </c>
      <c r="C1914">
        <v>253</v>
      </c>
      <c r="D1914">
        <v>100</v>
      </c>
      <c r="E1914" t="s">
        <v>172</v>
      </c>
      <c r="F1914">
        <v>0</v>
      </c>
      <c r="G1914">
        <v>0</v>
      </c>
      <c r="H1914" t="s">
        <v>9426</v>
      </c>
      <c r="I1914" t="s">
        <v>2184</v>
      </c>
      <c r="J1914" t="s">
        <v>358</v>
      </c>
    </row>
    <row r="1915" spans="1:10" x14ac:dyDescent="0.35">
      <c r="A1915" t="s">
        <v>171</v>
      </c>
      <c r="B1915">
        <v>3</v>
      </c>
      <c r="C1915">
        <v>253</v>
      </c>
      <c r="D1915">
        <v>100</v>
      </c>
      <c r="E1915" t="s">
        <v>172</v>
      </c>
      <c r="F1915">
        <v>0</v>
      </c>
      <c r="G1915">
        <v>0</v>
      </c>
      <c r="H1915" t="s">
        <v>9426</v>
      </c>
      <c r="I1915" t="s">
        <v>2185</v>
      </c>
      <c r="J1915" t="s">
        <v>358</v>
      </c>
    </row>
    <row r="1916" spans="1:10" x14ac:dyDescent="0.35">
      <c r="A1916" t="s">
        <v>171</v>
      </c>
      <c r="B1916">
        <v>3</v>
      </c>
      <c r="C1916">
        <v>253</v>
      </c>
      <c r="D1916">
        <v>100</v>
      </c>
      <c r="E1916" t="s">
        <v>172</v>
      </c>
      <c r="F1916">
        <v>0</v>
      </c>
      <c r="G1916">
        <v>0</v>
      </c>
      <c r="H1916" t="s">
        <v>9426</v>
      </c>
      <c r="I1916" t="s">
        <v>2186</v>
      </c>
      <c r="J1916" t="s">
        <v>358</v>
      </c>
    </row>
    <row r="1917" spans="1:10" x14ac:dyDescent="0.35">
      <c r="A1917" t="s">
        <v>171</v>
      </c>
      <c r="B1917">
        <v>3</v>
      </c>
      <c r="C1917">
        <v>253</v>
      </c>
      <c r="D1917">
        <v>100</v>
      </c>
      <c r="E1917" t="s">
        <v>172</v>
      </c>
      <c r="F1917">
        <v>0</v>
      </c>
      <c r="G1917">
        <v>0</v>
      </c>
      <c r="H1917" t="s">
        <v>9426</v>
      </c>
      <c r="I1917" t="s">
        <v>2187</v>
      </c>
      <c r="J1917" t="s">
        <v>358</v>
      </c>
    </row>
    <row r="1918" spans="1:10" x14ac:dyDescent="0.35">
      <c r="A1918" t="s">
        <v>171</v>
      </c>
      <c r="B1918">
        <v>3</v>
      </c>
      <c r="C1918">
        <v>253</v>
      </c>
      <c r="D1918">
        <v>100</v>
      </c>
      <c r="E1918" t="s">
        <v>172</v>
      </c>
      <c r="F1918">
        <v>0</v>
      </c>
      <c r="G1918">
        <v>0</v>
      </c>
      <c r="H1918" t="s">
        <v>9426</v>
      </c>
      <c r="I1918" t="s">
        <v>2188</v>
      </c>
      <c r="J1918" t="s">
        <v>358</v>
      </c>
    </row>
    <row r="1919" spans="1:10" x14ac:dyDescent="0.35">
      <c r="A1919" t="s">
        <v>171</v>
      </c>
      <c r="B1919">
        <v>3</v>
      </c>
      <c r="C1919">
        <v>253</v>
      </c>
      <c r="D1919">
        <v>100</v>
      </c>
      <c r="E1919" t="s">
        <v>172</v>
      </c>
      <c r="F1919">
        <v>0</v>
      </c>
      <c r="G1919">
        <v>0</v>
      </c>
      <c r="H1919" t="s">
        <v>9426</v>
      </c>
      <c r="I1919" t="s">
        <v>2189</v>
      </c>
      <c r="J1919" t="s">
        <v>358</v>
      </c>
    </row>
    <row r="1920" spans="1:10" x14ac:dyDescent="0.35">
      <c r="A1920" t="s">
        <v>171</v>
      </c>
      <c r="B1920">
        <v>3</v>
      </c>
      <c r="C1920">
        <v>253</v>
      </c>
      <c r="D1920">
        <v>100</v>
      </c>
      <c r="E1920" t="s">
        <v>172</v>
      </c>
      <c r="F1920">
        <v>0</v>
      </c>
      <c r="G1920">
        <v>0</v>
      </c>
      <c r="H1920" t="s">
        <v>9426</v>
      </c>
      <c r="I1920" t="s">
        <v>2190</v>
      </c>
      <c r="J1920" t="s">
        <v>358</v>
      </c>
    </row>
    <row r="1921" spans="1:10" x14ac:dyDescent="0.35">
      <c r="A1921" t="s">
        <v>171</v>
      </c>
      <c r="B1921">
        <v>3</v>
      </c>
      <c r="C1921">
        <v>253</v>
      </c>
      <c r="D1921">
        <v>100</v>
      </c>
      <c r="E1921" t="s">
        <v>172</v>
      </c>
      <c r="F1921">
        <v>0</v>
      </c>
      <c r="G1921">
        <v>0</v>
      </c>
      <c r="H1921" t="s">
        <v>9426</v>
      </c>
      <c r="I1921" t="s">
        <v>2191</v>
      </c>
      <c r="J1921" t="s">
        <v>358</v>
      </c>
    </row>
    <row r="1922" spans="1:10" x14ac:dyDescent="0.35">
      <c r="A1922" t="s">
        <v>171</v>
      </c>
      <c r="B1922">
        <v>3</v>
      </c>
      <c r="C1922">
        <v>253</v>
      </c>
      <c r="D1922">
        <v>100</v>
      </c>
      <c r="E1922" t="s">
        <v>172</v>
      </c>
      <c r="F1922">
        <v>0</v>
      </c>
      <c r="G1922">
        <v>0</v>
      </c>
      <c r="H1922" t="s">
        <v>9426</v>
      </c>
      <c r="I1922" t="s">
        <v>2192</v>
      </c>
      <c r="J1922" t="s">
        <v>358</v>
      </c>
    </row>
    <row r="1923" spans="1:10" x14ac:dyDescent="0.35">
      <c r="A1923" t="s">
        <v>171</v>
      </c>
      <c r="B1923">
        <v>3</v>
      </c>
      <c r="C1923">
        <v>253</v>
      </c>
      <c r="D1923">
        <v>100</v>
      </c>
      <c r="E1923" t="s">
        <v>172</v>
      </c>
      <c r="F1923">
        <v>0</v>
      </c>
      <c r="G1923">
        <v>0</v>
      </c>
      <c r="H1923" t="s">
        <v>9426</v>
      </c>
      <c r="I1923" t="s">
        <v>2193</v>
      </c>
      <c r="J1923" t="s">
        <v>358</v>
      </c>
    </row>
    <row r="1924" spans="1:10" x14ac:dyDescent="0.35">
      <c r="A1924" t="s">
        <v>171</v>
      </c>
      <c r="B1924">
        <v>3</v>
      </c>
      <c r="C1924">
        <v>253</v>
      </c>
      <c r="D1924">
        <v>100</v>
      </c>
      <c r="E1924" t="s">
        <v>172</v>
      </c>
      <c r="F1924">
        <v>0</v>
      </c>
      <c r="G1924">
        <v>0</v>
      </c>
      <c r="H1924" t="s">
        <v>9426</v>
      </c>
      <c r="I1924" t="s">
        <v>2194</v>
      </c>
      <c r="J1924" t="s">
        <v>358</v>
      </c>
    </row>
    <row r="1925" spans="1:10" x14ac:dyDescent="0.35">
      <c r="A1925" t="s">
        <v>171</v>
      </c>
      <c r="B1925">
        <v>3</v>
      </c>
      <c r="C1925">
        <v>253</v>
      </c>
      <c r="D1925">
        <v>100</v>
      </c>
      <c r="E1925" t="s">
        <v>172</v>
      </c>
      <c r="F1925">
        <v>0</v>
      </c>
      <c r="G1925">
        <v>0</v>
      </c>
      <c r="H1925" t="s">
        <v>9426</v>
      </c>
      <c r="I1925" t="s">
        <v>2195</v>
      </c>
      <c r="J1925" t="s">
        <v>358</v>
      </c>
    </row>
    <row r="1926" spans="1:10" x14ac:dyDescent="0.35">
      <c r="A1926" t="s">
        <v>171</v>
      </c>
      <c r="B1926">
        <v>3</v>
      </c>
      <c r="C1926">
        <v>253</v>
      </c>
      <c r="D1926">
        <v>100</v>
      </c>
      <c r="E1926" t="s">
        <v>172</v>
      </c>
      <c r="F1926">
        <v>0</v>
      </c>
      <c r="G1926">
        <v>0</v>
      </c>
      <c r="H1926" t="s">
        <v>9426</v>
      </c>
      <c r="I1926" t="s">
        <v>2196</v>
      </c>
      <c r="J1926" t="s">
        <v>358</v>
      </c>
    </row>
    <row r="1927" spans="1:10" x14ac:dyDescent="0.35">
      <c r="A1927" t="s">
        <v>171</v>
      </c>
      <c r="B1927">
        <v>3</v>
      </c>
      <c r="C1927">
        <v>253</v>
      </c>
      <c r="D1927">
        <v>100</v>
      </c>
      <c r="E1927" t="s">
        <v>172</v>
      </c>
      <c r="F1927">
        <v>0</v>
      </c>
      <c r="G1927">
        <v>0</v>
      </c>
      <c r="H1927" t="s">
        <v>9426</v>
      </c>
      <c r="I1927" t="s">
        <v>2197</v>
      </c>
      <c r="J1927" t="s">
        <v>358</v>
      </c>
    </row>
    <row r="1928" spans="1:10" x14ac:dyDescent="0.35">
      <c r="A1928" t="s">
        <v>171</v>
      </c>
      <c r="B1928">
        <v>3</v>
      </c>
      <c r="C1928">
        <v>253</v>
      </c>
      <c r="D1928">
        <v>100</v>
      </c>
      <c r="E1928" t="s">
        <v>172</v>
      </c>
      <c r="F1928">
        <v>0</v>
      </c>
      <c r="G1928">
        <v>0</v>
      </c>
      <c r="H1928" t="s">
        <v>9426</v>
      </c>
      <c r="I1928" t="s">
        <v>2198</v>
      </c>
      <c r="J1928" t="s">
        <v>358</v>
      </c>
    </row>
    <row r="1929" spans="1:10" x14ac:dyDescent="0.35">
      <c r="A1929" t="s">
        <v>171</v>
      </c>
      <c r="B1929">
        <v>3</v>
      </c>
      <c r="C1929">
        <v>253</v>
      </c>
      <c r="D1929">
        <v>100</v>
      </c>
      <c r="E1929" t="s">
        <v>172</v>
      </c>
      <c r="F1929">
        <v>0</v>
      </c>
      <c r="G1929">
        <v>0</v>
      </c>
      <c r="H1929" t="s">
        <v>9426</v>
      </c>
      <c r="I1929" t="s">
        <v>2199</v>
      </c>
      <c r="J1929" t="s">
        <v>358</v>
      </c>
    </row>
    <row r="1930" spans="1:10" x14ac:dyDescent="0.35">
      <c r="A1930" t="s">
        <v>171</v>
      </c>
      <c r="B1930">
        <v>3</v>
      </c>
      <c r="C1930">
        <v>253</v>
      </c>
      <c r="D1930">
        <v>100</v>
      </c>
      <c r="E1930" t="s">
        <v>172</v>
      </c>
      <c r="F1930">
        <v>0</v>
      </c>
      <c r="G1930">
        <v>0</v>
      </c>
      <c r="H1930" t="s">
        <v>9426</v>
      </c>
      <c r="I1930" t="s">
        <v>2201</v>
      </c>
      <c r="J1930" t="s">
        <v>358</v>
      </c>
    </row>
    <row r="1931" spans="1:10" x14ac:dyDescent="0.35">
      <c r="A1931" t="s">
        <v>171</v>
      </c>
      <c r="B1931">
        <v>3</v>
      </c>
      <c r="C1931">
        <v>253</v>
      </c>
      <c r="D1931">
        <v>100</v>
      </c>
      <c r="E1931" t="s">
        <v>172</v>
      </c>
      <c r="F1931">
        <v>0</v>
      </c>
      <c r="G1931">
        <v>0</v>
      </c>
      <c r="H1931" t="s">
        <v>9426</v>
      </c>
      <c r="I1931" t="s">
        <v>2200</v>
      </c>
      <c r="J1931" t="s">
        <v>358</v>
      </c>
    </row>
    <row r="1932" spans="1:10" x14ac:dyDescent="0.35">
      <c r="A1932" t="s">
        <v>171</v>
      </c>
      <c r="B1932">
        <v>3</v>
      </c>
      <c r="C1932">
        <v>253</v>
      </c>
      <c r="D1932">
        <v>100</v>
      </c>
      <c r="E1932" t="s">
        <v>172</v>
      </c>
      <c r="F1932">
        <v>0</v>
      </c>
      <c r="G1932">
        <v>0</v>
      </c>
      <c r="H1932" t="s">
        <v>9426</v>
      </c>
      <c r="I1932" t="s">
        <v>2202</v>
      </c>
      <c r="J1932" t="s">
        <v>358</v>
      </c>
    </row>
    <row r="1933" spans="1:10" x14ac:dyDescent="0.35">
      <c r="A1933" t="s">
        <v>171</v>
      </c>
      <c r="B1933">
        <v>3</v>
      </c>
      <c r="C1933">
        <v>253</v>
      </c>
      <c r="D1933">
        <v>100</v>
      </c>
      <c r="E1933" t="s">
        <v>172</v>
      </c>
      <c r="F1933">
        <v>0</v>
      </c>
      <c r="G1933">
        <v>0</v>
      </c>
      <c r="H1933" t="s">
        <v>9426</v>
      </c>
      <c r="I1933" t="s">
        <v>2203</v>
      </c>
      <c r="J1933" t="s">
        <v>358</v>
      </c>
    </row>
    <row r="1934" spans="1:10" x14ac:dyDescent="0.35">
      <c r="A1934" t="s">
        <v>171</v>
      </c>
      <c r="B1934">
        <v>3</v>
      </c>
      <c r="C1934">
        <v>253</v>
      </c>
      <c r="D1934">
        <v>100</v>
      </c>
      <c r="E1934" t="s">
        <v>172</v>
      </c>
      <c r="F1934">
        <v>0</v>
      </c>
      <c r="G1934">
        <v>0</v>
      </c>
      <c r="H1934" t="s">
        <v>9426</v>
      </c>
      <c r="I1934" t="s">
        <v>2204</v>
      </c>
      <c r="J1934" t="s">
        <v>358</v>
      </c>
    </row>
    <row r="1935" spans="1:10" x14ac:dyDescent="0.35">
      <c r="A1935" t="s">
        <v>171</v>
      </c>
      <c r="B1935">
        <v>3</v>
      </c>
      <c r="C1935">
        <v>253</v>
      </c>
      <c r="D1935">
        <v>100</v>
      </c>
      <c r="E1935" t="s">
        <v>172</v>
      </c>
      <c r="F1935">
        <v>0</v>
      </c>
      <c r="G1935">
        <v>0</v>
      </c>
      <c r="H1935" t="s">
        <v>9426</v>
      </c>
      <c r="I1935" t="s">
        <v>2205</v>
      </c>
      <c r="J1935" t="s">
        <v>358</v>
      </c>
    </row>
    <row r="1936" spans="1:10" x14ac:dyDescent="0.35">
      <c r="A1936" t="s">
        <v>171</v>
      </c>
      <c r="B1936">
        <v>3</v>
      </c>
      <c r="C1936">
        <v>253</v>
      </c>
      <c r="D1936">
        <v>100</v>
      </c>
      <c r="E1936" t="s">
        <v>172</v>
      </c>
      <c r="F1936">
        <v>0</v>
      </c>
      <c r="G1936">
        <v>0</v>
      </c>
      <c r="H1936" t="s">
        <v>9426</v>
      </c>
      <c r="I1936" t="s">
        <v>2206</v>
      </c>
      <c r="J1936" t="s">
        <v>358</v>
      </c>
    </row>
    <row r="1937" spans="1:10" x14ac:dyDescent="0.35">
      <c r="A1937" t="s">
        <v>171</v>
      </c>
      <c r="B1937">
        <v>3</v>
      </c>
      <c r="C1937">
        <v>253</v>
      </c>
      <c r="D1937">
        <v>100</v>
      </c>
      <c r="E1937" t="s">
        <v>172</v>
      </c>
      <c r="F1937">
        <v>0</v>
      </c>
      <c r="G1937">
        <v>0</v>
      </c>
      <c r="H1937" t="s">
        <v>9426</v>
      </c>
      <c r="I1937" t="s">
        <v>2208</v>
      </c>
      <c r="J1937" t="s">
        <v>358</v>
      </c>
    </row>
    <row r="1938" spans="1:10" x14ac:dyDescent="0.35">
      <c r="A1938" t="s">
        <v>171</v>
      </c>
      <c r="B1938">
        <v>3</v>
      </c>
      <c r="C1938">
        <v>253</v>
      </c>
      <c r="D1938">
        <v>100</v>
      </c>
      <c r="E1938" t="s">
        <v>172</v>
      </c>
      <c r="F1938">
        <v>0</v>
      </c>
      <c r="G1938">
        <v>0</v>
      </c>
      <c r="H1938" t="s">
        <v>9426</v>
      </c>
      <c r="I1938" t="s">
        <v>2210</v>
      </c>
      <c r="J1938" t="s">
        <v>358</v>
      </c>
    </row>
    <row r="1939" spans="1:10" x14ac:dyDescent="0.35">
      <c r="A1939" t="s">
        <v>171</v>
      </c>
      <c r="B1939">
        <v>3</v>
      </c>
      <c r="C1939">
        <v>253</v>
      </c>
      <c r="D1939">
        <v>100</v>
      </c>
      <c r="E1939" t="s">
        <v>172</v>
      </c>
      <c r="F1939">
        <v>0</v>
      </c>
      <c r="G1939">
        <v>0</v>
      </c>
      <c r="H1939" t="s">
        <v>9426</v>
      </c>
      <c r="I1939" t="s">
        <v>2207</v>
      </c>
      <c r="J1939" t="s">
        <v>358</v>
      </c>
    </row>
    <row r="1940" spans="1:10" x14ac:dyDescent="0.35">
      <c r="A1940" t="s">
        <v>171</v>
      </c>
      <c r="B1940">
        <v>3</v>
      </c>
      <c r="C1940">
        <v>253</v>
      </c>
      <c r="D1940">
        <v>100</v>
      </c>
      <c r="E1940" t="s">
        <v>172</v>
      </c>
      <c r="F1940">
        <v>0</v>
      </c>
      <c r="G1940">
        <v>0</v>
      </c>
      <c r="H1940" t="s">
        <v>9426</v>
      </c>
      <c r="I1940" t="s">
        <v>2211</v>
      </c>
      <c r="J1940" t="s">
        <v>358</v>
      </c>
    </row>
    <row r="1941" spans="1:10" x14ac:dyDescent="0.35">
      <c r="A1941" t="s">
        <v>171</v>
      </c>
      <c r="B1941">
        <v>3</v>
      </c>
      <c r="C1941">
        <v>253</v>
      </c>
      <c r="D1941">
        <v>100</v>
      </c>
      <c r="E1941" t="s">
        <v>172</v>
      </c>
      <c r="F1941">
        <v>0</v>
      </c>
      <c r="G1941">
        <v>0</v>
      </c>
      <c r="H1941" t="s">
        <v>9426</v>
      </c>
      <c r="I1941" t="s">
        <v>2209</v>
      </c>
      <c r="J1941" t="s">
        <v>358</v>
      </c>
    </row>
    <row r="1942" spans="1:10" x14ac:dyDescent="0.35">
      <c r="A1942" t="s">
        <v>171</v>
      </c>
      <c r="B1942">
        <v>3</v>
      </c>
      <c r="C1942">
        <v>253</v>
      </c>
      <c r="D1942">
        <v>100</v>
      </c>
      <c r="E1942" t="s">
        <v>172</v>
      </c>
      <c r="F1942">
        <v>0</v>
      </c>
      <c r="G1942">
        <v>0</v>
      </c>
      <c r="H1942" t="s">
        <v>9426</v>
      </c>
      <c r="I1942" t="s">
        <v>2212</v>
      </c>
      <c r="J1942" t="s">
        <v>358</v>
      </c>
    </row>
    <row r="1943" spans="1:10" x14ac:dyDescent="0.35">
      <c r="A1943" t="s">
        <v>171</v>
      </c>
      <c r="B1943">
        <v>3</v>
      </c>
      <c r="C1943">
        <v>253</v>
      </c>
      <c r="D1943">
        <v>100</v>
      </c>
      <c r="E1943" t="s">
        <v>172</v>
      </c>
      <c r="F1943">
        <v>0</v>
      </c>
      <c r="G1943">
        <v>0</v>
      </c>
      <c r="H1943" t="s">
        <v>9426</v>
      </c>
      <c r="I1943" t="s">
        <v>2213</v>
      </c>
      <c r="J1943" t="s">
        <v>358</v>
      </c>
    </row>
    <row r="1944" spans="1:10" x14ac:dyDescent="0.35">
      <c r="A1944" t="s">
        <v>171</v>
      </c>
      <c r="B1944">
        <v>3</v>
      </c>
      <c r="C1944">
        <v>253</v>
      </c>
      <c r="D1944">
        <v>100</v>
      </c>
      <c r="E1944" t="s">
        <v>172</v>
      </c>
      <c r="F1944">
        <v>0</v>
      </c>
      <c r="G1944">
        <v>0</v>
      </c>
      <c r="H1944" t="s">
        <v>9426</v>
      </c>
      <c r="I1944" t="s">
        <v>2214</v>
      </c>
      <c r="J1944" t="s">
        <v>358</v>
      </c>
    </row>
    <row r="1945" spans="1:10" x14ac:dyDescent="0.35">
      <c r="A1945" t="s">
        <v>171</v>
      </c>
      <c r="B1945">
        <v>3</v>
      </c>
      <c r="C1945">
        <v>253</v>
      </c>
      <c r="D1945">
        <v>100</v>
      </c>
      <c r="E1945" t="s">
        <v>172</v>
      </c>
      <c r="F1945">
        <v>0</v>
      </c>
      <c r="G1945">
        <v>0</v>
      </c>
      <c r="H1945" t="s">
        <v>9426</v>
      </c>
      <c r="I1945" t="s">
        <v>2215</v>
      </c>
      <c r="J1945" t="s">
        <v>358</v>
      </c>
    </row>
    <row r="1946" spans="1:10" x14ac:dyDescent="0.35">
      <c r="A1946" t="s">
        <v>171</v>
      </c>
      <c r="B1946">
        <v>3</v>
      </c>
      <c r="C1946">
        <v>253</v>
      </c>
      <c r="D1946">
        <v>100</v>
      </c>
      <c r="E1946" t="s">
        <v>172</v>
      </c>
      <c r="F1946">
        <v>0</v>
      </c>
      <c r="G1946">
        <v>0</v>
      </c>
      <c r="H1946" t="s">
        <v>9426</v>
      </c>
      <c r="I1946" t="s">
        <v>2217</v>
      </c>
      <c r="J1946" t="s">
        <v>358</v>
      </c>
    </row>
    <row r="1947" spans="1:10" x14ac:dyDescent="0.35">
      <c r="A1947" t="s">
        <v>171</v>
      </c>
      <c r="B1947">
        <v>3</v>
      </c>
      <c r="C1947">
        <v>253</v>
      </c>
      <c r="D1947">
        <v>99.6</v>
      </c>
      <c r="E1947" t="s">
        <v>172</v>
      </c>
      <c r="F1947">
        <v>0</v>
      </c>
      <c r="G1947">
        <v>0</v>
      </c>
      <c r="H1947" t="s">
        <v>9426</v>
      </c>
      <c r="I1947" t="s">
        <v>2218</v>
      </c>
      <c r="J1947" t="s">
        <v>358</v>
      </c>
    </row>
    <row r="1948" spans="1:10" x14ac:dyDescent="0.35">
      <c r="A1948" t="s">
        <v>171</v>
      </c>
      <c r="B1948">
        <v>3</v>
      </c>
      <c r="C1948">
        <v>253</v>
      </c>
      <c r="D1948">
        <v>99.6</v>
      </c>
      <c r="E1948" t="s">
        <v>172</v>
      </c>
      <c r="F1948">
        <v>0</v>
      </c>
      <c r="G1948">
        <v>0</v>
      </c>
      <c r="H1948" t="s">
        <v>9426</v>
      </c>
      <c r="I1948" t="s">
        <v>2219</v>
      </c>
      <c r="J1948" t="s">
        <v>358</v>
      </c>
    </row>
    <row r="1949" spans="1:10" x14ac:dyDescent="0.35">
      <c r="A1949" t="s">
        <v>171</v>
      </c>
      <c r="B1949">
        <v>3</v>
      </c>
      <c r="C1949">
        <v>253</v>
      </c>
      <c r="D1949">
        <v>99.6</v>
      </c>
      <c r="E1949" t="s">
        <v>172</v>
      </c>
      <c r="F1949">
        <v>0</v>
      </c>
      <c r="G1949">
        <v>0</v>
      </c>
      <c r="H1949" t="s">
        <v>9426</v>
      </c>
      <c r="I1949" t="s">
        <v>2221</v>
      </c>
      <c r="J1949" t="s">
        <v>358</v>
      </c>
    </row>
    <row r="1950" spans="1:10" x14ac:dyDescent="0.35">
      <c r="A1950" t="s">
        <v>171</v>
      </c>
      <c r="B1950">
        <v>3</v>
      </c>
      <c r="C1950">
        <v>253</v>
      </c>
      <c r="D1950">
        <v>99.6</v>
      </c>
      <c r="E1950" t="s">
        <v>172</v>
      </c>
      <c r="F1950">
        <v>0</v>
      </c>
      <c r="G1950">
        <v>0</v>
      </c>
      <c r="H1950" t="s">
        <v>9426</v>
      </c>
      <c r="I1950" t="s">
        <v>2222</v>
      </c>
      <c r="J1950" t="s">
        <v>358</v>
      </c>
    </row>
    <row r="1951" spans="1:10" x14ac:dyDescent="0.35">
      <c r="A1951" t="s">
        <v>171</v>
      </c>
      <c r="B1951">
        <v>3</v>
      </c>
      <c r="C1951">
        <v>253</v>
      </c>
      <c r="D1951">
        <v>99.6</v>
      </c>
      <c r="E1951" t="s">
        <v>172</v>
      </c>
      <c r="F1951">
        <v>0</v>
      </c>
      <c r="G1951">
        <v>0</v>
      </c>
      <c r="H1951" t="s">
        <v>9426</v>
      </c>
      <c r="I1951" t="s">
        <v>2223</v>
      </c>
      <c r="J1951" t="s">
        <v>358</v>
      </c>
    </row>
    <row r="1952" spans="1:10" x14ac:dyDescent="0.35">
      <c r="A1952" t="s">
        <v>171</v>
      </c>
      <c r="B1952">
        <v>3</v>
      </c>
      <c r="C1952">
        <v>253</v>
      </c>
      <c r="D1952">
        <v>99.6</v>
      </c>
      <c r="E1952" t="s">
        <v>172</v>
      </c>
      <c r="F1952">
        <v>0</v>
      </c>
      <c r="G1952">
        <v>0</v>
      </c>
      <c r="H1952" t="s">
        <v>9426</v>
      </c>
      <c r="I1952" t="s">
        <v>2228</v>
      </c>
      <c r="J1952" t="s">
        <v>358</v>
      </c>
    </row>
    <row r="1953" spans="1:10" x14ac:dyDescent="0.35">
      <c r="A1953" t="s">
        <v>171</v>
      </c>
      <c r="B1953">
        <v>3</v>
      </c>
      <c r="C1953">
        <v>253</v>
      </c>
      <c r="D1953">
        <v>99.6</v>
      </c>
      <c r="E1953" t="s">
        <v>172</v>
      </c>
      <c r="F1953">
        <v>0</v>
      </c>
      <c r="G1953">
        <v>0</v>
      </c>
      <c r="H1953" t="s">
        <v>9426</v>
      </c>
      <c r="I1953" t="s">
        <v>2229</v>
      </c>
      <c r="J1953" t="s">
        <v>358</v>
      </c>
    </row>
    <row r="1954" spans="1:10" x14ac:dyDescent="0.35">
      <c r="A1954" t="s">
        <v>171</v>
      </c>
      <c r="B1954">
        <v>3</v>
      </c>
      <c r="C1954">
        <v>253</v>
      </c>
      <c r="D1954">
        <v>99.6</v>
      </c>
      <c r="E1954" t="s">
        <v>172</v>
      </c>
      <c r="F1954">
        <v>0</v>
      </c>
      <c r="G1954">
        <v>0</v>
      </c>
      <c r="H1954" t="s">
        <v>9426</v>
      </c>
      <c r="I1954" t="s">
        <v>2230</v>
      </c>
      <c r="J1954" t="s">
        <v>358</v>
      </c>
    </row>
    <row r="1955" spans="1:10" x14ac:dyDescent="0.35">
      <c r="A1955" t="s">
        <v>171</v>
      </c>
      <c r="B1955">
        <v>3</v>
      </c>
      <c r="C1955">
        <v>253</v>
      </c>
      <c r="D1955">
        <v>99.6</v>
      </c>
      <c r="E1955" t="s">
        <v>172</v>
      </c>
      <c r="F1955">
        <v>0</v>
      </c>
      <c r="G1955">
        <v>0</v>
      </c>
      <c r="H1955" t="s">
        <v>9426</v>
      </c>
      <c r="I1955" t="s">
        <v>2231</v>
      </c>
      <c r="J1955" t="s">
        <v>358</v>
      </c>
    </row>
    <row r="1956" spans="1:10" x14ac:dyDescent="0.35">
      <c r="A1956" t="s">
        <v>171</v>
      </c>
      <c r="B1956">
        <v>3</v>
      </c>
      <c r="C1956">
        <v>253</v>
      </c>
      <c r="D1956">
        <v>99.6</v>
      </c>
      <c r="E1956" t="s">
        <v>172</v>
      </c>
      <c r="F1956">
        <v>0</v>
      </c>
      <c r="G1956">
        <v>0</v>
      </c>
      <c r="H1956" t="s">
        <v>9426</v>
      </c>
      <c r="I1956" t="s">
        <v>2233</v>
      </c>
      <c r="J1956" t="s">
        <v>358</v>
      </c>
    </row>
    <row r="1957" spans="1:10" x14ac:dyDescent="0.35">
      <c r="A1957" t="s">
        <v>171</v>
      </c>
      <c r="B1957">
        <v>3</v>
      </c>
      <c r="C1957">
        <v>253</v>
      </c>
      <c r="D1957">
        <v>99.6</v>
      </c>
      <c r="E1957" t="s">
        <v>172</v>
      </c>
      <c r="F1957">
        <v>0</v>
      </c>
      <c r="G1957">
        <v>0</v>
      </c>
      <c r="H1957" t="s">
        <v>9426</v>
      </c>
      <c r="I1957" t="s">
        <v>2234</v>
      </c>
      <c r="J1957" t="s">
        <v>358</v>
      </c>
    </row>
    <row r="1958" spans="1:10" x14ac:dyDescent="0.35">
      <c r="A1958" t="s">
        <v>171</v>
      </c>
      <c r="B1958">
        <v>3</v>
      </c>
      <c r="C1958">
        <v>253</v>
      </c>
      <c r="D1958">
        <v>99.6</v>
      </c>
      <c r="E1958" t="s">
        <v>172</v>
      </c>
      <c r="F1958">
        <v>0</v>
      </c>
      <c r="G1958">
        <v>0</v>
      </c>
      <c r="H1958" t="s">
        <v>9426</v>
      </c>
      <c r="I1958" t="s">
        <v>2235</v>
      </c>
      <c r="J1958" t="s">
        <v>358</v>
      </c>
    </row>
    <row r="1959" spans="1:10" x14ac:dyDescent="0.35">
      <c r="A1959" t="s">
        <v>171</v>
      </c>
      <c r="B1959">
        <v>3</v>
      </c>
      <c r="C1959">
        <v>253</v>
      </c>
      <c r="D1959">
        <v>99.6</v>
      </c>
      <c r="E1959" t="s">
        <v>172</v>
      </c>
      <c r="F1959">
        <v>0</v>
      </c>
      <c r="G1959">
        <v>0</v>
      </c>
      <c r="H1959" t="s">
        <v>9426</v>
      </c>
      <c r="I1959" t="s">
        <v>2236</v>
      </c>
      <c r="J1959" t="s">
        <v>358</v>
      </c>
    </row>
    <row r="1960" spans="1:10" x14ac:dyDescent="0.35">
      <c r="A1960" t="s">
        <v>171</v>
      </c>
      <c r="B1960">
        <v>3</v>
      </c>
      <c r="C1960">
        <v>253</v>
      </c>
      <c r="D1960">
        <v>99.6</v>
      </c>
      <c r="E1960" t="s">
        <v>172</v>
      </c>
      <c r="F1960">
        <v>0</v>
      </c>
      <c r="G1960">
        <v>0</v>
      </c>
      <c r="H1960" t="s">
        <v>9426</v>
      </c>
      <c r="I1960" t="s">
        <v>2237</v>
      </c>
      <c r="J1960" t="s">
        <v>358</v>
      </c>
    </row>
    <row r="1961" spans="1:10" x14ac:dyDescent="0.35">
      <c r="A1961" t="s">
        <v>171</v>
      </c>
      <c r="B1961">
        <v>3</v>
      </c>
      <c r="C1961">
        <v>253</v>
      </c>
      <c r="D1961">
        <v>99.6</v>
      </c>
      <c r="E1961" t="s">
        <v>172</v>
      </c>
      <c r="F1961">
        <v>0</v>
      </c>
      <c r="G1961">
        <v>0</v>
      </c>
      <c r="H1961" t="s">
        <v>9426</v>
      </c>
      <c r="I1961" t="s">
        <v>2238</v>
      </c>
      <c r="J1961" t="s">
        <v>358</v>
      </c>
    </row>
    <row r="1962" spans="1:10" x14ac:dyDescent="0.35">
      <c r="A1962" t="s">
        <v>171</v>
      </c>
      <c r="B1962">
        <v>3</v>
      </c>
      <c r="C1962">
        <v>253</v>
      </c>
      <c r="D1962">
        <v>99.6</v>
      </c>
      <c r="E1962" t="s">
        <v>172</v>
      </c>
      <c r="F1962">
        <v>0</v>
      </c>
      <c r="G1962">
        <v>0</v>
      </c>
      <c r="H1962" t="s">
        <v>9426</v>
      </c>
      <c r="I1962" t="s">
        <v>2239</v>
      </c>
      <c r="J1962" t="s">
        <v>358</v>
      </c>
    </row>
    <row r="1963" spans="1:10" x14ac:dyDescent="0.35">
      <c r="A1963" t="s">
        <v>171</v>
      </c>
      <c r="B1963">
        <v>3</v>
      </c>
      <c r="C1963">
        <v>253</v>
      </c>
      <c r="D1963">
        <v>99.6</v>
      </c>
      <c r="E1963" t="s">
        <v>172</v>
      </c>
      <c r="F1963">
        <v>0</v>
      </c>
      <c r="G1963">
        <v>0</v>
      </c>
      <c r="H1963" t="s">
        <v>9426</v>
      </c>
      <c r="I1963" t="s">
        <v>2242</v>
      </c>
      <c r="J1963" t="s">
        <v>358</v>
      </c>
    </row>
    <row r="1964" spans="1:10" x14ac:dyDescent="0.35">
      <c r="A1964" t="s">
        <v>171</v>
      </c>
      <c r="B1964">
        <v>3</v>
      </c>
      <c r="C1964">
        <v>253</v>
      </c>
      <c r="D1964">
        <v>99.6</v>
      </c>
      <c r="E1964" t="s">
        <v>172</v>
      </c>
      <c r="F1964">
        <v>0</v>
      </c>
      <c r="G1964">
        <v>0</v>
      </c>
      <c r="H1964" t="s">
        <v>9426</v>
      </c>
      <c r="I1964" t="s">
        <v>2240</v>
      </c>
      <c r="J1964" t="s">
        <v>358</v>
      </c>
    </row>
    <row r="1965" spans="1:10" x14ac:dyDescent="0.35">
      <c r="A1965" t="s">
        <v>171</v>
      </c>
      <c r="B1965">
        <v>3</v>
      </c>
      <c r="C1965">
        <v>253</v>
      </c>
      <c r="D1965">
        <v>99.6</v>
      </c>
      <c r="E1965" t="s">
        <v>172</v>
      </c>
      <c r="F1965">
        <v>0</v>
      </c>
      <c r="G1965">
        <v>0</v>
      </c>
      <c r="H1965" t="s">
        <v>9426</v>
      </c>
      <c r="I1965" t="s">
        <v>2241</v>
      </c>
      <c r="J1965" t="s">
        <v>358</v>
      </c>
    </row>
    <row r="1966" spans="1:10" x14ac:dyDescent="0.35">
      <c r="A1966" t="s">
        <v>171</v>
      </c>
      <c r="B1966">
        <v>3</v>
      </c>
      <c r="C1966">
        <v>253</v>
      </c>
      <c r="D1966">
        <v>99.6</v>
      </c>
      <c r="E1966" t="s">
        <v>172</v>
      </c>
      <c r="F1966">
        <v>0</v>
      </c>
      <c r="G1966">
        <v>0</v>
      </c>
      <c r="H1966" t="s">
        <v>9426</v>
      </c>
      <c r="I1966" t="s">
        <v>2243</v>
      </c>
      <c r="J1966" t="s">
        <v>358</v>
      </c>
    </row>
    <row r="1967" spans="1:10" x14ac:dyDescent="0.35">
      <c r="A1967" t="s">
        <v>171</v>
      </c>
      <c r="B1967">
        <v>3</v>
      </c>
      <c r="C1967">
        <v>253</v>
      </c>
      <c r="D1967">
        <v>99.6</v>
      </c>
      <c r="E1967" t="s">
        <v>172</v>
      </c>
      <c r="F1967">
        <v>0</v>
      </c>
      <c r="G1967">
        <v>0</v>
      </c>
      <c r="H1967" t="s">
        <v>9426</v>
      </c>
      <c r="I1967" t="s">
        <v>2244</v>
      </c>
      <c r="J1967" t="s">
        <v>358</v>
      </c>
    </row>
    <row r="1968" spans="1:10" x14ac:dyDescent="0.35">
      <c r="A1968" t="s">
        <v>171</v>
      </c>
      <c r="B1968">
        <v>3</v>
      </c>
      <c r="C1968">
        <v>253</v>
      </c>
      <c r="D1968">
        <v>99.6</v>
      </c>
      <c r="E1968" t="s">
        <v>172</v>
      </c>
      <c r="F1968">
        <v>0</v>
      </c>
      <c r="G1968">
        <v>0</v>
      </c>
      <c r="H1968" t="s">
        <v>9426</v>
      </c>
      <c r="I1968" t="s">
        <v>2245</v>
      </c>
      <c r="J1968" t="s">
        <v>358</v>
      </c>
    </row>
    <row r="1969" spans="1:10" x14ac:dyDescent="0.35">
      <c r="A1969" t="s">
        <v>171</v>
      </c>
      <c r="B1969">
        <v>3</v>
      </c>
      <c r="C1969">
        <v>253</v>
      </c>
      <c r="D1969">
        <v>99.6</v>
      </c>
      <c r="E1969" t="s">
        <v>172</v>
      </c>
      <c r="F1969">
        <v>0</v>
      </c>
      <c r="G1969">
        <v>0</v>
      </c>
      <c r="H1969" t="s">
        <v>9426</v>
      </c>
      <c r="I1969" t="s">
        <v>2246</v>
      </c>
      <c r="J1969" t="s">
        <v>358</v>
      </c>
    </row>
    <row r="1970" spans="1:10" x14ac:dyDescent="0.35">
      <c r="A1970" t="s">
        <v>171</v>
      </c>
      <c r="B1970">
        <v>3</v>
      </c>
      <c r="C1970">
        <v>253</v>
      </c>
      <c r="D1970">
        <v>99.6</v>
      </c>
      <c r="E1970" t="s">
        <v>172</v>
      </c>
      <c r="F1970">
        <v>0</v>
      </c>
      <c r="G1970">
        <v>0</v>
      </c>
      <c r="H1970" t="s">
        <v>9426</v>
      </c>
      <c r="I1970" t="s">
        <v>2247</v>
      </c>
      <c r="J1970" t="s">
        <v>358</v>
      </c>
    </row>
    <row r="1971" spans="1:10" x14ac:dyDescent="0.35">
      <c r="A1971" t="s">
        <v>171</v>
      </c>
      <c r="B1971">
        <v>3</v>
      </c>
      <c r="C1971">
        <v>253</v>
      </c>
      <c r="D1971">
        <v>99.6</v>
      </c>
      <c r="E1971" t="s">
        <v>172</v>
      </c>
      <c r="F1971">
        <v>0</v>
      </c>
      <c r="G1971">
        <v>0</v>
      </c>
      <c r="H1971" t="s">
        <v>9426</v>
      </c>
      <c r="I1971" t="s">
        <v>2248</v>
      </c>
      <c r="J1971" t="s">
        <v>358</v>
      </c>
    </row>
    <row r="1972" spans="1:10" x14ac:dyDescent="0.35">
      <c r="A1972" t="s">
        <v>171</v>
      </c>
      <c r="B1972">
        <v>3</v>
      </c>
      <c r="C1972">
        <v>253</v>
      </c>
      <c r="D1972">
        <v>99.6</v>
      </c>
      <c r="E1972" t="s">
        <v>172</v>
      </c>
      <c r="F1972">
        <v>0</v>
      </c>
      <c r="G1972">
        <v>0</v>
      </c>
      <c r="H1972" t="s">
        <v>9426</v>
      </c>
      <c r="I1972" t="s">
        <v>2249</v>
      </c>
      <c r="J1972" t="s">
        <v>358</v>
      </c>
    </row>
    <row r="1973" spans="1:10" x14ac:dyDescent="0.35">
      <c r="A1973" t="s">
        <v>171</v>
      </c>
      <c r="B1973">
        <v>3</v>
      </c>
      <c r="C1973">
        <v>253</v>
      </c>
      <c r="D1973">
        <v>99.6</v>
      </c>
      <c r="E1973" t="s">
        <v>172</v>
      </c>
      <c r="F1973">
        <v>0</v>
      </c>
      <c r="G1973">
        <v>0</v>
      </c>
      <c r="H1973" t="s">
        <v>9426</v>
      </c>
      <c r="I1973" t="s">
        <v>2250</v>
      </c>
      <c r="J1973" t="s">
        <v>358</v>
      </c>
    </row>
    <row r="1974" spans="1:10" x14ac:dyDescent="0.35">
      <c r="A1974" t="s">
        <v>171</v>
      </c>
      <c r="B1974">
        <v>3</v>
      </c>
      <c r="C1974">
        <v>253</v>
      </c>
      <c r="D1974">
        <v>99.6</v>
      </c>
      <c r="E1974" t="s">
        <v>172</v>
      </c>
      <c r="F1974">
        <v>0</v>
      </c>
      <c r="G1974">
        <v>0</v>
      </c>
      <c r="H1974" t="s">
        <v>9426</v>
      </c>
      <c r="I1974" t="s">
        <v>2252</v>
      </c>
      <c r="J1974" t="s">
        <v>358</v>
      </c>
    </row>
    <row r="1975" spans="1:10" x14ac:dyDescent="0.35">
      <c r="A1975" t="s">
        <v>171</v>
      </c>
      <c r="B1975">
        <v>3</v>
      </c>
      <c r="C1975">
        <v>253</v>
      </c>
      <c r="D1975">
        <v>99.6</v>
      </c>
      <c r="E1975" t="s">
        <v>172</v>
      </c>
      <c r="F1975">
        <v>0</v>
      </c>
      <c r="G1975">
        <v>0</v>
      </c>
      <c r="H1975" t="s">
        <v>9426</v>
      </c>
      <c r="I1975" t="s">
        <v>2251</v>
      </c>
      <c r="J1975" t="s">
        <v>358</v>
      </c>
    </row>
    <row r="1976" spans="1:10" x14ac:dyDescent="0.35">
      <c r="A1976" t="s">
        <v>171</v>
      </c>
      <c r="B1976">
        <v>3</v>
      </c>
      <c r="C1976">
        <v>253</v>
      </c>
      <c r="D1976">
        <v>99.6</v>
      </c>
      <c r="E1976" t="s">
        <v>172</v>
      </c>
      <c r="F1976">
        <v>0</v>
      </c>
      <c r="G1976">
        <v>0</v>
      </c>
      <c r="H1976" t="s">
        <v>9426</v>
      </c>
      <c r="I1976" t="s">
        <v>2253</v>
      </c>
      <c r="J1976" t="s">
        <v>358</v>
      </c>
    </row>
    <row r="1977" spans="1:10" x14ac:dyDescent="0.35">
      <c r="A1977" t="s">
        <v>171</v>
      </c>
      <c r="B1977">
        <v>3</v>
      </c>
      <c r="C1977">
        <v>253</v>
      </c>
      <c r="D1977">
        <v>99.6</v>
      </c>
      <c r="E1977" t="s">
        <v>172</v>
      </c>
      <c r="F1977">
        <v>0</v>
      </c>
      <c r="G1977">
        <v>0</v>
      </c>
      <c r="H1977" t="s">
        <v>9426</v>
      </c>
      <c r="I1977" t="s">
        <v>2254</v>
      </c>
      <c r="J1977" t="s">
        <v>358</v>
      </c>
    </row>
    <row r="1978" spans="1:10" x14ac:dyDescent="0.35">
      <c r="A1978" t="s">
        <v>171</v>
      </c>
      <c r="B1978">
        <v>3</v>
      </c>
      <c r="C1978">
        <v>253</v>
      </c>
      <c r="D1978">
        <v>99.6</v>
      </c>
      <c r="E1978" t="s">
        <v>172</v>
      </c>
      <c r="F1978">
        <v>0</v>
      </c>
      <c r="G1978">
        <v>0</v>
      </c>
      <c r="H1978" t="s">
        <v>9426</v>
      </c>
      <c r="I1978" t="s">
        <v>2255</v>
      </c>
      <c r="J1978" t="s">
        <v>358</v>
      </c>
    </row>
    <row r="1979" spans="1:10" x14ac:dyDescent="0.35">
      <c r="A1979" t="s">
        <v>171</v>
      </c>
      <c r="B1979">
        <v>3</v>
      </c>
      <c r="C1979">
        <v>253</v>
      </c>
      <c r="D1979">
        <v>99.6</v>
      </c>
      <c r="E1979" t="s">
        <v>172</v>
      </c>
      <c r="F1979">
        <v>0</v>
      </c>
      <c r="G1979">
        <v>0</v>
      </c>
      <c r="H1979" t="s">
        <v>9426</v>
      </c>
      <c r="I1979" t="s">
        <v>2256</v>
      </c>
      <c r="J1979" t="s">
        <v>358</v>
      </c>
    </row>
    <row r="1980" spans="1:10" x14ac:dyDescent="0.35">
      <c r="A1980" t="s">
        <v>171</v>
      </c>
      <c r="B1980">
        <v>3</v>
      </c>
      <c r="C1980">
        <v>253</v>
      </c>
      <c r="D1980">
        <v>99.6</v>
      </c>
      <c r="E1980" t="s">
        <v>172</v>
      </c>
      <c r="F1980">
        <v>0</v>
      </c>
      <c r="G1980">
        <v>0</v>
      </c>
      <c r="H1980" t="s">
        <v>9426</v>
      </c>
      <c r="I1980" t="s">
        <v>2257</v>
      </c>
      <c r="J1980" t="s">
        <v>358</v>
      </c>
    </row>
    <row r="1981" spans="1:10" x14ac:dyDescent="0.35">
      <c r="A1981" t="s">
        <v>171</v>
      </c>
      <c r="B1981">
        <v>3</v>
      </c>
      <c r="C1981">
        <v>253</v>
      </c>
      <c r="D1981">
        <v>99.6</v>
      </c>
      <c r="E1981" t="s">
        <v>172</v>
      </c>
      <c r="F1981">
        <v>0</v>
      </c>
      <c r="G1981">
        <v>0</v>
      </c>
      <c r="H1981" t="s">
        <v>9426</v>
      </c>
      <c r="I1981" t="s">
        <v>2260</v>
      </c>
      <c r="J1981" t="s">
        <v>358</v>
      </c>
    </row>
    <row r="1982" spans="1:10" x14ac:dyDescent="0.35">
      <c r="A1982" t="s">
        <v>171</v>
      </c>
      <c r="B1982">
        <v>3</v>
      </c>
      <c r="C1982">
        <v>253</v>
      </c>
      <c r="D1982">
        <v>99.6</v>
      </c>
      <c r="E1982" t="s">
        <v>172</v>
      </c>
      <c r="F1982">
        <v>0</v>
      </c>
      <c r="G1982">
        <v>0</v>
      </c>
      <c r="H1982" t="s">
        <v>9426</v>
      </c>
      <c r="I1982" t="s">
        <v>2258</v>
      </c>
      <c r="J1982" t="s">
        <v>358</v>
      </c>
    </row>
    <row r="1983" spans="1:10" x14ac:dyDescent="0.35">
      <c r="A1983" t="s">
        <v>171</v>
      </c>
      <c r="B1983">
        <v>3</v>
      </c>
      <c r="C1983">
        <v>253</v>
      </c>
      <c r="D1983">
        <v>99.6</v>
      </c>
      <c r="E1983" t="s">
        <v>172</v>
      </c>
      <c r="F1983">
        <v>0</v>
      </c>
      <c r="G1983">
        <v>0</v>
      </c>
      <c r="H1983" t="s">
        <v>9426</v>
      </c>
      <c r="I1983" t="s">
        <v>2259</v>
      </c>
      <c r="J1983" t="s">
        <v>358</v>
      </c>
    </row>
    <row r="1984" spans="1:10" x14ac:dyDescent="0.35">
      <c r="A1984" t="s">
        <v>171</v>
      </c>
      <c r="B1984">
        <v>3</v>
      </c>
      <c r="C1984">
        <v>253</v>
      </c>
      <c r="D1984">
        <v>99.6</v>
      </c>
      <c r="E1984" t="s">
        <v>172</v>
      </c>
      <c r="F1984">
        <v>0</v>
      </c>
      <c r="G1984">
        <v>0</v>
      </c>
      <c r="H1984" t="s">
        <v>9426</v>
      </c>
      <c r="I1984" t="s">
        <v>2261</v>
      </c>
      <c r="J1984" t="s">
        <v>358</v>
      </c>
    </row>
    <row r="1985" spans="1:10" x14ac:dyDescent="0.35">
      <c r="A1985" t="s">
        <v>171</v>
      </c>
      <c r="B1985">
        <v>3</v>
      </c>
      <c r="C1985">
        <v>253</v>
      </c>
      <c r="D1985">
        <v>99.6</v>
      </c>
      <c r="E1985" t="s">
        <v>172</v>
      </c>
      <c r="F1985">
        <v>0</v>
      </c>
      <c r="G1985">
        <v>0</v>
      </c>
      <c r="H1985" t="s">
        <v>9426</v>
      </c>
      <c r="I1985" t="s">
        <v>2262</v>
      </c>
      <c r="J1985" t="s">
        <v>358</v>
      </c>
    </row>
    <row r="1986" spans="1:10" x14ac:dyDescent="0.35">
      <c r="A1986" t="s">
        <v>171</v>
      </c>
      <c r="B1986">
        <v>3</v>
      </c>
      <c r="C1986">
        <v>253</v>
      </c>
      <c r="D1986">
        <v>99.6</v>
      </c>
      <c r="E1986" t="s">
        <v>172</v>
      </c>
      <c r="F1986">
        <v>0</v>
      </c>
      <c r="G1986">
        <v>0</v>
      </c>
      <c r="H1986" t="s">
        <v>9426</v>
      </c>
      <c r="I1986" t="s">
        <v>2322</v>
      </c>
      <c r="J1986" t="s">
        <v>358</v>
      </c>
    </row>
    <row r="1987" spans="1:10" x14ac:dyDescent="0.35">
      <c r="A1987" t="s">
        <v>171</v>
      </c>
      <c r="B1987">
        <v>3</v>
      </c>
      <c r="C1987">
        <v>253</v>
      </c>
      <c r="D1987">
        <v>99.6</v>
      </c>
      <c r="E1987" t="s">
        <v>172</v>
      </c>
      <c r="F1987">
        <v>0</v>
      </c>
      <c r="G1987">
        <v>0</v>
      </c>
      <c r="H1987" t="s">
        <v>9426</v>
      </c>
      <c r="I1987" t="s">
        <v>2323</v>
      </c>
      <c r="J1987" t="s">
        <v>358</v>
      </c>
    </row>
    <row r="1988" spans="1:10" x14ac:dyDescent="0.35">
      <c r="A1988" t="s">
        <v>171</v>
      </c>
      <c r="B1988">
        <v>3</v>
      </c>
      <c r="C1988">
        <v>253</v>
      </c>
      <c r="D1988">
        <v>99.6</v>
      </c>
      <c r="E1988" t="s">
        <v>172</v>
      </c>
      <c r="F1988">
        <v>0</v>
      </c>
      <c r="G1988">
        <v>0</v>
      </c>
      <c r="H1988" t="s">
        <v>9426</v>
      </c>
      <c r="I1988" t="s">
        <v>2359</v>
      </c>
      <c r="J1988" t="s">
        <v>358</v>
      </c>
    </row>
    <row r="1989" spans="1:10" x14ac:dyDescent="0.35">
      <c r="A1989" t="s">
        <v>171</v>
      </c>
      <c r="B1989">
        <v>3</v>
      </c>
      <c r="C1989">
        <v>253</v>
      </c>
      <c r="D1989">
        <v>99.6</v>
      </c>
      <c r="E1989" t="s">
        <v>172</v>
      </c>
      <c r="F1989">
        <v>0</v>
      </c>
      <c r="G1989">
        <v>0</v>
      </c>
      <c r="H1989" t="s">
        <v>9426</v>
      </c>
      <c r="I1989" t="s">
        <v>2362</v>
      </c>
      <c r="J1989" t="s">
        <v>358</v>
      </c>
    </row>
    <row r="1990" spans="1:10" x14ac:dyDescent="0.35">
      <c r="A1990" t="s">
        <v>171</v>
      </c>
      <c r="B1990">
        <v>3</v>
      </c>
      <c r="C1990">
        <v>253</v>
      </c>
      <c r="D1990">
        <v>99.6</v>
      </c>
      <c r="E1990" t="s">
        <v>172</v>
      </c>
      <c r="F1990">
        <v>0</v>
      </c>
      <c r="G1990">
        <v>0</v>
      </c>
      <c r="H1990" t="s">
        <v>9426</v>
      </c>
      <c r="I1990" t="s">
        <v>2360</v>
      </c>
      <c r="J1990" t="s">
        <v>358</v>
      </c>
    </row>
    <row r="1991" spans="1:10" x14ac:dyDescent="0.35">
      <c r="A1991" t="s">
        <v>171</v>
      </c>
      <c r="B1991">
        <v>3</v>
      </c>
      <c r="C1991">
        <v>253</v>
      </c>
      <c r="D1991">
        <v>99.6</v>
      </c>
      <c r="E1991" t="s">
        <v>172</v>
      </c>
      <c r="F1991">
        <v>0</v>
      </c>
      <c r="G1991">
        <v>0</v>
      </c>
      <c r="H1991" t="s">
        <v>9426</v>
      </c>
      <c r="I1991" t="s">
        <v>2369</v>
      </c>
      <c r="J1991" t="s">
        <v>358</v>
      </c>
    </row>
    <row r="1992" spans="1:10" x14ac:dyDescent="0.35">
      <c r="A1992" t="s">
        <v>171</v>
      </c>
      <c r="B1992">
        <v>3</v>
      </c>
      <c r="C1992">
        <v>253</v>
      </c>
      <c r="D1992">
        <v>98.8</v>
      </c>
      <c r="E1992" t="s">
        <v>172</v>
      </c>
      <c r="F1992">
        <v>0</v>
      </c>
      <c r="G1992">
        <v>0</v>
      </c>
      <c r="H1992" t="s">
        <v>9426</v>
      </c>
      <c r="I1992" t="s">
        <v>2390</v>
      </c>
      <c r="J1992" t="s">
        <v>358</v>
      </c>
    </row>
    <row r="1993" spans="1:10" x14ac:dyDescent="0.35">
      <c r="A1993" t="s">
        <v>171</v>
      </c>
      <c r="B1993">
        <v>3</v>
      </c>
      <c r="C1993">
        <v>253</v>
      </c>
      <c r="D1993">
        <v>98.8</v>
      </c>
      <c r="E1993" t="s">
        <v>172</v>
      </c>
      <c r="F1993">
        <v>0</v>
      </c>
      <c r="G1993">
        <v>0</v>
      </c>
      <c r="H1993" t="s">
        <v>9426</v>
      </c>
      <c r="I1993" t="s">
        <v>2406</v>
      </c>
      <c r="J1993" t="s">
        <v>358</v>
      </c>
    </row>
    <row r="1994" spans="1:10" x14ac:dyDescent="0.35">
      <c r="A1994" t="s">
        <v>171</v>
      </c>
      <c r="B1994">
        <v>3</v>
      </c>
      <c r="C1994">
        <v>253</v>
      </c>
      <c r="D1994">
        <v>98.8</v>
      </c>
      <c r="E1994" t="s">
        <v>172</v>
      </c>
      <c r="F1994">
        <v>0</v>
      </c>
      <c r="G1994">
        <v>0</v>
      </c>
      <c r="H1994" t="s">
        <v>9426</v>
      </c>
      <c r="I1994" t="s">
        <v>2407</v>
      </c>
      <c r="J1994" t="s">
        <v>358</v>
      </c>
    </row>
    <row r="1995" spans="1:10" x14ac:dyDescent="0.35">
      <c r="A1995" t="s">
        <v>171</v>
      </c>
      <c r="B1995">
        <v>3</v>
      </c>
      <c r="C1995">
        <v>253</v>
      </c>
      <c r="D1995">
        <v>99.6</v>
      </c>
      <c r="E1995" t="s">
        <v>172</v>
      </c>
      <c r="F1995">
        <v>0</v>
      </c>
      <c r="G1995">
        <v>0</v>
      </c>
      <c r="H1995" t="s">
        <v>9426</v>
      </c>
      <c r="I1995" t="s">
        <v>2412</v>
      </c>
      <c r="J1995" t="s">
        <v>358</v>
      </c>
    </row>
    <row r="1996" spans="1:10" x14ac:dyDescent="0.35">
      <c r="A1996" t="s">
        <v>171</v>
      </c>
      <c r="B1996">
        <v>3</v>
      </c>
      <c r="C1996">
        <v>253</v>
      </c>
      <c r="D1996">
        <v>99.6</v>
      </c>
      <c r="E1996" t="s">
        <v>172</v>
      </c>
      <c r="F1996">
        <v>0</v>
      </c>
      <c r="G1996">
        <v>0</v>
      </c>
      <c r="H1996" t="s">
        <v>9426</v>
      </c>
      <c r="I1996" t="s">
        <v>2415</v>
      </c>
      <c r="J1996" t="s">
        <v>358</v>
      </c>
    </row>
    <row r="1997" spans="1:10" x14ac:dyDescent="0.35">
      <c r="A1997" t="s">
        <v>171</v>
      </c>
      <c r="B1997">
        <v>3</v>
      </c>
      <c r="C1997">
        <v>253</v>
      </c>
      <c r="D1997">
        <v>99.6</v>
      </c>
      <c r="E1997" t="s">
        <v>172</v>
      </c>
      <c r="F1997">
        <v>0</v>
      </c>
      <c r="G1997">
        <v>0</v>
      </c>
      <c r="H1997" t="s">
        <v>9426</v>
      </c>
      <c r="I1997" t="s">
        <v>2427</v>
      </c>
      <c r="J1997" t="s">
        <v>358</v>
      </c>
    </row>
    <row r="1998" spans="1:10" x14ac:dyDescent="0.35">
      <c r="A1998" t="s">
        <v>171</v>
      </c>
      <c r="B1998">
        <v>3</v>
      </c>
      <c r="C1998">
        <v>253</v>
      </c>
      <c r="D1998">
        <v>99.2</v>
      </c>
      <c r="E1998" t="s">
        <v>172</v>
      </c>
      <c r="F1998">
        <v>0</v>
      </c>
      <c r="G1998">
        <v>0</v>
      </c>
      <c r="H1998" t="s">
        <v>9426</v>
      </c>
      <c r="I1998" t="s">
        <v>2436</v>
      </c>
      <c r="J1998" t="s">
        <v>358</v>
      </c>
    </row>
    <row r="1999" spans="1:10" x14ac:dyDescent="0.35">
      <c r="A1999" t="s">
        <v>171</v>
      </c>
      <c r="B1999">
        <v>3</v>
      </c>
      <c r="C1999">
        <v>253</v>
      </c>
      <c r="D1999">
        <v>99.2</v>
      </c>
      <c r="E1999" t="s">
        <v>172</v>
      </c>
      <c r="F1999">
        <v>0</v>
      </c>
      <c r="G1999">
        <v>0</v>
      </c>
      <c r="H1999" t="s">
        <v>9426</v>
      </c>
      <c r="I1999" t="s">
        <v>2435</v>
      </c>
      <c r="J1999" t="s">
        <v>358</v>
      </c>
    </row>
    <row r="2000" spans="1:10" x14ac:dyDescent="0.35">
      <c r="A2000" t="s">
        <v>171</v>
      </c>
      <c r="B2000">
        <v>3</v>
      </c>
      <c r="C2000">
        <v>253</v>
      </c>
      <c r="D2000">
        <v>99.6</v>
      </c>
      <c r="E2000" t="s">
        <v>172</v>
      </c>
      <c r="F2000">
        <v>0</v>
      </c>
      <c r="G2000">
        <v>0</v>
      </c>
      <c r="H2000" t="s">
        <v>9426</v>
      </c>
      <c r="I2000" t="s">
        <v>2483</v>
      </c>
      <c r="J2000" t="s">
        <v>358</v>
      </c>
    </row>
    <row r="2001" spans="1:10" x14ac:dyDescent="0.35">
      <c r="A2001" t="s">
        <v>171</v>
      </c>
      <c r="B2001">
        <v>3</v>
      </c>
      <c r="C2001">
        <v>253</v>
      </c>
      <c r="D2001">
        <v>99.6</v>
      </c>
      <c r="E2001" t="s">
        <v>172</v>
      </c>
      <c r="F2001">
        <v>0</v>
      </c>
      <c r="G2001">
        <v>0</v>
      </c>
      <c r="H2001" t="s">
        <v>9426</v>
      </c>
      <c r="I2001" t="s">
        <v>2484</v>
      </c>
      <c r="J2001" t="s">
        <v>358</v>
      </c>
    </row>
    <row r="2002" spans="1:10" x14ac:dyDescent="0.35">
      <c r="A2002" t="s">
        <v>171</v>
      </c>
      <c r="B2002">
        <v>3</v>
      </c>
      <c r="C2002">
        <v>253</v>
      </c>
      <c r="D2002">
        <v>99.6</v>
      </c>
      <c r="E2002" t="s">
        <v>172</v>
      </c>
      <c r="F2002">
        <v>0</v>
      </c>
      <c r="G2002">
        <v>0</v>
      </c>
      <c r="H2002" t="s">
        <v>9426</v>
      </c>
      <c r="I2002" t="s">
        <v>2485</v>
      </c>
      <c r="J2002" t="s">
        <v>358</v>
      </c>
    </row>
    <row r="2003" spans="1:10" x14ac:dyDescent="0.35">
      <c r="A2003" t="s">
        <v>171</v>
      </c>
      <c r="B2003">
        <v>3</v>
      </c>
      <c r="C2003">
        <v>253</v>
      </c>
      <c r="D2003">
        <v>99.6</v>
      </c>
      <c r="E2003" t="s">
        <v>172</v>
      </c>
      <c r="F2003">
        <v>0</v>
      </c>
      <c r="G2003">
        <v>0</v>
      </c>
      <c r="H2003" t="s">
        <v>9426</v>
      </c>
      <c r="I2003" t="s">
        <v>2556</v>
      </c>
      <c r="J2003" t="s">
        <v>358</v>
      </c>
    </row>
    <row r="2004" spans="1:10" x14ac:dyDescent="0.35">
      <c r="A2004" t="s">
        <v>171</v>
      </c>
      <c r="B2004">
        <v>3</v>
      </c>
      <c r="C2004">
        <v>253</v>
      </c>
      <c r="D2004">
        <v>99.6</v>
      </c>
      <c r="E2004" t="s">
        <v>172</v>
      </c>
      <c r="F2004">
        <v>0</v>
      </c>
      <c r="G2004">
        <v>0</v>
      </c>
      <c r="H2004" t="s">
        <v>9426</v>
      </c>
      <c r="I2004" t="s">
        <v>2557</v>
      </c>
      <c r="J2004" t="s">
        <v>358</v>
      </c>
    </row>
    <row r="2005" spans="1:10" x14ac:dyDescent="0.35">
      <c r="A2005" t="s">
        <v>171</v>
      </c>
      <c r="B2005">
        <v>3</v>
      </c>
      <c r="C2005">
        <v>253</v>
      </c>
      <c r="D2005">
        <v>98.4</v>
      </c>
      <c r="E2005" t="s">
        <v>172</v>
      </c>
      <c r="F2005">
        <v>0</v>
      </c>
      <c r="G2005">
        <v>0</v>
      </c>
      <c r="H2005" t="s">
        <v>9426</v>
      </c>
      <c r="I2005" t="s">
        <v>2560</v>
      </c>
      <c r="J2005" t="s">
        <v>358</v>
      </c>
    </row>
    <row r="2006" spans="1:10" x14ac:dyDescent="0.35">
      <c r="A2006" t="s">
        <v>171</v>
      </c>
      <c r="B2006">
        <v>3</v>
      </c>
      <c r="C2006">
        <v>253</v>
      </c>
      <c r="D2006">
        <v>98.4</v>
      </c>
      <c r="E2006" t="s">
        <v>172</v>
      </c>
      <c r="F2006">
        <v>0</v>
      </c>
      <c r="G2006">
        <v>0</v>
      </c>
      <c r="H2006" t="s">
        <v>9426</v>
      </c>
      <c r="I2006" t="s">
        <v>2561</v>
      </c>
      <c r="J2006" t="s">
        <v>358</v>
      </c>
    </row>
    <row r="2007" spans="1:10" x14ac:dyDescent="0.35">
      <c r="A2007" t="s">
        <v>171</v>
      </c>
      <c r="B2007">
        <v>3</v>
      </c>
      <c r="C2007">
        <v>253</v>
      </c>
      <c r="D2007">
        <v>98.4</v>
      </c>
      <c r="E2007" t="s">
        <v>172</v>
      </c>
      <c r="F2007">
        <v>0</v>
      </c>
      <c r="G2007">
        <v>0</v>
      </c>
      <c r="H2007" t="s">
        <v>9426</v>
      </c>
      <c r="I2007" t="s">
        <v>2562</v>
      </c>
      <c r="J2007" t="s">
        <v>358</v>
      </c>
    </row>
    <row r="2008" spans="1:10" x14ac:dyDescent="0.35">
      <c r="A2008" t="s">
        <v>171</v>
      </c>
      <c r="B2008">
        <v>3</v>
      </c>
      <c r="C2008">
        <v>253</v>
      </c>
      <c r="D2008">
        <v>98.4</v>
      </c>
      <c r="E2008" t="s">
        <v>172</v>
      </c>
      <c r="F2008">
        <v>0</v>
      </c>
      <c r="G2008">
        <v>0</v>
      </c>
      <c r="H2008" t="s">
        <v>9426</v>
      </c>
      <c r="I2008" t="s">
        <v>2563</v>
      </c>
      <c r="J2008" t="s">
        <v>358</v>
      </c>
    </row>
    <row r="2009" spans="1:10" x14ac:dyDescent="0.35">
      <c r="A2009" t="s">
        <v>171</v>
      </c>
      <c r="B2009">
        <v>3</v>
      </c>
      <c r="C2009">
        <v>253</v>
      </c>
      <c r="D2009">
        <v>99.6</v>
      </c>
      <c r="E2009" t="s">
        <v>172</v>
      </c>
      <c r="F2009">
        <v>0</v>
      </c>
      <c r="G2009">
        <v>0</v>
      </c>
      <c r="H2009" t="s">
        <v>9426</v>
      </c>
      <c r="I2009" t="s">
        <v>2564</v>
      </c>
      <c r="J2009" t="s">
        <v>358</v>
      </c>
    </row>
    <row r="2010" spans="1:10" x14ac:dyDescent="0.35">
      <c r="A2010" t="s">
        <v>171</v>
      </c>
      <c r="B2010">
        <v>3</v>
      </c>
      <c r="C2010">
        <v>253</v>
      </c>
      <c r="D2010">
        <v>99.6</v>
      </c>
      <c r="E2010" t="s">
        <v>172</v>
      </c>
      <c r="F2010">
        <v>0</v>
      </c>
      <c r="G2010">
        <v>0</v>
      </c>
      <c r="H2010" t="s">
        <v>9426</v>
      </c>
      <c r="I2010" t="s">
        <v>2565</v>
      </c>
      <c r="J2010" t="s">
        <v>358</v>
      </c>
    </row>
    <row r="2011" spans="1:10" x14ac:dyDescent="0.35">
      <c r="A2011" t="s">
        <v>171</v>
      </c>
      <c r="B2011">
        <v>3</v>
      </c>
      <c r="C2011">
        <v>253</v>
      </c>
      <c r="D2011">
        <v>99.6</v>
      </c>
      <c r="E2011" t="s">
        <v>172</v>
      </c>
      <c r="F2011">
        <v>0</v>
      </c>
      <c r="G2011">
        <v>0</v>
      </c>
      <c r="H2011" t="s">
        <v>9426</v>
      </c>
      <c r="I2011" t="s">
        <v>2566</v>
      </c>
      <c r="J2011" t="s">
        <v>358</v>
      </c>
    </row>
    <row r="2012" spans="1:10" x14ac:dyDescent="0.35">
      <c r="A2012" t="s">
        <v>171</v>
      </c>
      <c r="B2012">
        <v>3</v>
      </c>
      <c r="C2012">
        <v>253</v>
      </c>
      <c r="D2012">
        <v>98.4</v>
      </c>
      <c r="E2012" t="s">
        <v>172</v>
      </c>
      <c r="F2012">
        <v>0</v>
      </c>
      <c r="G2012">
        <v>0</v>
      </c>
      <c r="H2012" t="s">
        <v>9426</v>
      </c>
      <c r="I2012" t="s">
        <v>2574</v>
      </c>
      <c r="J2012" t="s">
        <v>358</v>
      </c>
    </row>
    <row r="2013" spans="1:10" x14ac:dyDescent="0.35">
      <c r="A2013" t="s">
        <v>171</v>
      </c>
      <c r="B2013">
        <v>3</v>
      </c>
      <c r="C2013">
        <v>253</v>
      </c>
      <c r="D2013">
        <v>99.6</v>
      </c>
      <c r="E2013" t="s">
        <v>172</v>
      </c>
      <c r="F2013">
        <v>0</v>
      </c>
      <c r="G2013">
        <v>0</v>
      </c>
      <c r="H2013" t="s">
        <v>9426</v>
      </c>
      <c r="I2013" t="s">
        <v>2582</v>
      </c>
      <c r="J2013" t="s">
        <v>358</v>
      </c>
    </row>
    <row r="2014" spans="1:10" x14ac:dyDescent="0.35">
      <c r="A2014" t="s">
        <v>171</v>
      </c>
      <c r="B2014">
        <v>3</v>
      </c>
      <c r="C2014">
        <v>253</v>
      </c>
      <c r="D2014">
        <v>99.6</v>
      </c>
      <c r="E2014" t="s">
        <v>172</v>
      </c>
      <c r="F2014">
        <v>0</v>
      </c>
      <c r="G2014">
        <v>0</v>
      </c>
      <c r="H2014" t="s">
        <v>9426</v>
      </c>
      <c r="I2014" t="s">
        <v>2581</v>
      </c>
      <c r="J2014" t="s">
        <v>358</v>
      </c>
    </row>
    <row r="2015" spans="1:10" x14ac:dyDescent="0.35">
      <c r="A2015" t="s">
        <v>171</v>
      </c>
      <c r="B2015">
        <v>3</v>
      </c>
      <c r="C2015">
        <v>253</v>
      </c>
      <c r="D2015">
        <v>99.6</v>
      </c>
      <c r="E2015" t="s">
        <v>172</v>
      </c>
      <c r="F2015">
        <v>0</v>
      </c>
      <c r="G2015">
        <v>0</v>
      </c>
      <c r="H2015" t="s">
        <v>9426</v>
      </c>
      <c r="I2015" t="s">
        <v>2583</v>
      </c>
      <c r="J2015" t="s">
        <v>358</v>
      </c>
    </row>
    <row r="2016" spans="1:10" x14ac:dyDescent="0.35">
      <c r="A2016" t="s">
        <v>171</v>
      </c>
      <c r="B2016">
        <v>3</v>
      </c>
      <c r="C2016">
        <v>253</v>
      </c>
      <c r="D2016">
        <v>98.8</v>
      </c>
      <c r="E2016" t="s">
        <v>172</v>
      </c>
      <c r="F2016">
        <v>0</v>
      </c>
      <c r="G2016">
        <v>0</v>
      </c>
      <c r="H2016" t="s">
        <v>9426</v>
      </c>
      <c r="I2016" t="s">
        <v>2606</v>
      </c>
      <c r="J2016" t="s">
        <v>358</v>
      </c>
    </row>
    <row r="2017" spans="1:10" x14ac:dyDescent="0.35">
      <c r="A2017" t="s">
        <v>171</v>
      </c>
      <c r="B2017">
        <v>3</v>
      </c>
      <c r="C2017">
        <v>253</v>
      </c>
      <c r="D2017">
        <v>98.8</v>
      </c>
      <c r="E2017" t="s">
        <v>172</v>
      </c>
      <c r="F2017">
        <v>0</v>
      </c>
      <c r="G2017">
        <v>0</v>
      </c>
      <c r="H2017" t="s">
        <v>9426</v>
      </c>
      <c r="I2017" t="s">
        <v>2607</v>
      </c>
      <c r="J2017" t="s">
        <v>358</v>
      </c>
    </row>
    <row r="2018" spans="1:10" x14ac:dyDescent="0.35">
      <c r="A2018" t="s">
        <v>171</v>
      </c>
      <c r="B2018">
        <v>3</v>
      </c>
      <c r="C2018">
        <v>253</v>
      </c>
      <c r="D2018">
        <v>98.8</v>
      </c>
      <c r="E2018" t="s">
        <v>172</v>
      </c>
      <c r="F2018">
        <v>0</v>
      </c>
      <c r="G2018">
        <v>0</v>
      </c>
      <c r="H2018" t="s">
        <v>9426</v>
      </c>
      <c r="I2018" t="s">
        <v>2608</v>
      </c>
      <c r="J2018" t="s">
        <v>358</v>
      </c>
    </row>
    <row r="2019" spans="1:10" x14ac:dyDescent="0.35">
      <c r="A2019" t="s">
        <v>171</v>
      </c>
      <c r="B2019">
        <v>3</v>
      </c>
      <c r="C2019">
        <v>253</v>
      </c>
      <c r="D2019">
        <v>98.8</v>
      </c>
      <c r="E2019" t="s">
        <v>172</v>
      </c>
      <c r="F2019">
        <v>0</v>
      </c>
      <c r="G2019">
        <v>0</v>
      </c>
      <c r="H2019" t="s">
        <v>9426</v>
      </c>
      <c r="I2019" t="s">
        <v>2609</v>
      </c>
      <c r="J2019" t="s">
        <v>358</v>
      </c>
    </row>
    <row r="2020" spans="1:10" x14ac:dyDescent="0.35">
      <c r="A2020" t="s">
        <v>171</v>
      </c>
      <c r="B2020">
        <v>3</v>
      </c>
      <c r="C2020">
        <v>253</v>
      </c>
      <c r="D2020">
        <v>98.8</v>
      </c>
      <c r="E2020" t="s">
        <v>172</v>
      </c>
      <c r="F2020">
        <v>0</v>
      </c>
      <c r="G2020">
        <v>0</v>
      </c>
      <c r="H2020" t="s">
        <v>9426</v>
      </c>
      <c r="I2020" t="s">
        <v>2610</v>
      </c>
      <c r="J2020" t="s">
        <v>358</v>
      </c>
    </row>
    <row r="2021" spans="1:10" x14ac:dyDescent="0.35">
      <c r="A2021" t="s">
        <v>171</v>
      </c>
      <c r="B2021">
        <v>3</v>
      </c>
      <c r="C2021">
        <v>253</v>
      </c>
      <c r="D2021">
        <v>98.8</v>
      </c>
      <c r="E2021" t="s">
        <v>172</v>
      </c>
      <c r="F2021">
        <v>0</v>
      </c>
      <c r="G2021">
        <v>0</v>
      </c>
      <c r="H2021" t="s">
        <v>9426</v>
      </c>
      <c r="I2021" t="s">
        <v>2611</v>
      </c>
      <c r="J2021" t="s">
        <v>358</v>
      </c>
    </row>
    <row r="2022" spans="1:10" x14ac:dyDescent="0.35">
      <c r="A2022" t="s">
        <v>171</v>
      </c>
      <c r="B2022">
        <v>3</v>
      </c>
      <c r="C2022">
        <v>253</v>
      </c>
      <c r="D2022">
        <v>98.8</v>
      </c>
      <c r="E2022" t="s">
        <v>172</v>
      </c>
      <c r="F2022">
        <v>0</v>
      </c>
      <c r="G2022">
        <v>0</v>
      </c>
      <c r="H2022" t="s">
        <v>9426</v>
      </c>
      <c r="I2022" t="s">
        <v>2614</v>
      </c>
      <c r="J2022" t="s">
        <v>358</v>
      </c>
    </row>
    <row r="2023" spans="1:10" x14ac:dyDescent="0.35">
      <c r="A2023" t="s">
        <v>171</v>
      </c>
      <c r="B2023">
        <v>3</v>
      </c>
      <c r="C2023">
        <v>253</v>
      </c>
      <c r="D2023">
        <v>98.8</v>
      </c>
      <c r="E2023" t="s">
        <v>172</v>
      </c>
      <c r="F2023">
        <v>0</v>
      </c>
      <c r="G2023">
        <v>0</v>
      </c>
      <c r="H2023" t="s">
        <v>9426</v>
      </c>
      <c r="I2023" t="s">
        <v>2615</v>
      </c>
      <c r="J2023" t="s">
        <v>358</v>
      </c>
    </row>
    <row r="2024" spans="1:10" x14ac:dyDescent="0.35">
      <c r="A2024" t="s">
        <v>171</v>
      </c>
      <c r="B2024">
        <v>3</v>
      </c>
      <c r="C2024">
        <v>253</v>
      </c>
      <c r="D2024">
        <v>98.8</v>
      </c>
      <c r="E2024" t="s">
        <v>172</v>
      </c>
      <c r="F2024">
        <v>0</v>
      </c>
      <c r="G2024">
        <v>0</v>
      </c>
      <c r="H2024" t="s">
        <v>9426</v>
      </c>
      <c r="I2024" t="s">
        <v>2616</v>
      </c>
      <c r="J2024" t="s">
        <v>358</v>
      </c>
    </row>
    <row r="2025" spans="1:10" x14ac:dyDescent="0.35">
      <c r="A2025" t="s">
        <v>171</v>
      </c>
      <c r="B2025">
        <v>3</v>
      </c>
      <c r="C2025">
        <v>253</v>
      </c>
      <c r="D2025">
        <v>98.8</v>
      </c>
      <c r="E2025" t="s">
        <v>172</v>
      </c>
      <c r="F2025">
        <v>0</v>
      </c>
      <c r="G2025">
        <v>0</v>
      </c>
      <c r="H2025" t="s">
        <v>9426</v>
      </c>
      <c r="I2025" t="s">
        <v>2646</v>
      </c>
      <c r="J2025" t="s">
        <v>358</v>
      </c>
    </row>
    <row r="2026" spans="1:10" x14ac:dyDescent="0.35">
      <c r="A2026" t="s">
        <v>171</v>
      </c>
      <c r="B2026">
        <v>3</v>
      </c>
      <c r="C2026">
        <v>253</v>
      </c>
      <c r="D2026">
        <v>98.8</v>
      </c>
      <c r="E2026" t="s">
        <v>172</v>
      </c>
      <c r="F2026">
        <v>0</v>
      </c>
      <c r="G2026">
        <v>0</v>
      </c>
      <c r="H2026" t="s">
        <v>9426</v>
      </c>
      <c r="I2026" t="s">
        <v>2648</v>
      </c>
      <c r="J2026" t="s">
        <v>358</v>
      </c>
    </row>
    <row r="2027" spans="1:10" x14ac:dyDescent="0.35">
      <c r="A2027" t="s">
        <v>171</v>
      </c>
      <c r="B2027">
        <v>3</v>
      </c>
      <c r="C2027">
        <v>253</v>
      </c>
      <c r="D2027">
        <v>99.6</v>
      </c>
      <c r="E2027" t="s">
        <v>172</v>
      </c>
      <c r="F2027">
        <v>0</v>
      </c>
      <c r="G2027">
        <v>0</v>
      </c>
      <c r="H2027" t="s">
        <v>9426</v>
      </c>
      <c r="I2027" t="s">
        <v>2649</v>
      </c>
      <c r="J2027" t="s">
        <v>358</v>
      </c>
    </row>
    <row r="2028" spans="1:10" x14ac:dyDescent="0.35">
      <c r="A2028" t="s">
        <v>171</v>
      </c>
      <c r="B2028">
        <v>3</v>
      </c>
      <c r="C2028">
        <v>253</v>
      </c>
      <c r="D2028">
        <v>99.6</v>
      </c>
      <c r="E2028" t="s">
        <v>172</v>
      </c>
      <c r="F2028">
        <v>0</v>
      </c>
      <c r="G2028">
        <v>0</v>
      </c>
      <c r="H2028" t="s">
        <v>9426</v>
      </c>
      <c r="I2028" t="s">
        <v>2650</v>
      </c>
      <c r="J2028" t="s">
        <v>358</v>
      </c>
    </row>
    <row r="2029" spans="1:10" x14ac:dyDescent="0.35">
      <c r="A2029" t="s">
        <v>171</v>
      </c>
      <c r="B2029">
        <v>3</v>
      </c>
      <c r="C2029">
        <v>253</v>
      </c>
      <c r="D2029">
        <v>99.6</v>
      </c>
      <c r="E2029" t="s">
        <v>172</v>
      </c>
      <c r="F2029">
        <v>0</v>
      </c>
      <c r="G2029">
        <v>0</v>
      </c>
      <c r="H2029" t="s">
        <v>9426</v>
      </c>
      <c r="I2029" t="s">
        <v>2651</v>
      </c>
      <c r="J2029" t="s">
        <v>358</v>
      </c>
    </row>
    <row r="2030" spans="1:10" x14ac:dyDescent="0.35">
      <c r="A2030" t="s">
        <v>171</v>
      </c>
      <c r="B2030">
        <v>3</v>
      </c>
      <c r="C2030">
        <v>253</v>
      </c>
      <c r="D2030">
        <v>99.6</v>
      </c>
      <c r="E2030" t="s">
        <v>172</v>
      </c>
      <c r="F2030">
        <v>0</v>
      </c>
      <c r="G2030">
        <v>0</v>
      </c>
      <c r="H2030" t="s">
        <v>9426</v>
      </c>
      <c r="I2030" t="s">
        <v>2654</v>
      </c>
      <c r="J2030" t="s">
        <v>358</v>
      </c>
    </row>
    <row r="2031" spans="1:10" x14ac:dyDescent="0.35">
      <c r="A2031" t="s">
        <v>171</v>
      </c>
      <c r="B2031">
        <v>3</v>
      </c>
      <c r="C2031">
        <v>253</v>
      </c>
      <c r="D2031">
        <v>99.6</v>
      </c>
      <c r="E2031" t="s">
        <v>172</v>
      </c>
      <c r="F2031">
        <v>0</v>
      </c>
      <c r="G2031">
        <v>0</v>
      </c>
      <c r="H2031" t="s">
        <v>9426</v>
      </c>
      <c r="I2031" t="s">
        <v>2656</v>
      </c>
      <c r="J2031" t="s">
        <v>358</v>
      </c>
    </row>
    <row r="2032" spans="1:10" x14ac:dyDescent="0.35">
      <c r="A2032" t="s">
        <v>171</v>
      </c>
      <c r="B2032">
        <v>3</v>
      </c>
      <c r="C2032">
        <v>253</v>
      </c>
      <c r="D2032">
        <v>98.8</v>
      </c>
      <c r="E2032" t="s">
        <v>172</v>
      </c>
      <c r="F2032">
        <v>0</v>
      </c>
      <c r="G2032">
        <v>0</v>
      </c>
      <c r="H2032" t="s">
        <v>9426</v>
      </c>
      <c r="I2032" t="s">
        <v>9309</v>
      </c>
      <c r="J2032" t="s">
        <v>358</v>
      </c>
    </row>
    <row r="2033" spans="1:10" x14ac:dyDescent="0.35">
      <c r="A2033" t="s">
        <v>171</v>
      </c>
      <c r="B2033">
        <v>3</v>
      </c>
      <c r="C2033">
        <v>253</v>
      </c>
      <c r="D2033">
        <v>98.8</v>
      </c>
      <c r="E2033" t="s">
        <v>172</v>
      </c>
      <c r="F2033">
        <v>0</v>
      </c>
      <c r="G2033">
        <v>0</v>
      </c>
      <c r="H2033" t="s">
        <v>9426</v>
      </c>
      <c r="I2033" t="s">
        <v>9312</v>
      </c>
      <c r="J2033" t="s">
        <v>358</v>
      </c>
    </row>
    <row r="2034" spans="1:10" x14ac:dyDescent="0.35">
      <c r="A2034" t="s">
        <v>171</v>
      </c>
      <c r="B2034">
        <v>3</v>
      </c>
      <c r="C2034">
        <v>253</v>
      </c>
      <c r="D2034">
        <v>98.8</v>
      </c>
      <c r="E2034" t="s">
        <v>172</v>
      </c>
      <c r="F2034">
        <v>0</v>
      </c>
      <c r="G2034">
        <v>0</v>
      </c>
      <c r="H2034" t="s">
        <v>9426</v>
      </c>
      <c r="I2034" t="s">
        <v>9317</v>
      </c>
      <c r="J2034" t="s">
        <v>358</v>
      </c>
    </row>
    <row r="2035" spans="1:10" x14ac:dyDescent="0.35">
      <c r="A2035" t="s">
        <v>171</v>
      </c>
      <c r="B2035">
        <v>3</v>
      </c>
      <c r="C2035">
        <v>253</v>
      </c>
      <c r="D2035">
        <v>98.8</v>
      </c>
      <c r="E2035" t="s">
        <v>172</v>
      </c>
      <c r="F2035">
        <v>0</v>
      </c>
      <c r="G2035">
        <v>0</v>
      </c>
      <c r="H2035" t="s">
        <v>9426</v>
      </c>
      <c r="I2035" t="s">
        <v>9316</v>
      </c>
      <c r="J2035" t="s">
        <v>358</v>
      </c>
    </row>
    <row r="2036" spans="1:10" x14ac:dyDescent="0.35">
      <c r="A2036" t="s">
        <v>171</v>
      </c>
      <c r="B2036">
        <v>3</v>
      </c>
      <c r="C2036">
        <v>253</v>
      </c>
      <c r="D2036">
        <v>99.6</v>
      </c>
      <c r="E2036" t="s">
        <v>172</v>
      </c>
      <c r="F2036">
        <v>0</v>
      </c>
      <c r="G2036">
        <v>0</v>
      </c>
      <c r="H2036" t="s">
        <v>9426</v>
      </c>
      <c r="I2036" t="s">
        <v>9319</v>
      </c>
      <c r="J2036" t="s">
        <v>358</v>
      </c>
    </row>
    <row r="2037" spans="1:10" x14ac:dyDescent="0.35">
      <c r="A2037" t="s">
        <v>171</v>
      </c>
      <c r="B2037">
        <v>3</v>
      </c>
      <c r="C2037">
        <v>253</v>
      </c>
      <c r="D2037">
        <v>98.8</v>
      </c>
      <c r="E2037" t="s">
        <v>172</v>
      </c>
      <c r="F2037">
        <v>0</v>
      </c>
      <c r="G2037">
        <v>0</v>
      </c>
      <c r="H2037" t="s">
        <v>9426</v>
      </c>
      <c r="I2037" t="s">
        <v>9321</v>
      </c>
      <c r="J2037" t="s">
        <v>358</v>
      </c>
    </row>
    <row r="2038" spans="1:10" x14ac:dyDescent="0.35">
      <c r="A2038" t="s">
        <v>171</v>
      </c>
      <c r="B2038">
        <v>3</v>
      </c>
      <c r="C2038">
        <v>253</v>
      </c>
      <c r="D2038">
        <v>99.6</v>
      </c>
      <c r="E2038" t="s">
        <v>172</v>
      </c>
      <c r="F2038">
        <v>0</v>
      </c>
      <c r="G2038">
        <v>0</v>
      </c>
      <c r="H2038" t="s">
        <v>9426</v>
      </c>
      <c r="I2038" t="s">
        <v>9323</v>
      </c>
      <c r="J2038" t="s">
        <v>358</v>
      </c>
    </row>
    <row r="2039" spans="1:10" x14ac:dyDescent="0.35">
      <c r="A2039" t="s">
        <v>171</v>
      </c>
      <c r="B2039">
        <v>3</v>
      </c>
      <c r="C2039">
        <v>253</v>
      </c>
      <c r="D2039">
        <v>99.6</v>
      </c>
      <c r="E2039" t="s">
        <v>172</v>
      </c>
      <c r="F2039">
        <v>0</v>
      </c>
      <c r="G2039">
        <v>0</v>
      </c>
      <c r="H2039" t="s">
        <v>9426</v>
      </c>
      <c r="I2039" t="s">
        <v>9327</v>
      </c>
      <c r="J2039" t="s">
        <v>358</v>
      </c>
    </row>
    <row r="2040" spans="1:10" x14ac:dyDescent="0.35">
      <c r="A2040" t="s">
        <v>171</v>
      </c>
      <c r="B2040">
        <v>3</v>
      </c>
      <c r="C2040">
        <v>253</v>
      </c>
      <c r="D2040">
        <v>98</v>
      </c>
      <c r="E2040" t="s">
        <v>172</v>
      </c>
      <c r="F2040">
        <v>0</v>
      </c>
      <c r="G2040">
        <v>0</v>
      </c>
      <c r="H2040" t="s">
        <v>9426</v>
      </c>
      <c r="I2040" t="s">
        <v>9340</v>
      </c>
      <c r="J2040" t="s">
        <v>358</v>
      </c>
    </row>
    <row r="2041" spans="1:10" x14ac:dyDescent="0.35">
      <c r="A2041" t="s">
        <v>171</v>
      </c>
      <c r="B2041">
        <v>3</v>
      </c>
      <c r="C2041">
        <v>253</v>
      </c>
      <c r="D2041">
        <v>98.8</v>
      </c>
      <c r="E2041" t="s">
        <v>172</v>
      </c>
      <c r="F2041">
        <v>0</v>
      </c>
      <c r="G2041">
        <v>0</v>
      </c>
      <c r="H2041" t="s">
        <v>9426</v>
      </c>
      <c r="I2041" t="s">
        <v>9341</v>
      </c>
      <c r="J2041" t="s">
        <v>358</v>
      </c>
    </row>
    <row r="2042" spans="1:10" x14ac:dyDescent="0.35">
      <c r="A2042" t="s">
        <v>171</v>
      </c>
      <c r="B2042">
        <v>3</v>
      </c>
      <c r="C2042">
        <v>253</v>
      </c>
      <c r="D2042">
        <v>98.8</v>
      </c>
      <c r="E2042" t="s">
        <v>172</v>
      </c>
      <c r="F2042">
        <v>0</v>
      </c>
      <c r="G2042">
        <v>0</v>
      </c>
      <c r="H2042" t="s">
        <v>9426</v>
      </c>
      <c r="I2042" t="s">
        <v>9348</v>
      </c>
      <c r="J2042" t="s">
        <v>358</v>
      </c>
    </row>
    <row r="2043" spans="1:10" x14ac:dyDescent="0.35">
      <c r="A2043" t="s">
        <v>171</v>
      </c>
      <c r="B2043">
        <v>3</v>
      </c>
      <c r="C2043">
        <v>253</v>
      </c>
      <c r="D2043">
        <v>99.6</v>
      </c>
      <c r="E2043" t="s">
        <v>172</v>
      </c>
      <c r="F2043">
        <v>0</v>
      </c>
      <c r="G2043">
        <v>0</v>
      </c>
      <c r="H2043" t="s">
        <v>9426</v>
      </c>
      <c r="I2043" t="s">
        <v>9371</v>
      </c>
      <c r="J2043" t="s">
        <v>358</v>
      </c>
    </row>
    <row r="2044" spans="1:10" x14ac:dyDescent="0.35">
      <c r="A2044" t="s">
        <v>171</v>
      </c>
      <c r="B2044">
        <v>3</v>
      </c>
      <c r="C2044">
        <v>253</v>
      </c>
      <c r="D2044">
        <v>99.6</v>
      </c>
      <c r="E2044" t="s">
        <v>172</v>
      </c>
      <c r="F2044">
        <v>0</v>
      </c>
      <c r="G2044">
        <v>0</v>
      </c>
      <c r="H2044" t="s">
        <v>9426</v>
      </c>
      <c r="I2044" t="s">
        <v>9370</v>
      </c>
      <c r="J2044" t="s">
        <v>358</v>
      </c>
    </row>
    <row r="2045" spans="1:10" x14ac:dyDescent="0.35">
      <c r="A2045" t="s">
        <v>171</v>
      </c>
      <c r="B2045">
        <v>3</v>
      </c>
      <c r="C2045">
        <v>253</v>
      </c>
      <c r="D2045">
        <v>99.2</v>
      </c>
      <c r="E2045" t="s">
        <v>172</v>
      </c>
      <c r="F2045">
        <v>0</v>
      </c>
      <c r="G2045">
        <v>0</v>
      </c>
      <c r="H2045" t="s">
        <v>9426</v>
      </c>
      <c r="I2045" t="s">
        <v>9372</v>
      </c>
      <c r="J2045" t="s">
        <v>358</v>
      </c>
    </row>
    <row r="2046" spans="1:10" x14ac:dyDescent="0.35">
      <c r="A2046" t="s">
        <v>171</v>
      </c>
      <c r="B2046">
        <v>3</v>
      </c>
      <c r="C2046">
        <v>253</v>
      </c>
      <c r="D2046">
        <v>99.6</v>
      </c>
      <c r="E2046" t="s">
        <v>172</v>
      </c>
      <c r="F2046">
        <v>0</v>
      </c>
      <c r="G2046">
        <v>0</v>
      </c>
      <c r="H2046" t="s">
        <v>9426</v>
      </c>
      <c r="I2046" t="s">
        <v>9376</v>
      </c>
      <c r="J2046" t="s">
        <v>358</v>
      </c>
    </row>
    <row r="2047" spans="1:10" x14ac:dyDescent="0.35">
      <c r="A2047" t="s">
        <v>171</v>
      </c>
      <c r="B2047">
        <v>3</v>
      </c>
      <c r="C2047">
        <v>253</v>
      </c>
      <c r="D2047">
        <v>99.6</v>
      </c>
      <c r="E2047" t="s">
        <v>172</v>
      </c>
      <c r="F2047">
        <v>0</v>
      </c>
      <c r="G2047">
        <v>0</v>
      </c>
      <c r="H2047" t="s">
        <v>9426</v>
      </c>
      <c r="I2047" t="s">
        <v>9377</v>
      </c>
      <c r="J2047" t="s">
        <v>358</v>
      </c>
    </row>
    <row r="2048" spans="1:10" x14ac:dyDescent="0.35">
      <c r="A2048" t="s">
        <v>171</v>
      </c>
      <c r="B2048">
        <v>3</v>
      </c>
      <c r="C2048">
        <v>253</v>
      </c>
      <c r="D2048">
        <v>98.8</v>
      </c>
      <c r="E2048" t="s">
        <v>172</v>
      </c>
      <c r="F2048">
        <v>0</v>
      </c>
      <c r="G2048">
        <v>0</v>
      </c>
      <c r="H2048" t="s">
        <v>9426</v>
      </c>
      <c r="I2048" t="s">
        <v>9382</v>
      </c>
      <c r="J2048" t="s">
        <v>358</v>
      </c>
    </row>
    <row r="2049" spans="1:10" x14ac:dyDescent="0.35">
      <c r="A2049" t="s">
        <v>171</v>
      </c>
      <c r="B2049">
        <v>3</v>
      </c>
      <c r="C2049">
        <v>253</v>
      </c>
      <c r="D2049">
        <v>98.8</v>
      </c>
      <c r="E2049" t="s">
        <v>172</v>
      </c>
      <c r="F2049">
        <v>0</v>
      </c>
      <c r="G2049">
        <v>0</v>
      </c>
      <c r="H2049" t="s">
        <v>9426</v>
      </c>
      <c r="I2049" t="s">
        <v>9380</v>
      </c>
      <c r="J2049" t="s">
        <v>358</v>
      </c>
    </row>
    <row r="2050" spans="1:10" x14ac:dyDescent="0.35">
      <c r="A2050" t="s">
        <v>171</v>
      </c>
      <c r="B2050">
        <v>3</v>
      </c>
      <c r="C2050">
        <v>253</v>
      </c>
      <c r="D2050">
        <v>98.4</v>
      </c>
      <c r="E2050" t="s">
        <v>172</v>
      </c>
      <c r="F2050">
        <v>0</v>
      </c>
      <c r="G2050">
        <v>0</v>
      </c>
      <c r="H2050" t="s">
        <v>9426</v>
      </c>
      <c r="I2050" t="s">
        <v>9383</v>
      </c>
      <c r="J2050" t="s">
        <v>358</v>
      </c>
    </row>
    <row r="2051" spans="1:10" x14ac:dyDescent="0.35">
      <c r="A2051" t="s">
        <v>171</v>
      </c>
      <c r="B2051">
        <v>3</v>
      </c>
      <c r="C2051">
        <v>253</v>
      </c>
      <c r="D2051">
        <v>98.8</v>
      </c>
      <c r="E2051" t="s">
        <v>172</v>
      </c>
      <c r="F2051">
        <v>0</v>
      </c>
      <c r="G2051">
        <v>0</v>
      </c>
      <c r="H2051" t="s">
        <v>9426</v>
      </c>
      <c r="I2051" t="s">
        <v>9394</v>
      </c>
      <c r="J2051" t="s">
        <v>358</v>
      </c>
    </row>
    <row r="2052" spans="1:10" x14ac:dyDescent="0.35">
      <c r="A2052" t="s">
        <v>171</v>
      </c>
      <c r="B2052">
        <v>3</v>
      </c>
      <c r="C2052">
        <v>253</v>
      </c>
      <c r="D2052">
        <v>98.8</v>
      </c>
      <c r="E2052" t="s">
        <v>172</v>
      </c>
      <c r="F2052">
        <v>0</v>
      </c>
      <c r="G2052">
        <v>0</v>
      </c>
      <c r="H2052" t="s">
        <v>9426</v>
      </c>
      <c r="I2052" t="s">
        <v>9395</v>
      </c>
      <c r="J2052" t="s">
        <v>358</v>
      </c>
    </row>
    <row r="2053" spans="1:10" x14ac:dyDescent="0.35">
      <c r="A2053" t="s">
        <v>171</v>
      </c>
      <c r="B2053">
        <v>3</v>
      </c>
      <c r="C2053">
        <v>253</v>
      </c>
      <c r="D2053">
        <v>99.6</v>
      </c>
      <c r="E2053" t="s">
        <v>172</v>
      </c>
      <c r="F2053">
        <v>0</v>
      </c>
      <c r="G2053">
        <v>0</v>
      </c>
      <c r="H2053" t="s">
        <v>9426</v>
      </c>
      <c r="I2053" t="s">
        <v>9404</v>
      </c>
      <c r="J2053" t="s">
        <v>358</v>
      </c>
    </row>
    <row r="2054" spans="1:10" x14ac:dyDescent="0.35">
      <c r="A2054" t="s">
        <v>171</v>
      </c>
      <c r="B2054">
        <v>3</v>
      </c>
      <c r="C2054">
        <v>253</v>
      </c>
      <c r="D2054">
        <v>99.6</v>
      </c>
      <c r="E2054" t="s">
        <v>172</v>
      </c>
      <c r="F2054">
        <v>0</v>
      </c>
      <c r="G2054">
        <v>0</v>
      </c>
      <c r="H2054" t="s">
        <v>9426</v>
      </c>
      <c r="I2054" t="s">
        <v>9403</v>
      </c>
      <c r="J2054" t="s">
        <v>358</v>
      </c>
    </row>
    <row r="2055" spans="1:10" x14ac:dyDescent="0.35">
      <c r="A2055" t="s">
        <v>171</v>
      </c>
      <c r="B2055">
        <v>3</v>
      </c>
      <c r="C2055">
        <v>253</v>
      </c>
      <c r="D2055">
        <v>99.6</v>
      </c>
      <c r="E2055" t="s">
        <v>172</v>
      </c>
      <c r="F2055">
        <v>0</v>
      </c>
      <c r="G2055">
        <v>0</v>
      </c>
      <c r="H2055" t="s">
        <v>9426</v>
      </c>
      <c r="I2055" t="s">
        <v>9408</v>
      </c>
      <c r="J2055" t="s">
        <v>358</v>
      </c>
    </row>
    <row r="2056" spans="1:10" x14ac:dyDescent="0.35">
      <c r="A2056" t="s">
        <v>171</v>
      </c>
      <c r="B2056">
        <v>3</v>
      </c>
      <c r="C2056">
        <v>253</v>
      </c>
      <c r="D2056">
        <v>99.6</v>
      </c>
      <c r="E2056" t="s">
        <v>172</v>
      </c>
      <c r="F2056">
        <v>0</v>
      </c>
      <c r="G2056">
        <v>0</v>
      </c>
      <c r="H2056" t="s">
        <v>9426</v>
      </c>
      <c r="I2056" t="s">
        <v>9410</v>
      </c>
      <c r="J2056" t="s">
        <v>358</v>
      </c>
    </row>
    <row r="2057" spans="1:10" x14ac:dyDescent="0.35">
      <c r="A2057" t="s">
        <v>171</v>
      </c>
      <c r="B2057">
        <v>3</v>
      </c>
      <c r="C2057">
        <v>253</v>
      </c>
      <c r="D2057">
        <v>99.6</v>
      </c>
      <c r="E2057" t="s">
        <v>172</v>
      </c>
      <c r="F2057">
        <v>0</v>
      </c>
      <c r="G2057">
        <v>0</v>
      </c>
      <c r="H2057" t="s">
        <v>9426</v>
      </c>
      <c r="I2057" t="s">
        <v>9413</v>
      </c>
      <c r="J2057" t="s">
        <v>358</v>
      </c>
    </row>
    <row r="2058" spans="1:10" x14ac:dyDescent="0.35">
      <c r="A2058" t="s">
        <v>171</v>
      </c>
      <c r="B2058">
        <v>3</v>
      </c>
      <c r="C2058">
        <v>253</v>
      </c>
      <c r="D2058">
        <v>99.6</v>
      </c>
      <c r="E2058" t="s">
        <v>172</v>
      </c>
      <c r="F2058">
        <v>0</v>
      </c>
      <c r="G2058">
        <v>0</v>
      </c>
      <c r="H2058" t="s">
        <v>9426</v>
      </c>
      <c r="I2058" t="s">
        <v>9414</v>
      </c>
      <c r="J2058" t="s">
        <v>358</v>
      </c>
    </row>
    <row r="2059" spans="1:10" x14ac:dyDescent="0.35">
      <c r="A2059" t="s">
        <v>171</v>
      </c>
      <c r="B2059">
        <v>3</v>
      </c>
      <c r="C2059">
        <v>253</v>
      </c>
      <c r="D2059">
        <v>99.6</v>
      </c>
      <c r="E2059" t="s">
        <v>172</v>
      </c>
      <c r="F2059">
        <v>0</v>
      </c>
      <c r="G2059">
        <v>0</v>
      </c>
      <c r="H2059" t="s">
        <v>9426</v>
      </c>
      <c r="I2059" t="s">
        <v>9415</v>
      </c>
      <c r="J2059" t="s">
        <v>358</v>
      </c>
    </row>
    <row r="2060" spans="1:10" x14ac:dyDescent="0.35">
      <c r="A2060" t="s">
        <v>171</v>
      </c>
      <c r="B2060">
        <v>3</v>
      </c>
      <c r="C2060">
        <v>253</v>
      </c>
      <c r="D2060">
        <v>99.6</v>
      </c>
      <c r="E2060" t="s">
        <v>172</v>
      </c>
      <c r="F2060">
        <v>0</v>
      </c>
      <c r="G2060">
        <v>0</v>
      </c>
      <c r="H2060" t="s">
        <v>9426</v>
      </c>
      <c r="I2060" t="s">
        <v>9417</v>
      </c>
      <c r="J2060" t="s">
        <v>358</v>
      </c>
    </row>
    <row r="2061" spans="1:10" x14ac:dyDescent="0.35">
      <c r="A2061" t="s">
        <v>171</v>
      </c>
      <c r="B2061">
        <v>3</v>
      </c>
      <c r="C2061">
        <v>253</v>
      </c>
      <c r="D2061">
        <v>98.8</v>
      </c>
      <c r="E2061" t="s">
        <v>172</v>
      </c>
      <c r="F2061">
        <v>0</v>
      </c>
      <c r="G2061">
        <v>0</v>
      </c>
      <c r="H2061" t="s">
        <v>9426</v>
      </c>
      <c r="I2061" t="s">
        <v>9421</v>
      </c>
      <c r="J2061" t="s">
        <v>358</v>
      </c>
    </row>
    <row r="2062" spans="1:10" x14ac:dyDescent="0.35">
      <c r="A2062" t="s">
        <v>171</v>
      </c>
      <c r="B2062">
        <v>3</v>
      </c>
      <c r="C2062">
        <v>253</v>
      </c>
      <c r="D2062">
        <v>98.8</v>
      </c>
      <c r="E2062" t="s">
        <v>172</v>
      </c>
      <c r="F2062">
        <v>0</v>
      </c>
      <c r="G2062">
        <v>0</v>
      </c>
      <c r="H2062" t="s">
        <v>9426</v>
      </c>
      <c r="I2062" t="s">
        <v>9423</v>
      </c>
      <c r="J2062" t="s">
        <v>358</v>
      </c>
    </row>
    <row r="2063" spans="1:10" x14ac:dyDescent="0.35">
      <c r="A2063" t="s">
        <v>171</v>
      </c>
      <c r="B2063">
        <v>18</v>
      </c>
      <c r="C2063">
        <v>253</v>
      </c>
      <c r="D2063">
        <v>100</v>
      </c>
      <c r="E2063" t="s">
        <v>172</v>
      </c>
      <c r="F2063">
        <v>0</v>
      </c>
      <c r="G2063">
        <v>0</v>
      </c>
      <c r="H2063" t="s">
        <v>9426</v>
      </c>
      <c r="I2063" t="s">
        <v>2341</v>
      </c>
      <c r="J2063" t="s">
        <v>374</v>
      </c>
    </row>
    <row r="2064" spans="1:10" x14ac:dyDescent="0.35">
      <c r="A2064" t="s">
        <v>171</v>
      </c>
      <c r="B2064">
        <v>18</v>
      </c>
      <c r="C2064">
        <v>253</v>
      </c>
      <c r="D2064">
        <v>100</v>
      </c>
      <c r="E2064" t="s">
        <v>172</v>
      </c>
      <c r="F2064">
        <v>0</v>
      </c>
      <c r="G2064">
        <v>0</v>
      </c>
      <c r="H2064" t="s">
        <v>9426</v>
      </c>
      <c r="I2064" t="s">
        <v>2343</v>
      </c>
      <c r="J2064" t="s">
        <v>374</v>
      </c>
    </row>
    <row r="2065" spans="1:10" x14ac:dyDescent="0.35">
      <c r="A2065" t="s">
        <v>171</v>
      </c>
      <c r="B2065">
        <v>18</v>
      </c>
      <c r="C2065">
        <v>253</v>
      </c>
      <c r="D2065">
        <v>100</v>
      </c>
      <c r="E2065" t="s">
        <v>172</v>
      </c>
      <c r="F2065">
        <v>0</v>
      </c>
      <c r="G2065">
        <v>0</v>
      </c>
      <c r="H2065" t="s">
        <v>9426</v>
      </c>
      <c r="I2065" t="s">
        <v>2342</v>
      </c>
      <c r="J2065" t="s">
        <v>374</v>
      </c>
    </row>
    <row r="2066" spans="1:10" x14ac:dyDescent="0.35">
      <c r="A2066" t="s">
        <v>171</v>
      </c>
      <c r="B2066">
        <v>18</v>
      </c>
      <c r="C2066">
        <v>253</v>
      </c>
      <c r="D2066">
        <v>100</v>
      </c>
      <c r="E2066" t="s">
        <v>172</v>
      </c>
      <c r="F2066">
        <v>0</v>
      </c>
      <c r="G2066">
        <v>0</v>
      </c>
      <c r="H2066" t="s">
        <v>9426</v>
      </c>
      <c r="I2066" t="s">
        <v>2344</v>
      </c>
      <c r="J2066" t="s">
        <v>374</v>
      </c>
    </row>
    <row r="2067" spans="1:10" x14ac:dyDescent="0.35">
      <c r="A2067" t="s">
        <v>171</v>
      </c>
      <c r="B2067">
        <v>18</v>
      </c>
      <c r="C2067">
        <v>253</v>
      </c>
      <c r="D2067">
        <v>100</v>
      </c>
      <c r="E2067" t="s">
        <v>172</v>
      </c>
      <c r="F2067">
        <v>0</v>
      </c>
      <c r="G2067">
        <v>0</v>
      </c>
      <c r="H2067" t="s">
        <v>9426</v>
      </c>
      <c r="I2067" t="s">
        <v>2345</v>
      </c>
      <c r="J2067" t="s">
        <v>374</v>
      </c>
    </row>
    <row r="2068" spans="1:10" x14ac:dyDescent="0.35">
      <c r="A2068" t="s">
        <v>171</v>
      </c>
      <c r="B2068">
        <v>18</v>
      </c>
      <c r="C2068">
        <v>253</v>
      </c>
      <c r="D2068">
        <v>100</v>
      </c>
      <c r="E2068" t="s">
        <v>172</v>
      </c>
      <c r="F2068">
        <v>0</v>
      </c>
      <c r="G2068">
        <v>0</v>
      </c>
      <c r="H2068" t="s">
        <v>9426</v>
      </c>
      <c r="I2068" t="s">
        <v>2346</v>
      </c>
      <c r="J2068" t="s">
        <v>374</v>
      </c>
    </row>
    <row r="2069" spans="1:10" x14ac:dyDescent="0.35">
      <c r="A2069" t="s">
        <v>171</v>
      </c>
      <c r="B2069">
        <v>18</v>
      </c>
      <c r="C2069">
        <v>253</v>
      </c>
      <c r="D2069">
        <v>100</v>
      </c>
      <c r="E2069" t="s">
        <v>172</v>
      </c>
      <c r="F2069">
        <v>0</v>
      </c>
      <c r="G2069">
        <v>0</v>
      </c>
      <c r="H2069" t="s">
        <v>9426</v>
      </c>
      <c r="I2069" t="s">
        <v>2347</v>
      </c>
      <c r="J2069" t="s">
        <v>374</v>
      </c>
    </row>
    <row r="2070" spans="1:10" x14ac:dyDescent="0.35">
      <c r="A2070" t="s">
        <v>171</v>
      </c>
      <c r="B2070">
        <v>18</v>
      </c>
      <c r="C2070">
        <v>253</v>
      </c>
      <c r="D2070">
        <v>100</v>
      </c>
      <c r="E2070" t="s">
        <v>172</v>
      </c>
      <c r="F2070">
        <v>0</v>
      </c>
      <c r="G2070">
        <v>0</v>
      </c>
      <c r="H2070" t="s">
        <v>9426</v>
      </c>
      <c r="I2070" t="s">
        <v>2350</v>
      </c>
      <c r="J2070" t="s">
        <v>374</v>
      </c>
    </row>
    <row r="2071" spans="1:10" x14ac:dyDescent="0.35">
      <c r="A2071" t="s">
        <v>171</v>
      </c>
      <c r="B2071">
        <v>18</v>
      </c>
      <c r="C2071">
        <v>253</v>
      </c>
      <c r="D2071">
        <v>100</v>
      </c>
      <c r="E2071" t="s">
        <v>172</v>
      </c>
      <c r="F2071">
        <v>0</v>
      </c>
      <c r="G2071">
        <v>0</v>
      </c>
      <c r="H2071" t="s">
        <v>9426</v>
      </c>
      <c r="I2071" t="s">
        <v>2349</v>
      </c>
      <c r="J2071" t="s">
        <v>374</v>
      </c>
    </row>
    <row r="2072" spans="1:10" x14ac:dyDescent="0.35">
      <c r="A2072" t="s">
        <v>171</v>
      </c>
      <c r="B2072">
        <v>18</v>
      </c>
      <c r="C2072">
        <v>253</v>
      </c>
      <c r="D2072">
        <v>100</v>
      </c>
      <c r="E2072" t="s">
        <v>172</v>
      </c>
      <c r="F2072">
        <v>0</v>
      </c>
      <c r="G2072">
        <v>0</v>
      </c>
      <c r="H2072" t="s">
        <v>9426</v>
      </c>
      <c r="I2072" t="s">
        <v>2351</v>
      </c>
      <c r="J2072" t="s">
        <v>374</v>
      </c>
    </row>
    <row r="2073" spans="1:10" x14ac:dyDescent="0.35">
      <c r="A2073" t="s">
        <v>171</v>
      </c>
      <c r="B2073">
        <v>18</v>
      </c>
      <c r="C2073">
        <v>253</v>
      </c>
      <c r="D2073">
        <v>100</v>
      </c>
      <c r="E2073" t="s">
        <v>172</v>
      </c>
      <c r="F2073">
        <v>0</v>
      </c>
      <c r="G2073">
        <v>0</v>
      </c>
      <c r="H2073" t="s">
        <v>9426</v>
      </c>
      <c r="I2073" t="s">
        <v>2348</v>
      </c>
      <c r="J2073" t="s">
        <v>374</v>
      </c>
    </row>
    <row r="2074" spans="1:10" x14ac:dyDescent="0.35">
      <c r="A2074" t="s">
        <v>171</v>
      </c>
      <c r="B2074">
        <v>18</v>
      </c>
      <c r="C2074">
        <v>253</v>
      </c>
      <c r="D2074">
        <v>100</v>
      </c>
      <c r="E2074" t="s">
        <v>172</v>
      </c>
      <c r="F2074">
        <v>0</v>
      </c>
      <c r="G2074">
        <v>0</v>
      </c>
      <c r="H2074" t="s">
        <v>9426</v>
      </c>
      <c r="I2074" t="s">
        <v>2355</v>
      </c>
      <c r="J2074" t="s">
        <v>374</v>
      </c>
    </row>
    <row r="2075" spans="1:10" x14ac:dyDescent="0.35">
      <c r="A2075" t="s">
        <v>171</v>
      </c>
      <c r="B2075">
        <v>18</v>
      </c>
      <c r="C2075">
        <v>253</v>
      </c>
      <c r="D2075">
        <v>100</v>
      </c>
      <c r="E2075" t="s">
        <v>172</v>
      </c>
      <c r="F2075">
        <v>0</v>
      </c>
      <c r="G2075">
        <v>0</v>
      </c>
      <c r="H2075" t="s">
        <v>9426</v>
      </c>
      <c r="I2075" t="s">
        <v>2353</v>
      </c>
      <c r="J2075" t="s">
        <v>374</v>
      </c>
    </row>
    <row r="2076" spans="1:10" x14ac:dyDescent="0.35">
      <c r="A2076" t="s">
        <v>171</v>
      </c>
      <c r="B2076">
        <v>18</v>
      </c>
      <c r="C2076">
        <v>253</v>
      </c>
      <c r="D2076">
        <v>100</v>
      </c>
      <c r="E2076" t="s">
        <v>172</v>
      </c>
      <c r="F2076">
        <v>0</v>
      </c>
      <c r="G2076">
        <v>0</v>
      </c>
      <c r="H2076" t="s">
        <v>9426</v>
      </c>
      <c r="I2076" t="s">
        <v>2356</v>
      </c>
      <c r="J2076" t="s">
        <v>374</v>
      </c>
    </row>
    <row r="2077" spans="1:10" x14ac:dyDescent="0.35">
      <c r="A2077" t="s">
        <v>171</v>
      </c>
      <c r="B2077">
        <v>18</v>
      </c>
      <c r="C2077">
        <v>253</v>
      </c>
      <c r="D2077">
        <v>100</v>
      </c>
      <c r="E2077" t="s">
        <v>172</v>
      </c>
      <c r="F2077">
        <v>0</v>
      </c>
      <c r="G2077">
        <v>0</v>
      </c>
      <c r="H2077" t="s">
        <v>9426</v>
      </c>
      <c r="I2077" t="s">
        <v>2357</v>
      </c>
      <c r="J2077" t="s">
        <v>374</v>
      </c>
    </row>
    <row r="2078" spans="1:10" x14ac:dyDescent="0.35">
      <c r="A2078" t="s">
        <v>171</v>
      </c>
      <c r="B2078">
        <v>18</v>
      </c>
      <c r="C2078">
        <v>253</v>
      </c>
      <c r="D2078">
        <v>100</v>
      </c>
      <c r="E2078" t="s">
        <v>172</v>
      </c>
      <c r="F2078">
        <v>0</v>
      </c>
      <c r="G2078">
        <v>0</v>
      </c>
      <c r="H2078" t="s">
        <v>9426</v>
      </c>
      <c r="I2078" t="s">
        <v>2358</v>
      </c>
      <c r="J2078" t="s">
        <v>374</v>
      </c>
    </row>
    <row r="2079" spans="1:10" x14ac:dyDescent="0.35">
      <c r="A2079" t="s">
        <v>171</v>
      </c>
      <c r="B2079">
        <v>18</v>
      </c>
      <c r="C2079">
        <v>253</v>
      </c>
      <c r="D2079">
        <v>100</v>
      </c>
      <c r="E2079" t="s">
        <v>172</v>
      </c>
      <c r="F2079">
        <v>0</v>
      </c>
      <c r="G2079">
        <v>0</v>
      </c>
      <c r="H2079" t="s">
        <v>9426</v>
      </c>
      <c r="I2079" t="s">
        <v>2352</v>
      </c>
      <c r="J2079" t="s">
        <v>374</v>
      </c>
    </row>
    <row r="2080" spans="1:10" x14ac:dyDescent="0.35">
      <c r="A2080" t="s">
        <v>171</v>
      </c>
      <c r="B2080">
        <v>19</v>
      </c>
      <c r="C2080">
        <v>253</v>
      </c>
      <c r="D2080">
        <v>99.2</v>
      </c>
      <c r="E2080" t="s">
        <v>172</v>
      </c>
      <c r="F2080">
        <v>0</v>
      </c>
      <c r="G2080">
        <v>0</v>
      </c>
      <c r="H2080" t="s">
        <v>9426</v>
      </c>
      <c r="I2080" t="s">
        <v>2232</v>
      </c>
      <c r="J2080" t="s">
        <v>375</v>
      </c>
    </row>
    <row r="2081" spans="1:10" x14ac:dyDescent="0.35">
      <c r="A2081" t="s">
        <v>171</v>
      </c>
      <c r="B2081">
        <v>19</v>
      </c>
      <c r="C2081">
        <v>253</v>
      </c>
      <c r="D2081">
        <v>98.8</v>
      </c>
      <c r="E2081" t="s">
        <v>172</v>
      </c>
      <c r="F2081">
        <v>0</v>
      </c>
      <c r="G2081">
        <v>0</v>
      </c>
      <c r="H2081" t="s">
        <v>9426</v>
      </c>
      <c r="I2081" t="s">
        <v>2408</v>
      </c>
      <c r="J2081" t="s">
        <v>375</v>
      </c>
    </row>
    <row r="2082" spans="1:10" x14ac:dyDescent="0.35">
      <c r="A2082" t="s">
        <v>171</v>
      </c>
      <c r="B2082">
        <v>19</v>
      </c>
      <c r="C2082">
        <v>253</v>
      </c>
      <c r="D2082">
        <v>99.6</v>
      </c>
      <c r="E2082" t="s">
        <v>172</v>
      </c>
      <c r="F2082">
        <v>0</v>
      </c>
      <c r="G2082">
        <v>0</v>
      </c>
      <c r="H2082" t="s">
        <v>9426</v>
      </c>
      <c r="I2082" t="s">
        <v>2551</v>
      </c>
      <c r="J2082" t="s">
        <v>375</v>
      </c>
    </row>
    <row r="2083" spans="1:10" x14ac:dyDescent="0.35">
      <c r="A2083" t="s">
        <v>171</v>
      </c>
      <c r="B2083">
        <v>19</v>
      </c>
      <c r="C2083">
        <v>253</v>
      </c>
      <c r="D2083">
        <v>99.6</v>
      </c>
      <c r="E2083" t="s">
        <v>172</v>
      </c>
      <c r="F2083">
        <v>0</v>
      </c>
      <c r="G2083">
        <v>0</v>
      </c>
      <c r="H2083" t="s">
        <v>9426</v>
      </c>
      <c r="I2083" t="s">
        <v>2550</v>
      </c>
      <c r="J2083" t="s">
        <v>375</v>
      </c>
    </row>
    <row r="2084" spans="1:10" x14ac:dyDescent="0.35">
      <c r="A2084" t="s">
        <v>171</v>
      </c>
      <c r="B2084">
        <v>19</v>
      </c>
      <c r="C2084">
        <v>253</v>
      </c>
      <c r="D2084">
        <v>99.6</v>
      </c>
      <c r="E2084" t="s">
        <v>172</v>
      </c>
      <c r="F2084">
        <v>0</v>
      </c>
      <c r="G2084">
        <v>0</v>
      </c>
      <c r="H2084" t="s">
        <v>9426</v>
      </c>
      <c r="I2084" t="s">
        <v>2554</v>
      </c>
      <c r="J2084" t="s">
        <v>375</v>
      </c>
    </row>
    <row r="2085" spans="1:10" x14ac:dyDescent="0.35">
      <c r="A2085" t="s">
        <v>171</v>
      </c>
      <c r="B2085">
        <v>19</v>
      </c>
      <c r="C2085">
        <v>253</v>
      </c>
      <c r="D2085">
        <v>99.6</v>
      </c>
      <c r="E2085" t="s">
        <v>172</v>
      </c>
      <c r="F2085">
        <v>0</v>
      </c>
      <c r="G2085">
        <v>0</v>
      </c>
      <c r="H2085" t="s">
        <v>9426</v>
      </c>
      <c r="I2085" t="s">
        <v>2553</v>
      </c>
      <c r="J2085" t="s">
        <v>375</v>
      </c>
    </row>
    <row r="2086" spans="1:10" x14ac:dyDescent="0.35">
      <c r="A2086" t="s">
        <v>171</v>
      </c>
      <c r="B2086">
        <v>19</v>
      </c>
      <c r="C2086">
        <v>253</v>
      </c>
      <c r="D2086">
        <v>99.6</v>
      </c>
      <c r="E2086" t="s">
        <v>172</v>
      </c>
      <c r="F2086">
        <v>0</v>
      </c>
      <c r="G2086">
        <v>0</v>
      </c>
      <c r="H2086" t="s">
        <v>9426</v>
      </c>
      <c r="I2086" t="s">
        <v>2555</v>
      </c>
      <c r="J2086" t="s">
        <v>375</v>
      </c>
    </row>
    <row r="2087" spans="1:10" x14ac:dyDescent="0.35">
      <c r="A2087" t="s">
        <v>171</v>
      </c>
      <c r="B2087">
        <v>19</v>
      </c>
      <c r="C2087">
        <v>253</v>
      </c>
      <c r="D2087">
        <v>99.6</v>
      </c>
      <c r="E2087" t="s">
        <v>172</v>
      </c>
      <c r="F2087">
        <v>0</v>
      </c>
      <c r="G2087">
        <v>0</v>
      </c>
      <c r="H2087" t="s">
        <v>9426</v>
      </c>
      <c r="I2087" t="s">
        <v>2552</v>
      </c>
      <c r="J2087" t="s">
        <v>375</v>
      </c>
    </row>
    <row r="2088" spans="1:10" x14ac:dyDescent="0.35">
      <c r="A2088" t="s">
        <v>171</v>
      </c>
      <c r="B2088">
        <v>19</v>
      </c>
      <c r="C2088">
        <v>253</v>
      </c>
      <c r="D2088">
        <v>99.2</v>
      </c>
      <c r="E2088" t="s">
        <v>172</v>
      </c>
      <c r="F2088">
        <v>0</v>
      </c>
      <c r="G2088">
        <v>0</v>
      </c>
      <c r="H2088" t="s">
        <v>9426</v>
      </c>
      <c r="I2088" t="s">
        <v>2604</v>
      </c>
      <c r="J2088" t="s">
        <v>375</v>
      </c>
    </row>
    <row r="2089" spans="1:10" x14ac:dyDescent="0.35">
      <c r="A2089" t="s">
        <v>171</v>
      </c>
      <c r="B2089">
        <v>19</v>
      </c>
      <c r="C2089">
        <v>253</v>
      </c>
      <c r="D2089">
        <v>99.2</v>
      </c>
      <c r="E2089" t="s">
        <v>172</v>
      </c>
      <c r="F2089">
        <v>0</v>
      </c>
      <c r="G2089">
        <v>0</v>
      </c>
      <c r="H2089" t="s">
        <v>9426</v>
      </c>
      <c r="I2089" t="s">
        <v>2605</v>
      </c>
      <c r="J2089" t="s">
        <v>375</v>
      </c>
    </row>
    <row r="2090" spans="1:10" x14ac:dyDescent="0.35">
      <c r="A2090" t="s">
        <v>171</v>
      </c>
      <c r="B2090">
        <v>19</v>
      </c>
      <c r="C2090">
        <v>253</v>
      </c>
      <c r="D2090">
        <v>99.2</v>
      </c>
      <c r="E2090" t="s">
        <v>172</v>
      </c>
      <c r="F2090">
        <v>0</v>
      </c>
      <c r="G2090">
        <v>0</v>
      </c>
      <c r="H2090" t="s">
        <v>9426</v>
      </c>
      <c r="I2090" t="s">
        <v>9389</v>
      </c>
      <c r="J2090" t="s">
        <v>375</v>
      </c>
    </row>
    <row r="2091" spans="1:10" x14ac:dyDescent="0.35">
      <c r="A2091" t="s">
        <v>171</v>
      </c>
      <c r="B2091">
        <v>20</v>
      </c>
      <c r="C2091">
        <v>253</v>
      </c>
      <c r="D2091">
        <v>100</v>
      </c>
      <c r="E2091" t="s">
        <v>172</v>
      </c>
      <c r="F2091">
        <v>0</v>
      </c>
      <c r="G2091">
        <v>0</v>
      </c>
      <c r="H2091" t="s">
        <v>9426</v>
      </c>
      <c r="I2091" t="s">
        <v>1087</v>
      </c>
      <c r="J2091" t="s">
        <v>378</v>
      </c>
    </row>
    <row r="2092" spans="1:10" x14ac:dyDescent="0.35">
      <c r="A2092" t="s">
        <v>171</v>
      </c>
      <c r="B2092">
        <v>20</v>
      </c>
      <c r="C2092">
        <v>253</v>
      </c>
      <c r="D2092">
        <v>100</v>
      </c>
      <c r="E2092" t="s">
        <v>172</v>
      </c>
      <c r="F2092">
        <v>0</v>
      </c>
      <c r="G2092">
        <v>0</v>
      </c>
      <c r="H2092" t="s">
        <v>9426</v>
      </c>
      <c r="I2092" t="s">
        <v>1086</v>
      </c>
      <c r="J2092" t="s">
        <v>378</v>
      </c>
    </row>
    <row r="2093" spans="1:10" x14ac:dyDescent="0.35">
      <c r="A2093" t="s">
        <v>171</v>
      </c>
      <c r="B2093">
        <v>20</v>
      </c>
      <c r="C2093">
        <v>253</v>
      </c>
      <c r="D2093">
        <v>100</v>
      </c>
      <c r="E2093" t="s">
        <v>172</v>
      </c>
      <c r="F2093">
        <v>0</v>
      </c>
      <c r="G2093">
        <v>0</v>
      </c>
      <c r="H2093" t="s">
        <v>9426</v>
      </c>
      <c r="I2093" t="s">
        <v>1085</v>
      </c>
      <c r="J2093" t="s">
        <v>378</v>
      </c>
    </row>
    <row r="2094" spans="1:10" x14ac:dyDescent="0.35">
      <c r="A2094" t="s">
        <v>171</v>
      </c>
      <c r="B2094">
        <v>20</v>
      </c>
      <c r="C2094">
        <v>253</v>
      </c>
      <c r="D2094">
        <v>100</v>
      </c>
      <c r="E2094" t="s">
        <v>172</v>
      </c>
      <c r="F2094">
        <v>0</v>
      </c>
      <c r="G2094">
        <v>0</v>
      </c>
      <c r="H2094" t="s">
        <v>9426</v>
      </c>
      <c r="I2094" t="s">
        <v>1088</v>
      </c>
      <c r="J2094" t="s">
        <v>378</v>
      </c>
    </row>
    <row r="2095" spans="1:10" x14ac:dyDescent="0.35">
      <c r="A2095" t="s">
        <v>171</v>
      </c>
      <c r="B2095">
        <v>20</v>
      </c>
      <c r="C2095">
        <v>253</v>
      </c>
      <c r="D2095">
        <v>100</v>
      </c>
      <c r="E2095" t="s">
        <v>172</v>
      </c>
      <c r="F2095">
        <v>0</v>
      </c>
      <c r="G2095">
        <v>0</v>
      </c>
      <c r="H2095" t="s">
        <v>9426</v>
      </c>
      <c r="I2095" t="s">
        <v>1090</v>
      </c>
      <c r="J2095" t="s">
        <v>378</v>
      </c>
    </row>
    <row r="2096" spans="1:10" x14ac:dyDescent="0.35">
      <c r="A2096" t="s">
        <v>171</v>
      </c>
      <c r="B2096">
        <v>20</v>
      </c>
      <c r="C2096">
        <v>253</v>
      </c>
      <c r="D2096">
        <v>100</v>
      </c>
      <c r="E2096" t="s">
        <v>172</v>
      </c>
      <c r="F2096">
        <v>0</v>
      </c>
      <c r="G2096">
        <v>0</v>
      </c>
      <c r="H2096" t="s">
        <v>9426</v>
      </c>
      <c r="I2096" t="s">
        <v>1089</v>
      </c>
      <c r="J2096" t="s">
        <v>378</v>
      </c>
    </row>
    <row r="2097" spans="1:10" x14ac:dyDescent="0.35">
      <c r="A2097" t="s">
        <v>171</v>
      </c>
      <c r="B2097">
        <v>20</v>
      </c>
      <c r="C2097">
        <v>253</v>
      </c>
      <c r="D2097">
        <v>100</v>
      </c>
      <c r="E2097" t="s">
        <v>172</v>
      </c>
      <c r="F2097">
        <v>0</v>
      </c>
      <c r="G2097">
        <v>0</v>
      </c>
      <c r="H2097" t="s">
        <v>9426</v>
      </c>
      <c r="I2097" t="s">
        <v>1092</v>
      </c>
      <c r="J2097" t="s">
        <v>378</v>
      </c>
    </row>
    <row r="2098" spans="1:10" x14ac:dyDescent="0.35">
      <c r="A2098" t="s">
        <v>171</v>
      </c>
      <c r="B2098">
        <v>20</v>
      </c>
      <c r="C2098">
        <v>253</v>
      </c>
      <c r="D2098">
        <v>100</v>
      </c>
      <c r="E2098" t="s">
        <v>172</v>
      </c>
      <c r="F2098">
        <v>0</v>
      </c>
      <c r="G2098">
        <v>0</v>
      </c>
      <c r="H2098" t="s">
        <v>9426</v>
      </c>
      <c r="I2098" t="s">
        <v>1091</v>
      </c>
      <c r="J2098" t="s">
        <v>378</v>
      </c>
    </row>
    <row r="2099" spans="1:10" x14ac:dyDescent="0.35">
      <c r="A2099" t="s">
        <v>171</v>
      </c>
      <c r="B2099">
        <v>20</v>
      </c>
      <c r="C2099">
        <v>253</v>
      </c>
      <c r="D2099">
        <v>100</v>
      </c>
      <c r="E2099" t="s">
        <v>172</v>
      </c>
      <c r="F2099">
        <v>0</v>
      </c>
      <c r="G2099">
        <v>0</v>
      </c>
      <c r="H2099" t="s">
        <v>9426</v>
      </c>
      <c r="I2099" t="s">
        <v>1093</v>
      </c>
      <c r="J2099" t="s">
        <v>378</v>
      </c>
    </row>
    <row r="2100" spans="1:10" x14ac:dyDescent="0.35">
      <c r="A2100" t="s">
        <v>171</v>
      </c>
      <c r="B2100">
        <v>20</v>
      </c>
      <c r="C2100">
        <v>253</v>
      </c>
      <c r="D2100">
        <v>100</v>
      </c>
      <c r="E2100" t="s">
        <v>172</v>
      </c>
      <c r="F2100">
        <v>0</v>
      </c>
      <c r="G2100">
        <v>0</v>
      </c>
      <c r="H2100" t="s">
        <v>9426</v>
      </c>
      <c r="I2100" t="s">
        <v>1094</v>
      </c>
      <c r="J2100" t="s">
        <v>378</v>
      </c>
    </row>
    <row r="2101" spans="1:10" x14ac:dyDescent="0.35">
      <c r="A2101" t="s">
        <v>171</v>
      </c>
      <c r="B2101">
        <v>20</v>
      </c>
      <c r="C2101">
        <v>253</v>
      </c>
      <c r="D2101">
        <v>100</v>
      </c>
      <c r="E2101" t="s">
        <v>172</v>
      </c>
      <c r="F2101">
        <v>0</v>
      </c>
      <c r="G2101">
        <v>0</v>
      </c>
      <c r="H2101" t="s">
        <v>9426</v>
      </c>
      <c r="I2101" t="s">
        <v>1096</v>
      </c>
      <c r="J2101" t="s">
        <v>378</v>
      </c>
    </row>
    <row r="2102" spans="1:10" x14ac:dyDescent="0.35">
      <c r="A2102" t="s">
        <v>171</v>
      </c>
      <c r="B2102">
        <v>20</v>
      </c>
      <c r="C2102">
        <v>253</v>
      </c>
      <c r="D2102">
        <v>100</v>
      </c>
      <c r="E2102" t="s">
        <v>172</v>
      </c>
      <c r="F2102">
        <v>0</v>
      </c>
      <c r="G2102">
        <v>0</v>
      </c>
      <c r="H2102" t="s">
        <v>9426</v>
      </c>
      <c r="I2102" t="s">
        <v>1095</v>
      </c>
      <c r="J2102" t="s">
        <v>378</v>
      </c>
    </row>
    <row r="2103" spans="1:10" x14ac:dyDescent="0.35">
      <c r="A2103" t="s">
        <v>171</v>
      </c>
      <c r="B2103">
        <v>20</v>
      </c>
      <c r="C2103">
        <v>253</v>
      </c>
      <c r="D2103">
        <v>100</v>
      </c>
      <c r="E2103" t="s">
        <v>172</v>
      </c>
      <c r="F2103">
        <v>0</v>
      </c>
      <c r="G2103">
        <v>0</v>
      </c>
      <c r="H2103" t="s">
        <v>9426</v>
      </c>
      <c r="I2103" t="s">
        <v>1097</v>
      </c>
      <c r="J2103" t="s">
        <v>378</v>
      </c>
    </row>
    <row r="2104" spans="1:10" x14ac:dyDescent="0.35">
      <c r="A2104" t="s">
        <v>171</v>
      </c>
      <c r="B2104">
        <v>20</v>
      </c>
      <c r="C2104">
        <v>253</v>
      </c>
      <c r="D2104">
        <v>100</v>
      </c>
      <c r="E2104" t="s">
        <v>172</v>
      </c>
      <c r="F2104">
        <v>0</v>
      </c>
      <c r="G2104">
        <v>0</v>
      </c>
      <c r="H2104" t="s">
        <v>9426</v>
      </c>
      <c r="I2104" t="s">
        <v>1098</v>
      </c>
      <c r="J2104" t="s">
        <v>378</v>
      </c>
    </row>
    <row r="2105" spans="1:10" x14ac:dyDescent="0.35">
      <c r="A2105" t="s">
        <v>171</v>
      </c>
      <c r="B2105">
        <v>20</v>
      </c>
      <c r="C2105">
        <v>253</v>
      </c>
      <c r="D2105">
        <v>100</v>
      </c>
      <c r="E2105" t="s">
        <v>172</v>
      </c>
      <c r="F2105">
        <v>0</v>
      </c>
      <c r="G2105">
        <v>0</v>
      </c>
      <c r="H2105" t="s">
        <v>9426</v>
      </c>
      <c r="I2105" t="s">
        <v>1099</v>
      </c>
      <c r="J2105" t="s">
        <v>378</v>
      </c>
    </row>
    <row r="2106" spans="1:10" x14ac:dyDescent="0.35">
      <c r="A2106" t="s">
        <v>171</v>
      </c>
      <c r="B2106">
        <v>20</v>
      </c>
      <c r="C2106">
        <v>253</v>
      </c>
      <c r="D2106">
        <v>100</v>
      </c>
      <c r="E2106" t="s">
        <v>172</v>
      </c>
      <c r="F2106">
        <v>0</v>
      </c>
      <c r="G2106">
        <v>0</v>
      </c>
      <c r="H2106" t="s">
        <v>9426</v>
      </c>
      <c r="I2106" t="s">
        <v>1100</v>
      </c>
      <c r="J2106" t="s">
        <v>378</v>
      </c>
    </row>
    <row r="2107" spans="1:10" x14ac:dyDescent="0.35">
      <c r="A2107" t="s">
        <v>171</v>
      </c>
      <c r="B2107">
        <v>20</v>
      </c>
      <c r="C2107">
        <v>253</v>
      </c>
      <c r="D2107">
        <v>100</v>
      </c>
      <c r="E2107" t="s">
        <v>172</v>
      </c>
      <c r="F2107">
        <v>0</v>
      </c>
      <c r="G2107">
        <v>0</v>
      </c>
      <c r="H2107" t="s">
        <v>9426</v>
      </c>
      <c r="I2107" t="s">
        <v>1101</v>
      </c>
      <c r="J2107" t="s">
        <v>378</v>
      </c>
    </row>
    <row r="2108" spans="1:10" x14ac:dyDescent="0.35">
      <c r="A2108" t="s">
        <v>171</v>
      </c>
      <c r="B2108">
        <v>20</v>
      </c>
      <c r="C2108">
        <v>253</v>
      </c>
      <c r="D2108">
        <v>100</v>
      </c>
      <c r="E2108" t="s">
        <v>172</v>
      </c>
      <c r="F2108">
        <v>0</v>
      </c>
      <c r="G2108">
        <v>0</v>
      </c>
      <c r="H2108" t="s">
        <v>9426</v>
      </c>
      <c r="I2108" t="s">
        <v>1103</v>
      </c>
      <c r="J2108" t="s">
        <v>378</v>
      </c>
    </row>
    <row r="2109" spans="1:10" x14ac:dyDescent="0.35">
      <c r="A2109" t="s">
        <v>171</v>
      </c>
      <c r="B2109">
        <v>20</v>
      </c>
      <c r="C2109">
        <v>253</v>
      </c>
      <c r="D2109">
        <v>100</v>
      </c>
      <c r="E2109" t="s">
        <v>172</v>
      </c>
      <c r="F2109">
        <v>0</v>
      </c>
      <c r="G2109">
        <v>0</v>
      </c>
      <c r="H2109" t="s">
        <v>9426</v>
      </c>
      <c r="I2109" t="s">
        <v>1104</v>
      </c>
      <c r="J2109" t="s">
        <v>378</v>
      </c>
    </row>
    <row r="2110" spans="1:10" x14ac:dyDescent="0.35">
      <c r="A2110" t="s">
        <v>171</v>
      </c>
      <c r="B2110">
        <v>20</v>
      </c>
      <c r="C2110">
        <v>253</v>
      </c>
      <c r="D2110">
        <v>100</v>
      </c>
      <c r="E2110" t="s">
        <v>172</v>
      </c>
      <c r="F2110">
        <v>0</v>
      </c>
      <c r="G2110">
        <v>0</v>
      </c>
      <c r="H2110" t="s">
        <v>9426</v>
      </c>
      <c r="I2110" t="s">
        <v>1102</v>
      </c>
      <c r="J2110" t="s">
        <v>378</v>
      </c>
    </row>
    <row r="2111" spans="1:10" x14ac:dyDescent="0.35">
      <c r="A2111" t="s">
        <v>171</v>
      </c>
      <c r="B2111">
        <v>20</v>
      </c>
      <c r="C2111">
        <v>253</v>
      </c>
      <c r="D2111">
        <v>100</v>
      </c>
      <c r="E2111" t="s">
        <v>172</v>
      </c>
      <c r="F2111">
        <v>0</v>
      </c>
      <c r="G2111">
        <v>0</v>
      </c>
      <c r="H2111" t="s">
        <v>9426</v>
      </c>
      <c r="I2111" t="s">
        <v>1105</v>
      </c>
      <c r="J2111" t="s">
        <v>378</v>
      </c>
    </row>
    <row r="2112" spans="1:10" x14ac:dyDescent="0.35">
      <c r="A2112" t="s">
        <v>171</v>
      </c>
      <c r="B2112">
        <v>20</v>
      </c>
      <c r="C2112">
        <v>253</v>
      </c>
      <c r="D2112">
        <v>100</v>
      </c>
      <c r="E2112" t="s">
        <v>172</v>
      </c>
      <c r="F2112">
        <v>0</v>
      </c>
      <c r="G2112">
        <v>0</v>
      </c>
      <c r="H2112" t="s">
        <v>9426</v>
      </c>
      <c r="I2112" t="s">
        <v>1106</v>
      </c>
      <c r="J2112" t="s">
        <v>378</v>
      </c>
    </row>
    <row r="2113" spans="1:10" x14ac:dyDescent="0.35">
      <c r="A2113" t="s">
        <v>171</v>
      </c>
      <c r="B2113">
        <v>20</v>
      </c>
      <c r="C2113">
        <v>253</v>
      </c>
      <c r="D2113">
        <v>100</v>
      </c>
      <c r="E2113" t="s">
        <v>172</v>
      </c>
      <c r="F2113">
        <v>0</v>
      </c>
      <c r="G2113">
        <v>0</v>
      </c>
      <c r="H2113" t="s">
        <v>9426</v>
      </c>
      <c r="I2113" t="s">
        <v>1107</v>
      </c>
      <c r="J2113" t="s">
        <v>378</v>
      </c>
    </row>
    <row r="2114" spans="1:10" x14ac:dyDescent="0.35">
      <c r="A2114" t="s">
        <v>171</v>
      </c>
      <c r="B2114">
        <v>20</v>
      </c>
      <c r="C2114">
        <v>253</v>
      </c>
      <c r="D2114">
        <v>100</v>
      </c>
      <c r="E2114" t="s">
        <v>172</v>
      </c>
      <c r="F2114">
        <v>0</v>
      </c>
      <c r="G2114">
        <v>0</v>
      </c>
      <c r="H2114" t="s">
        <v>9426</v>
      </c>
      <c r="I2114" t="s">
        <v>1108</v>
      </c>
      <c r="J2114" t="s">
        <v>378</v>
      </c>
    </row>
    <row r="2115" spans="1:10" x14ac:dyDescent="0.35">
      <c r="A2115" t="s">
        <v>171</v>
      </c>
      <c r="B2115">
        <v>20</v>
      </c>
      <c r="C2115">
        <v>253</v>
      </c>
      <c r="D2115">
        <v>100</v>
      </c>
      <c r="E2115" t="s">
        <v>172</v>
      </c>
      <c r="F2115">
        <v>0</v>
      </c>
      <c r="G2115">
        <v>0</v>
      </c>
      <c r="H2115" t="s">
        <v>9426</v>
      </c>
      <c r="I2115" t="s">
        <v>1109</v>
      </c>
      <c r="J2115" t="s">
        <v>378</v>
      </c>
    </row>
    <row r="2116" spans="1:10" x14ac:dyDescent="0.35">
      <c r="A2116" t="s">
        <v>171</v>
      </c>
      <c r="B2116">
        <v>20</v>
      </c>
      <c r="C2116">
        <v>253</v>
      </c>
      <c r="D2116">
        <v>100</v>
      </c>
      <c r="E2116" t="s">
        <v>172</v>
      </c>
      <c r="F2116">
        <v>0</v>
      </c>
      <c r="G2116">
        <v>0</v>
      </c>
      <c r="H2116" t="s">
        <v>9426</v>
      </c>
      <c r="I2116" t="s">
        <v>1111</v>
      </c>
      <c r="J2116" t="s">
        <v>378</v>
      </c>
    </row>
    <row r="2117" spans="1:10" x14ac:dyDescent="0.35">
      <c r="A2117" t="s">
        <v>171</v>
      </c>
      <c r="B2117">
        <v>20</v>
      </c>
      <c r="C2117">
        <v>253</v>
      </c>
      <c r="D2117">
        <v>100</v>
      </c>
      <c r="E2117" t="s">
        <v>172</v>
      </c>
      <c r="F2117">
        <v>0</v>
      </c>
      <c r="G2117">
        <v>0</v>
      </c>
      <c r="H2117" t="s">
        <v>9426</v>
      </c>
      <c r="I2117" t="s">
        <v>1110</v>
      </c>
      <c r="J2117" t="s">
        <v>378</v>
      </c>
    </row>
    <row r="2118" spans="1:10" x14ac:dyDescent="0.35">
      <c r="A2118" t="s">
        <v>171</v>
      </c>
      <c r="B2118">
        <v>20</v>
      </c>
      <c r="C2118">
        <v>253</v>
      </c>
      <c r="D2118">
        <v>100</v>
      </c>
      <c r="E2118" t="s">
        <v>172</v>
      </c>
      <c r="F2118">
        <v>0</v>
      </c>
      <c r="G2118">
        <v>0</v>
      </c>
      <c r="H2118" t="s">
        <v>9426</v>
      </c>
      <c r="I2118" t="s">
        <v>1112</v>
      </c>
      <c r="J2118" t="s">
        <v>378</v>
      </c>
    </row>
    <row r="2119" spans="1:10" x14ac:dyDescent="0.35">
      <c r="A2119" t="s">
        <v>171</v>
      </c>
      <c r="B2119">
        <v>20</v>
      </c>
      <c r="C2119">
        <v>253</v>
      </c>
      <c r="D2119">
        <v>100</v>
      </c>
      <c r="E2119" t="s">
        <v>172</v>
      </c>
      <c r="F2119">
        <v>0</v>
      </c>
      <c r="G2119">
        <v>0</v>
      </c>
      <c r="H2119" t="s">
        <v>9426</v>
      </c>
      <c r="I2119" t="s">
        <v>1113</v>
      </c>
      <c r="J2119" t="s">
        <v>378</v>
      </c>
    </row>
    <row r="2120" spans="1:10" x14ac:dyDescent="0.35">
      <c r="A2120" t="s">
        <v>171</v>
      </c>
      <c r="B2120">
        <v>20</v>
      </c>
      <c r="C2120">
        <v>253</v>
      </c>
      <c r="D2120">
        <v>100</v>
      </c>
      <c r="E2120" t="s">
        <v>172</v>
      </c>
      <c r="F2120">
        <v>0</v>
      </c>
      <c r="G2120">
        <v>0</v>
      </c>
      <c r="H2120" t="s">
        <v>9426</v>
      </c>
      <c r="I2120" t="s">
        <v>1115</v>
      </c>
      <c r="J2120" t="s">
        <v>378</v>
      </c>
    </row>
    <row r="2121" spans="1:10" x14ac:dyDescent="0.35">
      <c r="A2121" t="s">
        <v>171</v>
      </c>
      <c r="B2121">
        <v>20</v>
      </c>
      <c r="C2121">
        <v>253</v>
      </c>
      <c r="D2121">
        <v>100</v>
      </c>
      <c r="E2121" t="s">
        <v>172</v>
      </c>
      <c r="F2121">
        <v>0</v>
      </c>
      <c r="G2121">
        <v>0</v>
      </c>
      <c r="H2121" t="s">
        <v>9426</v>
      </c>
      <c r="I2121" t="s">
        <v>1114</v>
      </c>
      <c r="J2121" t="s">
        <v>378</v>
      </c>
    </row>
    <row r="2122" spans="1:10" x14ac:dyDescent="0.35">
      <c r="A2122" t="s">
        <v>171</v>
      </c>
      <c r="B2122">
        <v>20</v>
      </c>
      <c r="C2122">
        <v>253</v>
      </c>
      <c r="D2122">
        <v>100</v>
      </c>
      <c r="E2122" t="s">
        <v>172</v>
      </c>
      <c r="F2122">
        <v>0</v>
      </c>
      <c r="G2122">
        <v>0</v>
      </c>
      <c r="H2122" t="s">
        <v>9426</v>
      </c>
      <c r="I2122" t="s">
        <v>1116</v>
      </c>
      <c r="J2122" t="s">
        <v>378</v>
      </c>
    </row>
    <row r="2123" spans="1:10" x14ac:dyDescent="0.35">
      <c r="A2123" t="s">
        <v>171</v>
      </c>
      <c r="B2123">
        <v>20</v>
      </c>
      <c r="C2123">
        <v>253</v>
      </c>
      <c r="D2123">
        <v>100</v>
      </c>
      <c r="E2123" t="s">
        <v>172</v>
      </c>
      <c r="F2123">
        <v>0</v>
      </c>
      <c r="G2123">
        <v>0</v>
      </c>
      <c r="H2123" t="s">
        <v>9426</v>
      </c>
      <c r="I2123" t="s">
        <v>1117</v>
      </c>
      <c r="J2123" t="s">
        <v>378</v>
      </c>
    </row>
    <row r="2124" spans="1:10" x14ac:dyDescent="0.35">
      <c r="A2124" t="s">
        <v>171</v>
      </c>
      <c r="B2124">
        <v>20</v>
      </c>
      <c r="C2124">
        <v>253</v>
      </c>
      <c r="D2124">
        <v>100</v>
      </c>
      <c r="E2124" t="s">
        <v>172</v>
      </c>
      <c r="F2124">
        <v>0</v>
      </c>
      <c r="G2124">
        <v>0</v>
      </c>
      <c r="H2124" t="s">
        <v>9426</v>
      </c>
      <c r="I2124" t="s">
        <v>1118</v>
      </c>
      <c r="J2124" t="s">
        <v>378</v>
      </c>
    </row>
    <row r="2125" spans="1:10" x14ac:dyDescent="0.35">
      <c r="A2125" t="s">
        <v>171</v>
      </c>
      <c r="B2125">
        <v>20</v>
      </c>
      <c r="C2125">
        <v>253</v>
      </c>
      <c r="D2125">
        <v>100</v>
      </c>
      <c r="E2125" t="s">
        <v>172</v>
      </c>
      <c r="F2125">
        <v>0</v>
      </c>
      <c r="G2125">
        <v>0</v>
      </c>
      <c r="H2125" t="s">
        <v>9426</v>
      </c>
      <c r="I2125" t="s">
        <v>1119</v>
      </c>
      <c r="J2125" t="s">
        <v>378</v>
      </c>
    </row>
    <row r="2126" spans="1:10" x14ac:dyDescent="0.35">
      <c r="A2126" t="s">
        <v>171</v>
      </c>
      <c r="B2126">
        <v>20</v>
      </c>
      <c r="C2126">
        <v>253</v>
      </c>
      <c r="D2126">
        <v>100</v>
      </c>
      <c r="E2126" t="s">
        <v>172</v>
      </c>
      <c r="F2126">
        <v>0</v>
      </c>
      <c r="G2126">
        <v>0</v>
      </c>
      <c r="H2126" t="s">
        <v>9426</v>
      </c>
      <c r="I2126" t="s">
        <v>1120</v>
      </c>
      <c r="J2126" t="s">
        <v>378</v>
      </c>
    </row>
    <row r="2127" spans="1:10" x14ac:dyDescent="0.35">
      <c r="A2127" t="s">
        <v>171</v>
      </c>
      <c r="B2127">
        <v>20</v>
      </c>
      <c r="C2127">
        <v>253</v>
      </c>
      <c r="D2127">
        <v>100</v>
      </c>
      <c r="E2127" t="s">
        <v>172</v>
      </c>
      <c r="F2127">
        <v>0</v>
      </c>
      <c r="G2127">
        <v>0</v>
      </c>
      <c r="H2127" t="s">
        <v>9426</v>
      </c>
      <c r="I2127" t="s">
        <v>1121</v>
      </c>
      <c r="J2127" t="s">
        <v>378</v>
      </c>
    </row>
    <row r="2128" spans="1:10" x14ac:dyDescent="0.35">
      <c r="A2128" t="s">
        <v>171</v>
      </c>
      <c r="B2128">
        <v>20</v>
      </c>
      <c r="C2128">
        <v>253</v>
      </c>
      <c r="D2128">
        <v>100</v>
      </c>
      <c r="E2128" t="s">
        <v>172</v>
      </c>
      <c r="F2128">
        <v>0</v>
      </c>
      <c r="G2128">
        <v>0</v>
      </c>
      <c r="H2128" t="s">
        <v>9426</v>
      </c>
      <c r="I2128" t="s">
        <v>1122</v>
      </c>
      <c r="J2128" t="s">
        <v>378</v>
      </c>
    </row>
    <row r="2129" spans="1:10" x14ac:dyDescent="0.35">
      <c r="A2129" t="s">
        <v>171</v>
      </c>
      <c r="B2129">
        <v>20</v>
      </c>
      <c r="C2129">
        <v>253</v>
      </c>
      <c r="D2129">
        <v>100</v>
      </c>
      <c r="E2129" t="s">
        <v>172</v>
      </c>
      <c r="F2129">
        <v>0</v>
      </c>
      <c r="G2129">
        <v>0</v>
      </c>
      <c r="H2129" t="s">
        <v>9426</v>
      </c>
      <c r="I2129" t="s">
        <v>1123</v>
      </c>
      <c r="J2129" t="s">
        <v>378</v>
      </c>
    </row>
    <row r="2130" spans="1:10" x14ac:dyDescent="0.35">
      <c r="A2130" t="s">
        <v>171</v>
      </c>
      <c r="B2130">
        <v>20</v>
      </c>
      <c r="C2130">
        <v>253</v>
      </c>
      <c r="D2130">
        <v>100</v>
      </c>
      <c r="E2130" t="s">
        <v>172</v>
      </c>
      <c r="F2130">
        <v>0</v>
      </c>
      <c r="G2130">
        <v>0</v>
      </c>
      <c r="H2130" t="s">
        <v>9426</v>
      </c>
      <c r="I2130" t="s">
        <v>1124</v>
      </c>
      <c r="J2130" t="s">
        <v>378</v>
      </c>
    </row>
    <row r="2131" spans="1:10" x14ac:dyDescent="0.35">
      <c r="A2131" t="s">
        <v>171</v>
      </c>
      <c r="B2131">
        <v>20</v>
      </c>
      <c r="C2131">
        <v>253</v>
      </c>
      <c r="D2131">
        <v>100</v>
      </c>
      <c r="E2131" t="s">
        <v>172</v>
      </c>
      <c r="F2131">
        <v>0</v>
      </c>
      <c r="G2131">
        <v>0</v>
      </c>
      <c r="H2131" t="s">
        <v>9426</v>
      </c>
      <c r="I2131" t="s">
        <v>1126</v>
      </c>
      <c r="J2131" t="s">
        <v>378</v>
      </c>
    </row>
    <row r="2132" spans="1:10" x14ac:dyDescent="0.35">
      <c r="A2132" t="s">
        <v>171</v>
      </c>
      <c r="B2132">
        <v>20</v>
      </c>
      <c r="C2132">
        <v>253</v>
      </c>
      <c r="D2132">
        <v>100</v>
      </c>
      <c r="E2132" t="s">
        <v>172</v>
      </c>
      <c r="F2132">
        <v>0</v>
      </c>
      <c r="G2132">
        <v>0</v>
      </c>
      <c r="H2132" t="s">
        <v>9426</v>
      </c>
      <c r="I2132" t="s">
        <v>1125</v>
      </c>
      <c r="J2132" t="s">
        <v>378</v>
      </c>
    </row>
    <row r="2133" spans="1:10" x14ac:dyDescent="0.35">
      <c r="A2133" t="s">
        <v>171</v>
      </c>
      <c r="B2133">
        <v>20</v>
      </c>
      <c r="C2133">
        <v>253</v>
      </c>
      <c r="D2133">
        <v>100</v>
      </c>
      <c r="E2133" t="s">
        <v>172</v>
      </c>
      <c r="F2133">
        <v>0</v>
      </c>
      <c r="G2133">
        <v>0</v>
      </c>
      <c r="H2133" t="s">
        <v>9426</v>
      </c>
      <c r="I2133" t="s">
        <v>1127</v>
      </c>
      <c r="J2133" t="s">
        <v>378</v>
      </c>
    </row>
    <row r="2134" spans="1:10" x14ac:dyDescent="0.35">
      <c r="A2134" t="s">
        <v>171</v>
      </c>
      <c r="B2134">
        <v>20</v>
      </c>
      <c r="C2134">
        <v>253</v>
      </c>
      <c r="D2134">
        <v>100</v>
      </c>
      <c r="E2134" t="s">
        <v>172</v>
      </c>
      <c r="F2134">
        <v>0</v>
      </c>
      <c r="G2134">
        <v>0</v>
      </c>
      <c r="H2134" t="s">
        <v>9426</v>
      </c>
      <c r="I2134" t="s">
        <v>1129</v>
      </c>
      <c r="J2134" t="s">
        <v>378</v>
      </c>
    </row>
    <row r="2135" spans="1:10" x14ac:dyDescent="0.35">
      <c r="A2135" t="s">
        <v>171</v>
      </c>
      <c r="B2135">
        <v>20</v>
      </c>
      <c r="C2135">
        <v>253</v>
      </c>
      <c r="D2135">
        <v>100</v>
      </c>
      <c r="E2135" t="s">
        <v>172</v>
      </c>
      <c r="F2135">
        <v>0</v>
      </c>
      <c r="G2135">
        <v>0</v>
      </c>
      <c r="H2135" t="s">
        <v>9426</v>
      </c>
      <c r="I2135" t="s">
        <v>1130</v>
      </c>
      <c r="J2135" t="s">
        <v>378</v>
      </c>
    </row>
    <row r="2136" spans="1:10" x14ac:dyDescent="0.35">
      <c r="A2136" t="s">
        <v>171</v>
      </c>
      <c r="B2136">
        <v>20</v>
      </c>
      <c r="C2136">
        <v>253</v>
      </c>
      <c r="D2136">
        <v>100</v>
      </c>
      <c r="E2136" t="s">
        <v>172</v>
      </c>
      <c r="F2136">
        <v>0</v>
      </c>
      <c r="G2136">
        <v>0</v>
      </c>
      <c r="H2136" t="s">
        <v>9426</v>
      </c>
      <c r="I2136" t="s">
        <v>1128</v>
      </c>
      <c r="J2136" t="s">
        <v>378</v>
      </c>
    </row>
    <row r="2137" spans="1:10" x14ac:dyDescent="0.35">
      <c r="A2137" t="s">
        <v>171</v>
      </c>
      <c r="B2137">
        <v>20</v>
      </c>
      <c r="C2137">
        <v>253</v>
      </c>
      <c r="D2137">
        <v>100</v>
      </c>
      <c r="E2137" t="s">
        <v>172</v>
      </c>
      <c r="F2137">
        <v>0</v>
      </c>
      <c r="G2137">
        <v>0</v>
      </c>
      <c r="H2137" t="s">
        <v>9426</v>
      </c>
      <c r="I2137" t="s">
        <v>1131</v>
      </c>
      <c r="J2137" t="s">
        <v>378</v>
      </c>
    </row>
    <row r="2138" spans="1:10" x14ac:dyDescent="0.35">
      <c r="A2138" t="s">
        <v>171</v>
      </c>
      <c r="B2138">
        <v>20</v>
      </c>
      <c r="C2138">
        <v>253</v>
      </c>
      <c r="D2138">
        <v>100</v>
      </c>
      <c r="E2138" t="s">
        <v>172</v>
      </c>
      <c r="F2138">
        <v>0</v>
      </c>
      <c r="G2138">
        <v>0</v>
      </c>
      <c r="H2138" t="s">
        <v>9426</v>
      </c>
      <c r="I2138" t="s">
        <v>1132</v>
      </c>
      <c r="J2138" t="s">
        <v>378</v>
      </c>
    </row>
    <row r="2139" spans="1:10" x14ac:dyDescent="0.35">
      <c r="A2139" t="s">
        <v>171</v>
      </c>
      <c r="B2139">
        <v>20</v>
      </c>
      <c r="C2139">
        <v>253</v>
      </c>
      <c r="D2139">
        <v>100</v>
      </c>
      <c r="E2139" t="s">
        <v>172</v>
      </c>
      <c r="F2139">
        <v>0</v>
      </c>
      <c r="G2139">
        <v>0</v>
      </c>
      <c r="H2139" t="s">
        <v>9426</v>
      </c>
      <c r="I2139" t="s">
        <v>1133</v>
      </c>
      <c r="J2139" t="s">
        <v>378</v>
      </c>
    </row>
    <row r="2140" spans="1:10" x14ac:dyDescent="0.35">
      <c r="A2140" t="s">
        <v>171</v>
      </c>
      <c r="B2140">
        <v>20</v>
      </c>
      <c r="C2140">
        <v>253</v>
      </c>
      <c r="D2140">
        <v>100</v>
      </c>
      <c r="E2140" t="s">
        <v>172</v>
      </c>
      <c r="F2140">
        <v>0</v>
      </c>
      <c r="G2140">
        <v>0</v>
      </c>
      <c r="H2140" t="s">
        <v>9426</v>
      </c>
      <c r="I2140" t="s">
        <v>1134</v>
      </c>
      <c r="J2140" t="s">
        <v>378</v>
      </c>
    </row>
    <row r="2141" spans="1:10" x14ac:dyDescent="0.35">
      <c r="A2141" t="s">
        <v>171</v>
      </c>
      <c r="B2141">
        <v>20</v>
      </c>
      <c r="C2141">
        <v>253</v>
      </c>
      <c r="D2141">
        <v>100</v>
      </c>
      <c r="E2141" t="s">
        <v>172</v>
      </c>
      <c r="F2141">
        <v>0</v>
      </c>
      <c r="G2141">
        <v>0</v>
      </c>
      <c r="H2141" t="s">
        <v>9426</v>
      </c>
      <c r="I2141" t="s">
        <v>1135</v>
      </c>
      <c r="J2141" t="s">
        <v>378</v>
      </c>
    </row>
    <row r="2142" spans="1:10" x14ac:dyDescent="0.35">
      <c r="A2142" t="s">
        <v>171</v>
      </c>
      <c r="B2142">
        <v>20</v>
      </c>
      <c r="C2142">
        <v>253</v>
      </c>
      <c r="D2142">
        <v>100</v>
      </c>
      <c r="E2142" t="s">
        <v>172</v>
      </c>
      <c r="F2142">
        <v>0</v>
      </c>
      <c r="G2142">
        <v>0</v>
      </c>
      <c r="H2142" t="s">
        <v>9426</v>
      </c>
      <c r="I2142" t="s">
        <v>1136</v>
      </c>
      <c r="J2142" t="s">
        <v>378</v>
      </c>
    </row>
    <row r="2143" spans="1:10" x14ac:dyDescent="0.35">
      <c r="A2143" t="s">
        <v>171</v>
      </c>
      <c r="B2143">
        <v>20</v>
      </c>
      <c r="C2143">
        <v>253</v>
      </c>
      <c r="D2143">
        <v>100</v>
      </c>
      <c r="E2143" t="s">
        <v>172</v>
      </c>
      <c r="F2143">
        <v>0</v>
      </c>
      <c r="G2143">
        <v>0</v>
      </c>
      <c r="H2143" t="s">
        <v>9426</v>
      </c>
      <c r="I2143" t="s">
        <v>1139</v>
      </c>
      <c r="J2143" t="s">
        <v>378</v>
      </c>
    </row>
    <row r="2144" spans="1:10" x14ac:dyDescent="0.35">
      <c r="A2144" t="s">
        <v>171</v>
      </c>
      <c r="B2144">
        <v>20</v>
      </c>
      <c r="C2144">
        <v>253</v>
      </c>
      <c r="D2144">
        <v>100</v>
      </c>
      <c r="E2144" t="s">
        <v>172</v>
      </c>
      <c r="F2144">
        <v>0</v>
      </c>
      <c r="G2144">
        <v>0</v>
      </c>
      <c r="H2144" t="s">
        <v>9426</v>
      </c>
      <c r="I2144" t="s">
        <v>1138</v>
      </c>
      <c r="J2144" t="s">
        <v>378</v>
      </c>
    </row>
    <row r="2145" spans="1:10" x14ac:dyDescent="0.35">
      <c r="A2145" t="s">
        <v>171</v>
      </c>
      <c r="B2145">
        <v>20</v>
      </c>
      <c r="C2145">
        <v>253</v>
      </c>
      <c r="D2145">
        <v>100</v>
      </c>
      <c r="E2145" t="s">
        <v>172</v>
      </c>
      <c r="F2145">
        <v>0</v>
      </c>
      <c r="G2145">
        <v>0</v>
      </c>
      <c r="H2145" t="s">
        <v>9426</v>
      </c>
      <c r="I2145" t="s">
        <v>1140</v>
      </c>
      <c r="J2145" t="s">
        <v>378</v>
      </c>
    </row>
    <row r="2146" spans="1:10" x14ac:dyDescent="0.35">
      <c r="A2146" t="s">
        <v>171</v>
      </c>
      <c r="B2146">
        <v>20</v>
      </c>
      <c r="C2146">
        <v>253</v>
      </c>
      <c r="D2146">
        <v>100</v>
      </c>
      <c r="E2146" t="s">
        <v>172</v>
      </c>
      <c r="F2146">
        <v>0</v>
      </c>
      <c r="G2146">
        <v>0</v>
      </c>
      <c r="H2146" t="s">
        <v>9426</v>
      </c>
      <c r="I2146" t="s">
        <v>1141</v>
      </c>
      <c r="J2146" t="s">
        <v>378</v>
      </c>
    </row>
    <row r="2147" spans="1:10" x14ac:dyDescent="0.35">
      <c r="A2147" t="s">
        <v>171</v>
      </c>
      <c r="B2147">
        <v>20</v>
      </c>
      <c r="C2147">
        <v>253</v>
      </c>
      <c r="D2147">
        <v>100</v>
      </c>
      <c r="E2147" t="s">
        <v>172</v>
      </c>
      <c r="F2147">
        <v>0</v>
      </c>
      <c r="G2147">
        <v>0</v>
      </c>
      <c r="H2147" t="s">
        <v>9426</v>
      </c>
      <c r="I2147" t="s">
        <v>1144</v>
      </c>
      <c r="J2147" t="s">
        <v>378</v>
      </c>
    </row>
    <row r="2148" spans="1:10" x14ac:dyDescent="0.35">
      <c r="A2148" t="s">
        <v>171</v>
      </c>
      <c r="B2148">
        <v>20</v>
      </c>
      <c r="C2148">
        <v>253</v>
      </c>
      <c r="D2148">
        <v>100</v>
      </c>
      <c r="E2148" t="s">
        <v>172</v>
      </c>
      <c r="F2148">
        <v>0</v>
      </c>
      <c r="G2148">
        <v>0</v>
      </c>
      <c r="H2148" t="s">
        <v>9426</v>
      </c>
      <c r="I2148" t="s">
        <v>1142</v>
      </c>
      <c r="J2148" t="s">
        <v>378</v>
      </c>
    </row>
    <row r="2149" spans="1:10" x14ac:dyDescent="0.35">
      <c r="A2149" t="s">
        <v>171</v>
      </c>
      <c r="B2149">
        <v>20</v>
      </c>
      <c r="C2149">
        <v>253</v>
      </c>
      <c r="D2149">
        <v>100</v>
      </c>
      <c r="E2149" t="s">
        <v>172</v>
      </c>
      <c r="F2149">
        <v>0</v>
      </c>
      <c r="G2149">
        <v>0</v>
      </c>
      <c r="H2149" t="s">
        <v>9426</v>
      </c>
      <c r="I2149" t="s">
        <v>1145</v>
      </c>
      <c r="J2149" t="s">
        <v>378</v>
      </c>
    </row>
    <row r="2150" spans="1:10" x14ac:dyDescent="0.35">
      <c r="A2150" t="s">
        <v>171</v>
      </c>
      <c r="B2150">
        <v>20</v>
      </c>
      <c r="C2150">
        <v>253</v>
      </c>
      <c r="D2150">
        <v>100</v>
      </c>
      <c r="E2150" t="s">
        <v>172</v>
      </c>
      <c r="F2150">
        <v>0</v>
      </c>
      <c r="G2150">
        <v>0</v>
      </c>
      <c r="H2150" t="s">
        <v>9426</v>
      </c>
      <c r="I2150" t="s">
        <v>1143</v>
      </c>
      <c r="J2150" t="s">
        <v>378</v>
      </c>
    </row>
    <row r="2151" spans="1:10" x14ac:dyDescent="0.35">
      <c r="A2151" t="s">
        <v>171</v>
      </c>
      <c r="B2151">
        <v>20</v>
      </c>
      <c r="C2151">
        <v>253</v>
      </c>
      <c r="D2151">
        <v>100</v>
      </c>
      <c r="E2151" t="s">
        <v>172</v>
      </c>
      <c r="F2151">
        <v>0</v>
      </c>
      <c r="G2151">
        <v>0</v>
      </c>
      <c r="H2151" t="s">
        <v>9426</v>
      </c>
      <c r="I2151" t="s">
        <v>1146</v>
      </c>
      <c r="J2151" t="s">
        <v>378</v>
      </c>
    </row>
    <row r="2152" spans="1:10" x14ac:dyDescent="0.35">
      <c r="A2152" t="s">
        <v>171</v>
      </c>
      <c r="B2152">
        <v>20</v>
      </c>
      <c r="C2152">
        <v>253</v>
      </c>
      <c r="D2152">
        <v>100</v>
      </c>
      <c r="E2152" t="s">
        <v>172</v>
      </c>
      <c r="F2152">
        <v>0</v>
      </c>
      <c r="G2152">
        <v>0</v>
      </c>
      <c r="H2152" t="s">
        <v>9426</v>
      </c>
      <c r="I2152" t="s">
        <v>1147</v>
      </c>
      <c r="J2152" t="s">
        <v>378</v>
      </c>
    </row>
    <row r="2153" spans="1:10" x14ac:dyDescent="0.35">
      <c r="A2153" t="s">
        <v>171</v>
      </c>
      <c r="B2153">
        <v>20</v>
      </c>
      <c r="C2153">
        <v>253</v>
      </c>
      <c r="D2153">
        <v>100</v>
      </c>
      <c r="E2153" t="s">
        <v>172</v>
      </c>
      <c r="F2153">
        <v>0</v>
      </c>
      <c r="G2153">
        <v>0</v>
      </c>
      <c r="H2153" t="s">
        <v>9426</v>
      </c>
      <c r="I2153" t="s">
        <v>1148</v>
      </c>
      <c r="J2153" t="s">
        <v>378</v>
      </c>
    </row>
    <row r="2154" spans="1:10" x14ac:dyDescent="0.35">
      <c r="A2154" t="s">
        <v>171</v>
      </c>
      <c r="B2154">
        <v>20</v>
      </c>
      <c r="C2154">
        <v>253</v>
      </c>
      <c r="D2154">
        <v>100</v>
      </c>
      <c r="E2154" t="s">
        <v>172</v>
      </c>
      <c r="F2154">
        <v>0</v>
      </c>
      <c r="G2154">
        <v>0</v>
      </c>
      <c r="H2154" t="s">
        <v>9426</v>
      </c>
      <c r="I2154" t="s">
        <v>1149</v>
      </c>
      <c r="J2154" t="s">
        <v>378</v>
      </c>
    </row>
    <row r="2155" spans="1:10" x14ac:dyDescent="0.35">
      <c r="A2155" t="s">
        <v>171</v>
      </c>
      <c r="B2155">
        <v>20</v>
      </c>
      <c r="C2155">
        <v>253</v>
      </c>
      <c r="D2155">
        <v>100</v>
      </c>
      <c r="E2155" t="s">
        <v>172</v>
      </c>
      <c r="F2155">
        <v>0</v>
      </c>
      <c r="G2155">
        <v>0</v>
      </c>
      <c r="H2155" t="s">
        <v>9426</v>
      </c>
      <c r="I2155" t="s">
        <v>1151</v>
      </c>
      <c r="J2155" t="s">
        <v>378</v>
      </c>
    </row>
    <row r="2156" spans="1:10" x14ac:dyDescent="0.35">
      <c r="A2156" t="s">
        <v>171</v>
      </c>
      <c r="B2156">
        <v>20</v>
      </c>
      <c r="C2156">
        <v>253</v>
      </c>
      <c r="D2156">
        <v>100</v>
      </c>
      <c r="E2156" t="s">
        <v>172</v>
      </c>
      <c r="F2156">
        <v>0</v>
      </c>
      <c r="G2156">
        <v>0</v>
      </c>
      <c r="H2156" t="s">
        <v>9426</v>
      </c>
      <c r="I2156" t="s">
        <v>1137</v>
      </c>
      <c r="J2156" t="s">
        <v>378</v>
      </c>
    </row>
    <row r="2157" spans="1:10" x14ac:dyDescent="0.35">
      <c r="A2157" t="s">
        <v>171</v>
      </c>
      <c r="B2157">
        <v>20</v>
      </c>
      <c r="C2157">
        <v>253</v>
      </c>
      <c r="D2157">
        <v>100</v>
      </c>
      <c r="E2157" t="s">
        <v>172</v>
      </c>
      <c r="F2157">
        <v>0</v>
      </c>
      <c r="G2157">
        <v>0</v>
      </c>
      <c r="H2157" t="s">
        <v>9426</v>
      </c>
      <c r="I2157" t="s">
        <v>1152</v>
      </c>
      <c r="J2157" t="s">
        <v>378</v>
      </c>
    </row>
    <row r="2158" spans="1:10" x14ac:dyDescent="0.35">
      <c r="A2158" t="s">
        <v>171</v>
      </c>
      <c r="B2158">
        <v>20</v>
      </c>
      <c r="C2158">
        <v>253</v>
      </c>
      <c r="D2158">
        <v>100</v>
      </c>
      <c r="E2158" t="s">
        <v>172</v>
      </c>
      <c r="F2158">
        <v>0</v>
      </c>
      <c r="G2158">
        <v>0</v>
      </c>
      <c r="H2158" t="s">
        <v>9426</v>
      </c>
      <c r="I2158" t="s">
        <v>1153</v>
      </c>
      <c r="J2158" t="s">
        <v>378</v>
      </c>
    </row>
    <row r="2159" spans="1:10" x14ac:dyDescent="0.35">
      <c r="A2159" t="s">
        <v>171</v>
      </c>
      <c r="B2159">
        <v>20</v>
      </c>
      <c r="C2159">
        <v>253</v>
      </c>
      <c r="D2159">
        <v>100</v>
      </c>
      <c r="E2159" t="s">
        <v>172</v>
      </c>
      <c r="F2159">
        <v>0</v>
      </c>
      <c r="G2159">
        <v>0</v>
      </c>
      <c r="H2159" t="s">
        <v>9426</v>
      </c>
      <c r="I2159" t="s">
        <v>1154</v>
      </c>
      <c r="J2159" t="s">
        <v>378</v>
      </c>
    </row>
    <row r="2160" spans="1:10" x14ac:dyDescent="0.35">
      <c r="A2160" t="s">
        <v>171</v>
      </c>
      <c r="B2160">
        <v>20</v>
      </c>
      <c r="C2160">
        <v>253</v>
      </c>
      <c r="D2160">
        <v>100</v>
      </c>
      <c r="E2160" t="s">
        <v>172</v>
      </c>
      <c r="F2160">
        <v>0</v>
      </c>
      <c r="G2160">
        <v>0</v>
      </c>
      <c r="H2160" t="s">
        <v>9426</v>
      </c>
      <c r="I2160" t="s">
        <v>1156</v>
      </c>
      <c r="J2160" t="s">
        <v>378</v>
      </c>
    </row>
    <row r="2161" spans="1:10" x14ac:dyDescent="0.35">
      <c r="A2161" t="s">
        <v>171</v>
      </c>
      <c r="B2161">
        <v>20</v>
      </c>
      <c r="C2161">
        <v>253</v>
      </c>
      <c r="D2161">
        <v>100</v>
      </c>
      <c r="E2161" t="s">
        <v>172</v>
      </c>
      <c r="F2161">
        <v>0</v>
      </c>
      <c r="G2161">
        <v>0</v>
      </c>
      <c r="H2161" t="s">
        <v>9426</v>
      </c>
      <c r="I2161" t="s">
        <v>1155</v>
      </c>
      <c r="J2161" t="s">
        <v>378</v>
      </c>
    </row>
    <row r="2162" spans="1:10" x14ac:dyDescent="0.35">
      <c r="A2162" t="s">
        <v>171</v>
      </c>
      <c r="B2162">
        <v>20</v>
      </c>
      <c r="C2162">
        <v>253</v>
      </c>
      <c r="D2162">
        <v>100</v>
      </c>
      <c r="E2162" t="s">
        <v>172</v>
      </c>
      <c r="F2162">
        <v>0</v>
      </c>
      <c r="G2162">
        <v>0</v>
      </c>
      <c r="H2162" t="s">
        <v>9426</v>
      </c>
      <c r="I2162" t="s">
        <v>1157</v>
      </c>
      <c r="J2162" t="s">
        <v>378</v>
      </c>
    </row>
    <row r="2163" spans="1:10" x14ac:dyDescent="0.35">
      <c r="A2163" t="s">
        <v>171</v>
      </c>
      <c r="B2163">
        <v>20</v>
      </c>
      <c r="C2163">
        <v>253</v>
      </c>
      <c r="D2163">
        <v>100</v>
      </c>
      <c r="E2163" t="s">
        <v>172</v>
      </c>
      <c r="F2163">
        <v>0</v>
      </c>
      <c r="G2163">
        <v>0</v>
      </c>
      <c r="H2163" t="s">
        <v>9426</v>
      </c>
      <c r="I2163" t="s">
        <v>1159</v>
      </c>
      <c r="J2163" t="s">
        <v>378</v>
      </c>
    </row>
    <row r="2164" spans="1:10" x14ac:dyDescent="0.35">
      <c r="A2164" t="s">
        <v>171</v>
      </c>
      <c r="B2164">
        <v>20</v>
      </c>
      <c r="C2164">
        <v>253</v>
      </c>
      <c r="D2164">
        <v>100</v>
      </c>
      <c r="E2164" t="s">
        <v>172</v>
      </c>
      <c r="F2164">
        <v>0</v>
      </c>
      <c r="G2164">
        <v>0</v>
      </c>
      <c r="H2164" t="s">
        <v>9426</v>
      </c>
      <c r="I2164" t="s">
        <v>1158</v>
      </c>
      <c r="J2164" t="s">
        <v>378</v>
      </c>
    </row>
    <row r="2165" spans="1:10" x14ac:dyDescent="0.35">
      <c r="A2165" t="s">
        <v>171</v>
      </c>
      <c r="B2165">
        <v>20</v>
      </c>
      <c r="C2165">
        <v>253</v>
      </c>
      <c r="D2165">
        <v>100</v>
      </c>
      <c r="E2165" t="s">
        <v>172</v>
      </c>
      <c r="F2165">
        <v>0</v>
      </c>
      <c r="G2165">
        <v>0</v>
      </c>
      <c r="H2165" t="s">
        <v>9426</v>
      </c>
      <c r="I2165" t="s">
        <v>1160</v>
      </c>
      <c r="J2165" t="s">
        <v>378</v>
      </c>
    </row>
    <row r="2166" spans="1:10" x14ac:dyDescent="0.35">
      <c r="A2166" t="s">
        <v>171</v>
      </c>
      <c r="B2166">
        <v>20</v>
      </c>
      <c r="C2166">
        <v>253</v>
      </c>
      <c r="D2166">
        <v>100</v>
      </c>
      <c r="E2166" t="s">
        <v>172</v>
      </c>
      <c r="F2166">
        <v>0</v>
      </c>
      <c r="G2166">
        <v>0</v>
      </c>
      <c r="H2166" t="s">
        <v>9426</v>
      </c>
      <c r="I2166" t="s">
        <v>1162</v>
      </c>
      <c r="J2166" t="s">
        <v>378</v>
      </c>
    </row>
    <row r="2167" spans="1:10" x14ac:dyDescent="0.35">
      <c r="A2167" t="s">
        <v>171</v>
      </c>
      <c r="B2167">
        <v>20</v>
      </c>
      <c r="C2167">
        <v>253</v>
      </c>
      <c r="D2167">
        <v>100</v>
      </c>
      <c r="E2167" t="s">
        <v>172</v>
      </c>
      <c r="F2167">
        <v>0</v>
      </c>
      <c r="G2167">
        <v>0</v>
      </c>
      <c r="H2167" t="s">
        <v>9426</v>
      </c>
      <c r="I2167" t="s">
        <v>1161</v>
      </c>
      <c r="J2167" t="s">
        <v>378</v>
      </c>
    </row>
    <row r="2168" spans="1:10" x14ac:dyDescent="0.35">
      <c r="A2168" t="s">
        <v>171</v>
      </c>
      <c r="B2168">
        <v>20</v>
      </c>
      <c r="C2168">
        <v>253</v>
      </c>
      <c r="D2168">
        <v>100</v>
      </c>
      <c r="E2168" t="s">
        <v>172</v>
      </c>
      <c r="F2168">
        <v>0</v>
      </c>
      <c r="G2168">
        <v>0</v>
      </c>
      <c r="H2168" t="s">
        <v>9426</v>
      </c>
      <c r="I2168" t="s">
        <v>1164</v>
      </c>
      <c r="J2168" t="s">
        <v>378</v>
      </c>
    </row>
    <row r="2169" spans="1:10" x14ac:dyDescent="0.35">
      <c r="A2169" t="s">
        <v>171</v>
      </c>
      <c r="B2169">
        <v>20</v>
      </c>
      <c r="C2169">
        <v>253</v>
      </c>
      <c r="D2169">
        <v>100</v>
      </c>
      <c r="E2169" t="s">
        <v>172</v>
      </c>
      <c r="F2169">
        <v>0</v>
      </c>
      <c r="G2169">
        <v>0</v>
      </c>
      <c r="H2169" t="s">
        <v>9426</v>
      </c>
      <c r="I2169" t="s">
        <v>1166</v>
      </c>
      <c r="J2169" t="s">
        <v>378</v>
      </c>
    </row>
    <row r="2170" spans="1:10" x14ac:dyDescent="0.35">
      <c r="A2170" t="s">
        <v>171</v>
      </c>
      <c r="B2170">
        <v>20</v>
      </c>
      <c r="C2170">
        <v>253</v>
      </c>
      <c r="D2170">
        <v>100</v>
      </c>
      <c r="E2170" t="s">
        <v>172</v>
      </c>
      <c r="F2170">
        <v>0</v>
      </c>
      <c r="G2170">
        <v>0</v>
      </c>
      <c r="H2170" t="s">
        <v>9426</v>
      </c>
      <c r="I2170" t="s">
        <v>1165</v>
      </c>
      <c r="J2170" t="s">
        <v>378</v>
      </c>
    </row>
    <row r="2171" spans="1:10" x14ac:dyDescent="0.35">
      <c r="A2171" t="s">
        <v>171</v>
      </c>
      <c r="B2171">
        <v>20</v>
      </c>
      <c r="C2171">
        <v>253</v>
      </c>
      <c r="D2171">
        <v>100</v>
      </c>
      <c r="E2171" t="s">
        <v>172</v>
      </c>
      <c r="F2171">
        <v>0</v>
      </c>
      <c r="G2171">
        <v>0</v>
      </c>
      <c r="H2171" t="s">
        <v>9426</v>
      </c>
      <c r="I2171" t="s">
        <v>1167</v>
      </c>
      <c r="J2171" t="s">
        <v>378</v>
      </c>
    </row>
    <row r="2172" spans="1:10" x14ac:dyDescent="0.35">
      <c r="A2172" t="s">
        <v>171</v>
      </c>
      <c r="B2172">
        <v>20</v>
      </c>
      <c r="C2172">
        <v>253</v>
      </c>
      <c r="D2172">
        <v>100</v>
      </c>
      <c r="E2172" t="s">
        <v>172</v>
      </c>
      <c r="F2172">
        <v>0</v>
      </c>
      <c r="G2172">
        <v>0</v>
      </c>
      <c r="H2172" t="s">
        <v>9426</v>
      </c>
      <c r="I2172" t="s">
        <v>1168</v>
      </c>
      <c r="J2172" t="s">
        <v>378</v>
      </c>
    </row>
    <row r="2173" spans="1:10" x14ac:dyDescent="0.35">
      <c r="A2173" t="s">
        <v>171</v>
      </c>
      <c r="B2173">
        <v>20</v>
      </c>
      <c r="C2173">
        <v>253</v>
      </c>
      <c r="D2173">
        <v>100</v>
      </c>
      <c r="E2173" t="s">
        <v>172</v>
      </c>
      <c r="F2173">
        <v>0</v>
      </c>
      <c r="G2173">
        <v>0</v>
      </c>
      <c r="H2173" t="s">
        <v>9426</v>
      </c>
      <c r="I2173" t="s">
        <v>1169</v>
      </c>
      <c r="J2173" t="s">
        <v>378</v>
      </c>
    </row>
    <row r="2174" spans="1:10" x14ac:dyDescent="0.35">
      <c r="A2174" t="s">
        <v>171</v>
      </c>
      <c r="B2174">
        <v>20</v>
      </c>
      <c r="C2174">
        <v>253</v>
      </c>
      <c r="D2174">
        <v>100</v>
      </c>
      <c r="E2174" t="s">
        <v>172</v>
      </c>
      <c r="F2174">
        <v>0</v>
      </c>
      <c r="G2174">
        <v>0</v>
      </c>
      <c r="H2174" t="s">
        <v>9426</v>
      </c>
      <c r="I2174" t="s">
        <v>1171</v>
      </c>
      <c r="J2174" t="s">
        <v>378</v>
      </c>
    </row>
    <row r="2175" spans="1:10" x14ac:dyDescent="0.35">
      <c r="A2175" t="s">
        <v>171</v>
      </c>
      <c r="B2175">
        <v>20</v>
      </c>
      <c r="C2175">
        <v>253</v>
      </c>
      <c r="D2175">
        <v>100</v>
      </c>
      <c r="E2175" t="s">
        <v>172</v>
      </c>
      <c r="F2175">
        <v>0</v>
      </c>
      <c r="G2175">
        <v>0</v>
      </c>
      <c r="H2175" t="s">
        <v>9426</v>
      </c>
      <c r="I2175" t="s">
        <v>1170</v>
      </c>
      <c r="J2175" t="s">
        <v>378</v>
      </c>
    </row>
    <row r="2176" spans="1:10" x14ac:dyDescent="0.35">
      <c r="A2176" t="s">
        <v>171</v>
      </c>
      <c r="B2176">
        <v>20</v>
      </c>
      <c r="C2176">
        <v>253</v>
      </c>
      <c r="D2176">
        <v>100</v>
      </c>
      <c r="E2176" t="s">
        <v>172</v>
      </c>
      <c r="F2176">
        <v>0</v>
      </c>
      <c r="G2176">
        <v>0</v>
      </c>
      <c r="H2176" t="s">
        <v>9426</v>
      </c>
      <c r="I2176" t="s">
        <v>1172</v>
      </c>
      <c r="J2176" t="s">
        <v>378</v>
      </c>
    </row>
    <row r="2177" spans="1:10" x14ac:dyDescent="0.35">
      <c r="A2177" t="s">
        <v>171</v>
      </c>
      <c r="B2177">
        <v>20</v>
      </c>
      <c r="C2177">
        <v>253</v>
      </c>
      <c r="D2177">
        <v>100</v>
      </c>
      <c r="E2177" t="s">
        <v>172</v>
      </c>
      <c r="F2177">
        <v>0</v>
      </c>
      <c r="G2177">
        <v>0</v>
      </c>
      <c r="H2177" t="s">
        <v>9426</v>
      </c>
      <c r="I2177" t="s">
        <v>1173</v>
      </c>
      <c r="J2177" t="s">
        <v>378</v>
      </c>
    </row>
    <row r="2178" spans="1:10" x14ac:dyDescent="0.35">
      <c r="A2178" t="s">
        <v>171</v>
      </c>
      <c r="B2178">
        <v>20</v>
      </c>
      <c r="C2178">
        <v>253</v>
      </c>
      <c r="D2178">
        <v>100</v>
      </c>
      <c r="E2178" t="s">
        <v>172</v>
      </c>
      <c r="F2178">
        <v>0</v>
      </c>
      <c r="G2178">
        <v>0</v>
      </c>
      <c r="H2178" t="s">
        <v>9426</v>
      </c>
      <c r="I2178" t="s">
        <v>1163</v>
      </c>
      <c r="J2178" t="s">
        <v>378</v>
      </c>
    </row>
    <row r="2179" spans="1:10" x14ac:dyDescent="0.35">
      <c r="A2179" t="s">
        <v>171</v>
      </c>
      <c r="B2179">
        <v>20</v>
      </c>
      <c r="C2179">
        <v>253</v>
      </c>
      <c r="D2179">
        <v>100</v>
      </c>
      <c r="E2179" t="s">
        <v>172</v>
      </c>
      <c r="F2179">
        <v>0</v>
      </c>
      <c r="G2179">
        <v>0</v>
      </c>
      <c r="H2179" t="s">
        <v>9426</v>
      </c>
      <c r="I2179" t="s">
        <v>1174</v>
      </c>
      <c r="J2179" t="s">
        <v>378</v>
      </c>
    </row>
    <row r="2180" spans="1:10" x14ac:dyDescent="0.35">
      <c r="A2180" t="s">
        <v>171</v>
      </c>
      <c r="B2180">
        <v>20</v>
      </c>
      <c r="C2180">
        <v>253</v>
      </c>
      <c r="D2180">
        <v>100</v>
      </c>
      <c r="E2180" t="s">
        <v>172</v>
      </c>
      <c r="F2180">
        <v>0</v>
      </c>
      <c r="G2180">
        <v>0</v>
      </c>
      <c r="H2180" t="s">
        <v>9426</v>
      </c>
      <c r="I2180" t="s">
        <v>1175</v>
      </c>
      <c r="J2180" t="s">
        <v>378</v>
      </c>
    </row>
    <row r="2181" spans="1:10" x14ac:dyDescent="0.35">
      <c r="A2181" t="s">
        <v>171</v>
      </c>
      <c r="B2181">
        <v>20</v>
      </c>
      <c r="C2181">
        <v>253</v>
      </c>
      <c r="D2181">
        <v>100</v>
      </c>
      <c r="E2181" t="s">
        <v>172</v>
      </c>
      <c r="F2181">
        <v>0</v>
      </c>
      <c r="G2181">
        <v>0</v>
      </c>
      <c r="H2181" t="s">
        <v>9426</v>
      </c>
      <c r="I2181" t="s">
        <v>1177</v>
      </c>
      <c r="J2181" t="s">
        <v>378</v>
      </c>
    </row>
    <row r="2182" spans="1:10" x14ac:dyDescent="0.35">
      <c r="A2182" t="s">
        <v>171</v>
      </c>
      <c r="B2182">
        <v>20</v>
      </c>
      <c r="C2182">
        <v>253</v>
      </c>
      <c r="D2182">
        <v>100</v>
      </c>
      <c r="E2182" t="s">
        <v>172</v>
      </c>
      <c r="F2182">
        <v>0</v>
      </c>
      <c r="G2182">
        <v>0</v>
      </c>
      <c r="H2182" t="s">
        <v>9426</v>
      </c>
      <c r="I2182" t="s">
        <v>1176</v>
      </c>
      <c r="J2182" t="s">
        <v>378</v>
      </c>
    </row>
    <row r="2183" spans="1:10" x14ac:dyDescent="0.35">
      <c r="A2183" t="s">
        <v>171</v>
      </c>
      <c r="B2183">
        <v>20</v>
      </c>
      <c r="C2183">
        <v>253</v>
      </c>
      <c r="D2183">
        <v>100</v>
      </c>
      <c r="E2183" t="s">
        <v>172</v>
      </c>
      <c r="F2183">
        <v>0</v>
      </c>
      <c r="G2183">
        <v>0</v>
      </c>
      <c r="H2183" t="s">
        <v>9426</v>
      </c>
      <c r="I2183" t="s">
        <v>1178</v>
      </c>
      <c r="J2183" t="s">
        <v>378</v>
      </c>
    </row>
    <row r="2184" spans="1:10" x14ac:dyDescent="0.35">
      <c r="A2184" t="s">
        <v>171</v>
      </c>
      <c r="B2184">
        <v>20</v>
      </c>
      <c r="C2184">
        <v>253</v>
      </c>
      <c r="D2184">
        <v>100</v>
      </c>
      <c r="E2184" t="s">
        <v>172</v>
      </c>
      <c r="F2184">
        <v>0</v>
      </c>
      <c r="G2184">
        <v>0</v>
      </c>
      <c r="H2184" t="s">
        <v>9426</v>
      </c>
      <c r="I2184" t="s">
        <v>1179</v>
      </c>
      <c r="J2184" t="s">
        <v>378</v>
      </c>
    </row>
    <row r="2185" spans="1:10" x14ac:dyDescent="0.35">
      <c r="A2185" t="s">
        <v>171</v>
      </c>
      <c r="B2185">
        <v>20</v>
      </c>
      <c r="C2185">
        <v>253</v>
      </c>
      <c r="D2185">
        <v>100</v>
      </c>
      <c r="E2185" t="s">
        <v>172</v>
      </c>
      <c r="F2185">
        <v>0</v>
      </c>
      <c r="G2185">
        <v>0</v>
      </c>
      <c r="H2185" t="s">
        <v>9426</v>
      </c>
      <c r="I2185" t="s">
        <v>1180</v>
      </c>
      <c r="J2185" t="s">
        <v>378</v>
      </c>
    </row>
    <row r="2186" spans="1:10" x14ac:dyDescent="0.35">
      <c r="A2186" t="s">
        <v>171</v>
      </c>
      <c r="B2186">
        <v>20</v>
      </c>
      <c r="C2186">
        <v>253</v>
      </c>
      <c r="D2186">
        <v>100</v>
      </c>
      <c r="E2186" t="s">
        <v>172</v>
      </c>
      <c r="F2186">
        <v>0</v>
      </c>
      <c r="G2186">
        <v>0</v>
      </c>
      <c r="H2186" t="s">
        <v>9426</v>
      </c>
      <c r="I2186" t="s">
        <v>1181</v>
      </c>
      <c r="J2186" t="s">
        <v>378</v>
      </c>
    </row>
    <row r="2187" spans="1:10" x14ac:dyDescent="0.35">
      <c r="A2187" t="s">
        <v>171</v>
      </c>
      <c r="B2187">
        <v>20</v>
      </c>
      <c r="C2187">
        <v>253</v>
      </c>
      <c r="D2187">
        <v>100</v>
      </c>
      <c r="E2187" t="s">
        <v>172</v>
      </c>
      <c r="F2187">
        <v>0</v>
      </c>
      <c r="G2187">
        <v>0</v>
      </c>
      <c r="H2187" t="s">
        <v>9426</v>
      </c>
      <c r="I2187" t="s">
        <v>1184</v>
      </c>
      <c r="J2187" t="s">
        <v>378</v>
      </c>
    </row>
    <row r="2188" spans="1:10" x14ac:dyDescent="0.35">
      <c r="A2188" t="s">
        <v>171</v>
      </c>
      <c r="B2188">
        <v>20</v>
      </c>
      <c r="C2188">
        <v>253</v>
      </c>
      <c r="D2188">
        <v>100</v>
      </c>
      <c r="E2188" t="s">
        <v>172</v>
      </c>
      <c r="F2188">
        <v>0</v>
      </c>
      <c r="G2188">
        <v>0</v>
      </c>
      <c r="H2188" t="s">
        <v>9426</v>
      </c>
      <c r="I2188" t="s">
        <v>1185</v>
      </c>
      <c r="J2188" t="s">
        <v>378</v>
      </c>
    </row>
    <row r="2189" spans="1:10" x14ac:dyDescent="0.35">
      <c r="A2189" t="s">
        <v>171</v>
      </c>
      <c r="B2189">
        <v>20</v>
      </c>
      <c r="C2189">
        <v>253</v>
      </c>
      <c r="D2189">
        <v>100</v>
      </c>
      <c r="E2189" t="s">
        <v>172</v>
      </c>
      <c r="F2189">
        <v>0</v>
      </c>
      <c r="G2189">
        <v>0</v>
      </c>
      <c r="H2189" t="s">
        <v>9426</v>
      </c>
      <c r="I2189" t="s">
        <v>1183</v>
      </c>
      <c r="J2189" t="s">
        <v>378</v>
      </c>
    </row>
    <row r="2190" spans="1:10" x14ac:dyDescent="0.35">
      <c r="A2190" t="s">
        <v>171</v>
      </c>
      <c r="B2190">
        <v>20</v>
      </c>
      <c r="C2190">
        <v>253</v>
      </c>
      <c r="D2190">
        <v>100</v>
      </c>
      <c r="E2190" t="s">
        <v>172</v>
      </c>
      <c r="F2190">
        <v>0</v>
      </c>
      <c r="G2190">
        <v>0</v>
      </c>
      <c r="H2190" t="s">
        <v>9426</v>
      </c>
      <c r="I2190" t="s">
        <v>1188</v>
      </c>
      <c r="J2190" t="s">
        <v>378</v>
      </c>
    </row>
    <row r="2191" spans="1:10" x14ac:dyDescent="0.35">
      <c r="A2191" t="s">
        <v>171</v>
      </c>
      <c r="B2191">
        <v>20</v>
      </c>
      <c r="C2191">
        <v>253</v>
      </c>
      <c r="D2191">
        <v>100</v>
      </c>
      <c r="E2191" t="s">
        <v>172</v>
      </c>
      <c r="F2191">
        <v>0</v>
      </c>
      <c r="G2191">
        <v>0</v>
      </c>
      <c r="H2191" t="s">
        <v>9426</v>
      </c>
      <c r="I2191" t="s">
        <v>1182</v>
      </c>
      <c r="J2191" t="s">
        <v>378</v>
      </c>
    </row>
    <row r="2192" spans="1:10" x14ac:dyDescent="0.35">
      <c r="A2192" t="s">
        <v>171</v>
      </c>
      <c r="B2192">
        <v>20</v>
      </c>
      <c r="C2192">
        <v>253</v>
      </c>
      <c r="D2192">
        <v>100</v>
      </c>
      <c r="E2192" t="s">
        <v>172</v>
      </c>
      <c r="F2192">
        <v>0</v>
      </c>
      <c r="G2192">
        <v>0</v>
      </c>
      <c r="H2192" t="s">
        <v>9426</v>
      </c>
      <c r="I2192" t="s">
        <v>1186</v>
      </c>
      <c r="J2192" t="s">
        <v>378</v>
      </c>
    </row>
    <row r="2193" spans="1:10" x14ac:dyDescent="0.35">
      <c r="A2193" t="s">
        <v>171</v>
      </c>
      <c r="B2193">
        <v>20</v>
      </c>
      <c r="C2193">
        <v>253</v>
      </c>
      <c r="D2193">
        <v>100</v>
      </c>
      <c r="E2193" t="s">
        <v>172</v>
      </c>
      <c r="F2193">
        <v>0</v>
      </c>
      <c r="G2193">
        <v>0</v>
      </c>
      <c r="H2193" t="s">
        <v>9426</v>
      </c>
      <c r="I2193" t="s">
        <v>1187</v>
      </c>
      <c r="J2193" t="s">
        <v>378</v>
      </c>
    </row>
    <row r="2194" spans="1:10" x14ac:dyDescent="0.35">
      <c r="A2194" t="s">
        <v>171</v>
      </c>
      <c r="B2194">
        <v>20</v>
      </c>
      <c r="C2194">
        <v>253</v>
      </c>
      <c r="D2194">
        <v>100</v>
      </c>
      <c r="E2194" t="s">
        <v>172</v>
      </c>
      <c r="F2194">
        <v>0</v>
      </c>
      <c r="G2194">
        <v>0</v>
      </c>
      <c r="H2194" t="s">
        <v>9426</v>
      </c>
      <c r="I2194" t="s">
        <v>1189</v>
      </c>
      <c r="J2194" t="s">
        <v>378</v>
      </c>
    </row>
    <row r="2195" spans="1:10" x14ac:dyDescent="0.35">
      <c r="A2195" t="s">
        <v>171</v>
      </c>
      <c r="B2195">
        <v>20</v>
      </c>
      <c r="C2195">
        <v>253</v>
      </c>
      <c r="D2195">
        <v>100</v>
      </c>
      <c r="E2195" t="s">
        <v>172</v>
      </c>
      <c r="F2195">
        <v>0</v>
      </c>
      <c r="G2195">
        <v>0</v>
      </c>
      <c r="H2195" t="s">
        <v>9426</v>
      </c>
      <c r="I2195" t="s">
        <v>1190</v>
      </c>
      <c r="J2195" t="s">
        <v>378</v>
      </c>
    </row>
    <row r="2196" spans="1:10" x14ac:dyDescent="0.35">
      <c r="A2196" t="s">
        <v>171</v>
      </c>
      <c r="B2196">
        <v>20</v>
      </c>
      <c r="C2196">
        <v>253</v>
      </c>
      <c r="D2196">
        <v>100</v>
      </c>
      <c r="E2196" t="s">
        <v>172</v>
      </c>
      <c r="F2196">
        <v>0</v>
      </c>
      <c r="G2196">
        <v>0</v>
      </c>
      <c r="H2196" t="s">
        <v>9426</v>
      </c>
      <c r="I2196" t="s">
        <v>1191</v>
      </c>
      <c r="J2196" t="s">
        <v>378</v>
      </c>
    </row>
    <row r="2197" spans="1:10" x14ac:dyDescent="0.35">
      <c r="A2197" t="s">
        <v>171</v>
      </c>
      <c r="B2197">
        <v>20</v>
      </c>
      <c r="C2197">
        <v>253</v>
      </c>
      <c r="D2197">
        <v>100</v>
      </c>
      <c r="E2197" t="s">
        <v>172</v>
      </c>
      <c r="F2197">
        <v>0</v>
      </c>
      <c r="G2197">
        <v>0</v>
      </c>
      <c r="H2197" t="s">
        <v>9426</v>
      </c>
      <c r="I2197" t="s">
        <v>1150</v>
      </c>
      <c r="J2197" t="s">
        <v>378</v>
      </c>
    </row>
    <row r="2198" spans="1:10" x14ac:dyDescent="0.35">
      <c r="A2198" t="s">
        <v>171</v>
      </c>
      <c r="B2198">
        <v>20</v>
      </c>
      <c r="C2198">
        <v>253</v>
      </c>
      <c r="D2198">
        <v>100</v>
      </c>
      <c r="E2198" t="s">
        <v>172</v>
      </c>
      <c r="F2198">
        <v>0</v>
      </c>
      <c r="G2198">
        <v>0</v>
      </c>
      <c r="H2198" t="s">
        <v>9426</v>
      </c>
      <c r="I2198" t="s">
        <v>1192</v>
      </c>
      <c r="J2198" t="s">
        <v>378</v>
      </c>
    </row>
    <row r="2199" spans="1:10" x14ac:dyDescent="0.35">
      <c r="A2199" t="s">
        <v>171</v>
      </c>
      <c r="B2199">
        <v>20</v>
      </c>
      <c r="C2199">
        <v>253</v>
      </c>
      <c r="D2199">
        <v>100</v>
      </c>
      <c r="E2199" t="s">
        <v>172</v>
      </c>
      <c r="F2199">
        <v>0</v>
      </c>
      <c r="G2199">
        <v>0</v>
      </c>
      <c r="H2199" t="s">
        <v>9426</v>
      </c>
      <c r="I2199" t="s">
        <v>1194</v>
      </c>
      <c r="J2199" t="s">
        <v>378</v>
      </c>
    </row>
    <row r="2200" spans="1:10" x14ac:dyDescent="0.35">
      <c r="A2200" t="s">
        <v>171</v>
      </c>
      <c r="B2200">
        <v>20</v>
      </c>
      <c r="C2200">
        <v>253</v>
      </c>
      <c r="D2200">
        <v>100</v>
      </c>
      <c r="E2200" t="s">
        <v>172</v>
      </c>
      <c r="F2200">
        <v>0</v>
      </c>
      <c r="G2200">
        <v>0</v>
      </c>
      <c r="H2200" t="s">
        <v>9426</v>
      </c>
      <c r="I2200" t="s">
        <v>1193</v>
      </c>
      <c r="J2200" t="s">
        <v>378</v>
      </c>
    </row>
    <row r="2201" spans="1:10" x14ac:dyDescent="0.35">
      <c r="A2201" t="s">
        <v>171</v>
      </c>
      <c r="B2201">
        <v>20</v>
      </c>
      <c r="C2201">
        <v>253</v>
      </c>
      <c r="D2201">
        <v>100</v>
      </c>
      <c r="E2201" t="s">
        <v>172</v>
      </c>
      <c r="F2201">
        <v>0</v>
      </c>
      <c r="G2201">
        <v>0</v>
      </c>
      <c r="H2201" t="s">
        <v>9426</v>
      </c>
      <c r="I2201" t="s">
        <v>1195</v>
      </c>
      <c r="J2201" t="s">
        <v>378</v>
      </c>
    </row>
    <row r="2202" spans="1:10" x14ac:dyDescent="0.35">
      <c r="A2202" t="s">
        <v>171</v>
      </c>
      <c r="B2202">
        <v>20</v>
      </c>
      <c r="C2202">
        <v>253</v>
      </c>
      <c r="D2202">
        <v>100</v>
      </c>
      <c r="E2202" t="s">
        <v>172</v>
      </c>
      <c r="F2202">
        <v>0</v>
      </c>
      <c r="G2202">
        <v>0</v>
      </c>
      <c r="H2202" t="s">
        <v>9426</v>
      </c>
      <c r="I2202" t="s">
        <v>1196</v>
      </c>
      <c r="J2202" t="s">
        <v>378</v>
      </c>
    </row>
    <row r="2203" spans="1:10" x14ac:dyDescent="0.35">
      <c r="A2203" t="s">
        <v>171</v>
      </c>
      <c r="B2203">
        <v>20</v>
      </c>
      <c r="C2203">
        <v>253</v>
      </c>
      <c r="D2203">
        <v>100</v>
      </c>
      <c r="E2203" t="s">
        <v>172</v>
      </c>
      <c r="F2203">
        <v>0</v>
      </c>
      <c r="G2203">
        <v>0</v>
      </c>
      <c r="H2203" t="s">
        <v>9426</v>
      </c>
      <c r="I2203" t="s">
        <v>1197</v>
      </c>
      <c r="J2203" t="s">
        <v>378</v>
      </c>
    </row>
    <row r="2204" spans="1:10" x14ac:dyDescent="0.35">
      <c r="A2204" t="s">
        <v>171</v>
      </c>
      <c r="B2204">
        <v>20</v>
      </c>
      <c r="C2204">
        <v>253</v>
      </c>
      <c r="D2204">
        <v>100</v>
      </c>
      <c r="E2204" t="s">
        <v>172</v>
      </c>
      <c r="F2204">
        <v>0</v>
      </c>
      <c r="G2204">
        <v>0</v>
      </c>
      <c r="H2204" t="s">
        <v>9426</v>
      </c>
      <c r="I2204" t="s">
        <v>1198</v>
      </c>
      <c r="J2204" t="s">
        <v>378</v>
      </c>
    </row>
    <row r="2205" spans="1:10" x14ac:dyDescent="0.35">
      <c r="A2205" t="s">
        <v>171</v>
      </c>
      <c r="B2205">
        <v>20</v>
      </c>
      <c r="C2205">
        <v>253</v>
      </c>
      <c r="D2205">
        <v>100</v>
      </c>
      <c r="E2205" t="s">
        <v>172</v>
      </c>
      <c r="F2205">
        <v>0</v>
      </c>
      <c r="G2205">
        <v>0</v>
      </c>
      <c r="H2205" t="s">
        <v>9426</v>
      </c>
      <c r="I2205" t="s">
        <v>1199</v>
      </c>
      <c r="J2205" t="s">
        <v>378</v>
      </c>
    </row>
    <row r="2206" spans="1:10" x14ac:dyDescent="0.35">
      <c r="A2206" t="s">
        <v>171</v>
      </c>
      <c r="B2206">
        <v>20</v>
      </c>
      <c r="C2206">
        <v>253</v>
      </c>
      <c r="D2206">
        <v>100</v>
      </c>
      <c r="E2206" t="s">
        <v>172</v>
      </c>
      <c r="F2206">
        <v>0</v>
      </c>
      <c r="G2206">
        <v>0</v>
      </c>
      <c r="H2206" t="s">
        <v>9426</v>
      </c>
      <c r="I2206" t="s">
        <v>1200</v>
      </c>
      <c r="J2206" t="s">
        <v>378</v>
      </c>
    </row>
    <row r="2207" spans="1:10" x14ac:dyDescent="0.35">
      <c r="A2207" t="s">
        <v>171</v>
      </c>
      <c r="B2207">
        <v>20</v>
      </c>
      <c r="C2207">
        <v>253</v>
      </c>
      <c r="D2207">
        <v>100</v>
      </c>
      <c r="E2207" t="s">
        <v>172</v>
      </c>
      <c r="F2207">
        <v>0</v>
      </c>
      <c r="G2207">
        <v>0</v>
      </c>
      <c r="H2207" t="s">
        <v>9426</v>
      </c>
      <c r="I2207" t="s">
        <v>1201</v>
      </c>
      <c r="J2207" t="s">
        <v>378</v>
      </c>
    </row>
    <row r="2208" spans="1:10" x14ac:dyDescent="0.35">
      <c r="A2208" t="s">
        <v>171</v>
      </c>
      <c r="B2208">
        <v>20</v>
      </c>
      <c r="C2208">
        <v>253</v>
      </c>
      <c r="D2208">
        <v>100</v>
      </c>
      <c r="E2208" t="s">
        <v>172</v>
      </c>
      <c r="F2208">
        <v>0</v>
      </c>
      <c r="G2208">
        <v>0</v>
      </c>
      <c r="H2208" t="s">
        <v>9426</v>
      </c>
      <c r="I2208" t="s">
        <v>1202</v>
      </c>
      <c r="J2208" t="s">
        <v>378</v>
      </c>
    </row>
    <row r="2209" spans="1:10" x14ac:dyDescent="0.35">
      <c r="A2209" t="s">
        <v>171</v>
      </c>
      <c r="B2209">
        <v>20</v>
      </c>
      <c r="C2209">
        <v>253</v>
      </c>
      <c r="D2209">
        <v>100</v>
      </c>
      <c r="E2209" t="s">
        <v>172</v>
      </c>
      <c r="F2209">
        <v>0</v>
      </c>
      <c r="G2209">
        <v>0</v>
      </c>
      <c r="H2209" t="s">
        <v>9426</v>
      </c>
      <c r="I2209" t="s">
        <v>1203</v>
      </c>
      <c r="J2209" t="s">
        <v>378</v>
      </c>
    </row>
    <row r="2210" spans="1:10" x14ac:dyDescent="0.35">
      <c r="A2210" t="s">
        <v>171</v>
      </c>
      <c r="B2210">
        <v>20</v>
      </c>
      <c r="C2210">
        <v>253</v>
      </c>
      <c r="D2210">
        <v>100</v>
      </c>
      <c r="E2210" t="s">
        <v>172</v>
      </c>
      <c r="F2210">
        <v>0</v>
      </c>
      <c r="G2210">
        <v>0</v>
      </c>
      <c r="H2210" t="s">
        <v>9426</v>
      </c>
      <c r="I2210" t="s">
        <v>1204</v>
      </c>
      <c r="J2210" t="s">
        <v>378</v>
      </c>
    </row>
    <row r="2211" spans="1:10" x14ac:dyDescent="0.35">
      <c r="A2211" t="s">
        <v>171</v>
      </c>
      <c r="B2211">
        <v>20</v>
      </c>
      <c r="C2211">
        <v>253</v>
      </c>
      <c r="D2211">
        <v>100</v>
      </c>
      <c r="E2211" t="s">
        <v>172</v>
      </c>
      <c r="F2211">
        <v>0</v>
      </c>
      <c r="G2211">
        <v>0</v>
      </c>
      <c r="H2211" t="s">
        <v>9426</v>
      </c>
      <c r="I2211" t="s">
        <v>1205</v>
      </c>
      <c r="J2211" t="s">
        <v>378</v>
      </c>
    </row>
    <row r="2212" spans="1:10" x14ac:dyDescent="0.35">
      <c r="A2212" t="s">
        <v>171</v>
      </c>
      <c r="B2212">
        <v>20</v>
      </c>
      <c r="C2212">
        <v>253</v>
      </c>
      <c r="D2212">
        <v>100</v>
      </c>
      <c r="E2212" t="s">
        <v>172</v>
      </c>
      <c r="F2212">
        <v>0</v>
      </c>
      <c r="G2212">
        <v>0</v>
      </c>
      <c r="H2212" t="s">
        <v>9426</v>
      </c>
      <c r="I2212" t="s">
        <v>1208</v>
      </c>
      <c r="J2212" t="s">
        <v>378</v>
      </c>
    </row>
    <row r="2213" spans="1:10" x14ac:dyDescent="0.35">
      <c r="A2213" t="s">
        <v>171</v>
      </c>
      <c r="B2213">
        <v>20</v>
      </c>
      <c r="C2213">
        <v>253</v>
      </c>
      <c r="D2213">
        <v>100</v>
      </c>
      <c r="E2213" t="s">
        <v>172</v>
      </c>
      <c r="F2213">
        <v>0</v>
      </c>
      <c r="G2213">
        <v>0</v>
      </c>
      <c r="H2213" t="s">
        <v>9426</v>
      </c>
      <c r="I2213" t="s">
        <v>1206</v>
      </c>
      <c r="J2213" t="s">
        <v>378</v>
      </c>
    </row>
    <row r="2214" spans="1:10" x14ac:dyDescent="0.35">
      <c r="A2214" t="s">
        <v>171</v>
      </c>
      <c r="B2214">
        <v>20</v>
      </c>
      <c r="C2214">
        <v>253</v>
      </c>
      <c r="D2214">
        <v>100</v>
      </c>
      <c r="E2214" t="s">
        <v>172</v>
      </c>
      <c r="F2214">
        <v>0</v>
      </c>
      <c r="G2214">
        <v>0</v>
      </c>
      <c r="H2214" t="s">
        <v>9426</v>
      </c>
      <c r="I2214" t="s">
        <v>1207</v>
      </c>
      <c r="J2214" t="s">
        <v>378</v>
      </c>
    </row>
    <row r="2215" spans="1:10" x14ac:dyDescent="0.35">
      <c r="A2215" t="s">
        <v>171</v>
      </c>
      <c r="B2215">
        <v>20</v>
      </c>
      <c r="C2215">
        <v>253</v>
      </c>
      <c r="D2215">
        <v>100</v>
      </c>
      <c r="E2215" t="s">
        <v>172</v>
      </c>
      <c r="F2215">
        <v>0</v>
      </c>
      <c r="G2215">
        <v>0</v>
      </c>
      <c r="H2215" t="s">
        <v>9426</v>
      </c>
      <c r="I2215" t="s">
        <v>1209</v>
      </c>
      <c r="J2215" t="s">
        <v>378</v>
      </c>
    </row>
    <row r="2216" spans="1:10" x14ac:dyDescent="0.35">
      <c r="A2216" t="s">
        <v>171</v>
      </c>
      <c r="B2216">
        <v>20</v>
      </c>
      <c r="C2216">
        <v>253</v>
      </c>
      <c r="D2216">
        <v>100</v>
      </c>
      <c r="E2216" t="s">
        <v>172</v>
      </c>
      <c r="F2216">
        <v>0</v>
      </c>
      <c r="G2216">
        <v>0</v>
      </c>
      <c r="H2216" t="s">
        <v>9426</v>
      </c>
      <c r="I2216" t="s">
        <v>1210</v>
      </c>
      <c r="J2216" t="s">
        <v>378</v>
      </c>
    </row>
    <row r="2217" spans="1:10" x14ac:dyDescent="0.35">
      <c r="A2217" t="s">
        <v>171</v>
      </c>
      <c r="B2217">
        <v>20</v>
      </c>
      <c r="C2217">
        <v>253</v>
      </c>
      <c r="D2217">
        <v>100</v>
      </c>
      <c r="E2217" t="s">
        <v>172</v>
      </c>
      <c r="F2217">
        <v>0</v>
      </c>
      <c r="G2217">
        <v>0</v>
      </c>
      <c r="H2217" t="s">
        <v>9426</v>
      </c>
      <c r="I2217" t="s">
        <v>1211</v>
      </c>
      <c r="J2217" t="s">
        <v>378</v>
      </c>
    </row>
    <row r="2218" spans="1:10" x14ac:dyDescent="0.35">
      <c r="A2218" t="s">
        <v>171</v>
      </c>
      <c r="B2218">
        <v>20</v>
      </c>
      <c r="C2218">
        <v>253</v>
      </c>
      <c r="D2218">
        <v>100</v>
      </c>
      <c r="E2218" t="s">
        <v>172</v>
      </c>
      <c r="F2218">
        <v>0</v>
      </c>
      <c r="G2218">
        <v>0</v>
      </c>
      <c r="H2218" t="s">
        <v>9426</v>
      </c>
      <c r="I2218" t="s">
        <v>1213</v>
      </c>
      <c r="J2218" t="s">
        <v>378</v>
      </c>
    </row>
    <row r="2219" spans="1:10" x14ac:dyDescent="0.35">
      <c r="A2219" t="s">
        <v>171</v>
      </c>
      <c r="B2219">
        <v>20</v>
      </c>
      <c r="C2219">
        <v>253</v>
      </c>
      <c r="D2219">
        <v>100</v>
      </c>
      <c r="E2219" t="s">
        <v>172</v>
      </c>
      <c r="F2219">
        <v>0</v>
      </c>
      <c r="G2219">
        <v>0</v>
      </c>
      <c r="H2219" t="s">
        <v>9426</v>
      </c>
      <c r="I2219" t="s">
        <v>1212</v>
      </c>
      <c r="J2219" t="s">
        <v>378</v>
      </c>
    </row>
    <row r="2220" spans="1:10" x14ac:dyDescent="0.35">
      <c r="A2220" t="s">
        <v>171</v>
      </c>
      <c r="B2220">
        <v>20</v>
      </c>
      <c r="C2220">
        <v>253</v>
      </c>
      <c r="D2220">
        <v>100</v>
      </c>
      <c r="E2220" t="s">
        <v>172</v>
      </c>
      <c r="F2220">
        <v>0</v>
      </c>
      <c r="G2220">
        <v>0</v>
      </c>
      <c r="H2220" t="s">
        <v>9426</v>
      </c>
      <c r="I2220" t="s">
        <v>1214</v>
      </c>
      <c r="J2220" t="s">
        <v>378</v>
      </c>
    </row>
    <row r="2221" spans="1:10" x14ac:dyDescent="0.35">
      <c r="A2221" t="s">
        <v>171</v>
      </c>
      <c r="B2221">
        <v>20</v>
      </c>
      <c r="C2221">
        <v>253</v>
      </c>
      <c r="D2221">
        <v>100</v>
      </c>
      <c r="E2221" t="s">
        <v>172</v>
      </c>
      <c r="F2221">
        <v>0</v>
      </c>
      <c r="G2221">
        <v>0</v>
      </c>
      <c r="H2221" t="s">
        <v>9426</v>
      </c>
      <c r="I2221" t="s">
        <v>1215</v>
      </c>
      <c r="J2221" t="s">
        <v>378</v>
      </c>
    </row>
    <row r="2222" spans="1:10" x14ac:dyDescent="0.35">
      <c r="A2222" t="s">
        <v>171</v>
      </c>
      <c r="B2222">
        <v>20</v>
      </c>
      <c r="C2222">
        <v>253</v>
      </c>
      <c r="D2222">
        <v>100</v>
      </c>
      <c r="E2222" t="s">
        <v>172</v>
      </c>
      <c r="F2222">
        <v>0</v>
      </c>
      <c r="G2222">
        <v>0</v>
      </c>
      <c r="H2222" t="s">
        <v>9426</v>
      </c>
      <c r="I2222" t="s">
        <v>1216</v>
      </c>
      <c r="J2222" t="s">
        <v>378</v>
      </c>
    </row>
    <row r="2223" spans="1:10" x14ac:dyDescent="0.35">
      <c r="A2223" t="s">
        <v>171</v>
      </c>
      <c r="B2223">
        <v>20</v>
      </c>
      <c r="C2223">
        <v>253</v>
      </c>
      <c r="D2223">
        <v>100</v>
      </c>
      <c r="E2223" t="s">
        <v>172</v>
      </c>
      <c r="F2223">
        <v>0</v>
      </c>
      <c r="G2223">
        <v>0</v>
      </c>
      <c r="H2223" t="s">
        <v>9426</v>
      </c>
      <c r="I2223" t="s">
        <v>1217</v>
      </c>
      <c r="J2223" t="s">
        <v>378</v>
      </c>
    </row>
    <row r="2224" spans="1:10" x14ac:dyDescent="0.35">
      <c r="A2224" t="s">
        <v>171</v>
      </c>
      <c r="B2224">
        <v>20</v>
      </c>
      <c r="C2224">
        <v>253</v>
      </c>
      <c r="D2224">
        <v>100</v>
      </c>
      <c r="E2224" t="s">
        <v>172</v>
      </c>
      <c r="F2224">
        <v>0</v>
      </c>
      <c r="G2224">
        <v>0</v>
      </c>
      <c r="H2224" t="s">
        <v>9426</v>
      </c>
      <c r="I2224" t="s">
        <v>1218</v>
      </c>
      <c r="J2224" t="s">
        <v>378</v>
      </c>
    </row>
    <row r="2225" spans="1:10" x14ac:dyDescent="0.35">
      <c r="A2225" t="s">
        <v>171</v>
      </c>
      <c r="B2225">
        <v>20</v>
      </c>
      <c r="C2225">
        <v>253</v>
      </c>
      <c r="D2225">
        <v>100</v>
      </c>
      <c r="E2225" t="s">
        <v>172</v>
      </c>
      <c r="F2225">
        <v>0</v>
      </c>
      <c r="G2225">
        <v>0</v>
      </c>
      <c r="H2225" t="s">
        <v>9426</v>
      </c>
      <c r="I2225" t="s">
        <v>1219</v>
      </c>
      <c r="J2225" t="s">
        <v>378</v>
      </c>
    </row>
    <row r="2226" spans="1:10" x14ac:dyDescent="0.35">
      <c r="A2226" t="s">
        <v>171</v>
      </c>
      <c r="B2226">
        <v>20</v>
      </c>
      <c r="C2226">
        <v>253</v>
      </c>
      <c r="D2226">
        <v>100</v>
      </c>
      <c r="E2226" t="s">
        <v>172</v>
      </c>
      <c r="F2226">
        <v>0</v>
      </c>
      <c r="G2226">
        <v>0</v>
      </c>
      <c r="H2226" t="s">
        <v>9426</v>
      </c>
      <c r="I2226" t="s">
        <v>1220</v>
      </c>
      <c r="J2226" t="s">
        <v>378</v>
      </c>
    </row>
    <row r="2227" spans="1:10" x14ac:dyDescent="0.35">
      <c r="A2227" t="s">
        <v>171</v>
      </c>
      <c r="B2227">
        <v>20</v>
      </c>
      <c r="C2227">
        <v>253</v>
      </c>
      <c r="D2227">
        <v>100</v>
      </c>
      <c r="E2227" t="s">
        <v>172</v>
      </c>
      <c r="F2227">
        <v>0</v>
      </c>
      <c r="G2227">
        <v>0</v>
      </c>
      <c r="H2227" t="s">
        <v>9426</v>
      </c>
      <c r="I2227" t="s">
        <v>1221</v>
      </c>
      <c r="J2227" t="s">
        <v>378</v>
      </c>
    </row>
    <row r="2228" spans="1:10" x14ac:dyDescent="0.35">
      <c r="A2228" t="s">
        <v>171</v>
      </c>
      <c r="B2228">
        <v>20</v>
      </c>
      <c r="C2228">
        <v>253</v>
      </c>
      <c r="D2228">
        <v>100</v>
      </c>
      <c r="E2228" t="s">
        <v>172</v>
      </c>
      <c r="F2228">
        <v>0</v>
      </c>
      <c r="G2228">
        <v>0</v>
      </c>
      <c r="H2228" t="s">
        <v>9426</v>
      </c>
      <c r="I2228" t="s">
        <v>1222</v>
      </c>
      <c r="J2228" t="s">
        <v>378</v>
      </c>
    </row>
    <row r="2229" spans="1:10" x14ac:dyDescent="0.35">
      <c r="A2229" t="s">
        <v>171</v>
      </c>
      <c r="B2229">
        <v>20</v>
      </c>
      <c r="C2229">
        <v>253</v>
      </c>
      <c r="D2229">
        <v>100</v>
      </c>
      <c r="E2229" t="s">
        <v>172</v>
      </c>
      <c r="F2229">
        <v>0</v>
      </c>
      <c r="G2229">
        <v>0</v>
      </c>
      <c r="H2229" t="s">
        <v>9426</v>
      </c>
      <c r="I2229" t="s">
        <v>1223</v>
      </c>
      <c r="J2229" t="s">
        <v>378</v>
      </c>
    </row>
    <row r="2230" spans="1:10" x14ac:dyDescent="0.35">
      <c r="A2230" t="s">
        <v>171</v>
      </c>
      <c r="B2230">
        <v>20</v>
      </c>
      <c r="C2230">
        <v>253</v>
      </c>
      <c r="D2230">
        <v>100</v>
      </c>
      <c r="E2230" t="s">
        <v>172</v>
      </c>
      <c r="F2230">
        <v>0</v>
      </c>
      <c r="G2230">
        <v>0</v>
      </c>
      <c r="H2230" t="s">
        <v>9426</v>
      </c>
      <c r="I2230" t="s">
        <v>1224</v>
      </c>
      <c r="J2230" t="s">
        <v>378</v>
      </c>
    </row>
    <row r="2231" spans="1:10" x14ac:dyDescent="0.35">
      <c r="A2231" t="s">
        <v>171</v>
      </c>
      <c r="B2231">
        <v>20</v>
      </c>
      <c r="C2231">
        <v>253</v>
      </c>
      <c r="D2231">
        <v>100</v>
      </c>
      <c r="E2231" t="s">
        <v>172</v>
      </c>
      <c r="F2231">
        <v>0</v>
      </c>
      <c r="G2231">
        <v>0</v>
      </c>
      <c r="H2231" t="s">
        <v>9426</v>
      </c>
      <c r="I2231" t="s">
        <v>1225</v>
      </c>
      <c r="J2231" t="s">
        <v>378</v>
      </c>
    </row>
    <row r="2232" spans="1:10" x14ac:dyDescent="0.35">
      <c r="A2232" t="s">
        <v>171</v>
      </c>
      <c r="B2232">
        <v>20</v>
      </c>
      <c r="C2232">
        <v>253</v>
      </c>
      <c r="D2232">
        <v>100</v>
      </c>
      <c r="E2232" t="s">
        <v>172</v>
      </c>
      <c r="F2232">
        <v>0</v>
      </c>
      <c r="G2232">
        <v>0</v>
      </c>
      <c r="H2232" t="s">
        <v>9426</v>
      </c>
      <c r="I2232" t="s">
        <v>1228</v>
      </c>
      <c r="J2232" t="s">
        <v>378</v>
      </c>
    </row>
    <row r="2233" spans="1:10" x14ac:dyDescent="0.35">
      <c r="A2233" t="s">
        <v>171</v>
      </c>
      <c r="B2233">
        <v>20</v>
      </c>
      <c r="C2233">
        <v>253</v>
      </c>
      <c r="D2233">
        <v>100</v>
      </c>
      <c r="E2233" t="s">
        <v>172</v>
      </c>
      <c r="F2233">
        <v>0</v>
      </c>
      <c r="G2233">
        <v>0</v>
      </c>
      <c r="H2233" t="s">
        <v>9426</v>
      </c>
      <c r="I2233" t="s">
        <v>1226</v>
      </c>
      <c r="J2233" t="s">
        <v>378</v>
      </c>
    </row>
    <row r="2234" spans="1:10" x14ac:dyDescent="0.35">
      <c r="A2234" t="s">
        <v>171</v>
      </c>
      <c r="B2234">
        <v>20</v>
      </c>
      <c r="C2234">
        <v>253</v>
      </c>
      <c r="D2234">
        <v>100</v>
      </c>
      <c r="E2234" t="s">
        <v>172</v>
      </c>
      <c r="F2234">
        <v>0</v>
      </c>
      <c r="G2234">
        <v>0</v>
      </c>
      <c r="H2234" t="s">
        <v>9426</v>
      </c>
      <c r="I2234" t="s">
        <v>1227</v>
      </c>
      <c r="J2234" t="s">
        <v>378</v>
      </c>
    </row>
    <row r="2235" spans="1:10" x14ac:dyDescent="0.35">
      <c r="A2235" t="s">
        <v>171</v>
      </c>
      <c r="B2235">
        <v>20</v>
      </c>
      <c r="C2235">
        <v>253</v>
      </c>
      <c r="D2235">
        <v>100</v>
      </c>
      <c r="E2235" t="s">
        <v>172</v>
      </c>
      <c r="F2235">
        <v>0</v>
      </c>
      <c r="G2235">
        <v>0</v>
      </c>
      <c r="H2235" t="s">
        <v>9426</v>
      </c>
      <c r="I2235" t="s">
        <v>1229</v>
      </c>
      <c r="J2235" t="s">
        <v>378</v>
      </c>
    </row>
    <row r="2236" spans="1:10" x14ac:dyDescent="0.35">
      <c r="A2236" t="s">
        <v>171</v>
      </c>
      <c r="B2236">
        <v>20</v>
      </c>
      <c r="C2236">
        <v>253</v>
      </c>
      <c r="D2236">
        <v>100</v>
      </c>
      <c r="E2236" t="s">
        <v>172</v>
      </c>
      <c r="F2236">
        <v>0</v>
      </c>
      <c r="G2236">
        <v>0</v>
      </c>
      <c r="H2236" t="s">
        <v>9426</v>
      </c>
      <c r="I2236" t="s">
        <v>1231</v>
      </c>
      <c r="J2236" t="s">
        <v>378</v>
      </c>
    </row>
    <row r="2237" spans="1:10" x14ac:dyDescent="0.35">
      <c r="A2237" t="s">
        <v>171</v>
      </c>
      <c r="B2237">
        <v>20</v>
      </c>
      <c r="C2237">
        <v>253</v>
      </c>
      <c r="D2237">
        <v>100</v>
      </c>
      <c r="E2237" t="s">
        <v>172</v>
      </c>
      <c r="F2237">
        <v>0</v>
      </c>
      <c r="G2237">
        <v>0</v>
      </c>
      <c r="H2237" t="s">
        <v>9426</v>
      </c>
      <c r="I2237" t="s">
        <v>1230</v>
      </c>
      <c r="J2237" t="s">
        <v>378</v>
      </c>
    </row>
    <row r="2238" spans="1:10" x14ac:dyDescent="0.35">
      <c r="A2238" t="s">
        <v>171</v>
      </c>
      <c r="B2238">
        <v>20</v>
      </c>
      <c r="C2238">
        <v>253</v>
      </c>
      <c r="D2238">
        <v>100</v>
      </c>
      <c r="E2238" t="s">
        <v>172</v>
      </c>
      <c r="F2238">
        <v>0</v>
      </c>
      <c r="G2238">
        <v>0</v>
      </c>
      <c r="H2238" t="s">
        <v>9426</v>
      </c>
      <c r="I2238" t="s">
        <v>1232</v>
      </c>
      <c r="J2238" t="s">
        <v>378</v>
      </c>
    </row>
    <row r="2239" spans="1:10" x14ac:dyDescent="0.35">
      <c r="A2239" t="s">
        <v>171</v>
      </c>
      <c r="B2239">
        <v>20</v>
      </c>
      <c r="C2239">
        <v>253</v>
      </c>
      <c r="D2239">
        <v>100</v>
      </c>
      <c r="E2239" t="s">
        <v>172</v>
      </c>
      <c r="F2239">
        <v>0</v>
      </c>
      <c r="G2239">
        <v>0</v>
      </c>
      <c r="H2239" t="s">
        <v>9426</v>
      </c>
      <c r="I2239" t="s">
        <v>1233</v>
      </c>
      <c r="J2239" t="s">
        <v>378</v>
      </c>
    </row>
    <row r="2240" spans="1:10" x14ac:dyDescent="0.35">
      <c r="A2240" t="s">
        <v>171</v>
      </c>
      <c r="B2240">
        <v>20</v>
      </c>
      <c r="C2240">
        <v>253</v>
      </c>
      <c r="D2240">
        <v>100</v>
      </c>
      <c r="E2240" t="s">
        <v>172</v>
      </c>
      <c r="F2240">
        <v>0</v>
      </c>
      <c r="G2240">
        <v>0</v>
      </c>
      <c r="H2240" t="s">
        <v>9426</v>
      </c>
      <c r="I2240" t="s">
        <v>1234</v>
      </c>
      <c r="J2240" t="s">
        <v>378</v>
      </c>
    </row>
    <row r="2241" spans="1:10" x14ac:dyDescent="0.35">
      <c r="A2241" t="s">
        <v>171</v>
      </c>
      <c r="B2241">
        <v>20</v>
      </c>
      <c r="C2241">
        <v>253</v>
      </c>
      <c r="D2241">
        <v>100</v>
      </c>
      <c r="E2241" t="s">
        <v>172</v>
      </c>
      <c r="F2241">
        <v>0</v>
      </c>
      <c r="G2241">
        <v>0</v>
      </c>
      <c r="H2241" t="s">
        <v>9426</v>
      </c>
      <c r="I2241" t="s">
        <v>1235</v>
      </c>
      <c r="J2241" t="s">
        <v>378</v>
      </c>
    </row>
    <row r="2242" spans="1:10" x14ac:dyDescent="0.35">
      <c r="A2242" t="s">
        <v>171</v>
      </c>
      <c r="B2242">
        <v>20</v>
      </c>
      <c r="C2242">
        <v>253</v>
      </c>
      <c r="D2242">
        <v>100</v>
      </c>
      <c r="E2242" t="s">
        <v>172</v>
      </c>
      <c r="F2242">
        <v>0</v>
      </c>
      <c r="G2242">
        <v>0</v>
      </c>
      <c r="H2242" t="s">
        <v>9426</v>
      </c>
      <c r="I2242" t="s">
        <v>1236</v>
      </c>
      <c r="J2242" t="s">
        <v>378</v>
      </c>
    </row>
    <row r="2243" spans="1:10" x14ac:dyDescent="0.35">
      <c r="A2243" t="s">
        <v>171</v>
      </c>
      <c r="B2243">
        <v>20</v>
      </c>
      <c r="C2243">
        <v>253</v>
      </c>
      <c r="D2243">
        <v>100</v>
      </c>
      <c r="E2243" t="s">
        <v>172</v>
      </c>
      <c r="F2243">
        <v>0</v>
      </c>
      <c r="G2243">
        <v>0</v>
      </c>
      <c r="H2243" t="s">
        <v>9426</v>
      </c>
      <c r="I2243" t="s">
        <v>1237</v>
      </c>
      <c r="J2243" t="s">
        <v>378</v>
      </c>
    </row>
    <row r="2244" spans="1:10" x14ac:dyDescent="0.35">
      <c r="A2244" t="s">
        <v>171</v>
      </c>
      <c r="B2244">
        <v>20</v>
      </c>
      <c r="C2244">
        <v>253</v>
      </c>
      <c r="D2244">
        <v>100</v>
      </c>
      <c r="E2244" t="s">
        <v>172</v>
      </c>
      <c r="F2244">
        <v>0</v>
      </c>
      <c r="G2244">
        <v>0</v>
      </c>
      <c r="H2244" t="s">
        <v>9426</v>
      </c>
      <c r="I2244" t="s">
        <v>1238</v>
      </c>
      <c r="J2244" t="s">
        <v>378</v>
      </c>
    </row>
    <row r="2245" spans="1:10" x14ac:dyDescent="0.35">
      <c r="A2245" t="s">
        <v>171</v>
      </c>
      <c r="B2245">
        <v>20</v>
      </c>
      <c r="C2245">
        <v>253</v>
      </c>
      <c r="D2245">
        <v>100</v>
      </c>
      <c r="E2245" t="s">
        <v>172</v>
      </c>
      <c r="F2245">
        <v>0</v>
      </c>
      <c r="G2245">
        <v>0</v>
      </c>
      <c r="H2245" t="s">
        <v>9426</v>
      </c>
      <c r="I2245" t="s">
        <v>1239</v>
      </c>
      <c r="J2245" t="s">
        <v>378</v>
      </c>
    </row>
    <row r="2246" spans="1:10" x14ac:dyDescent="0.35">
      <c r="A2246" t="s">
        <v>171</v>
      </c>
      <c r="B2246">
        <v>20</v>
      </c>
      <c r="C2246">
        <v>253</v>
      </c>
      <c r="D2246">
        <v>100</v>
      </c>
      <c r="E2246" t="s">
        <v>172</v>
      </c>
      <c r="F2246">
        <v>0</v>
      </c>
      <c r="G2246">
        <v>0</v>
      </c>
      <c r="H2246" t="s">
        <v>9426</v>
      </c>
      <c r="I2246" t="s">
        <v>1240</v>
      </c>
      <c r="J2246" t="s">
        <v>378</v>
      </c>
    </row>
    <row r="2247" spans="1:10" x14ac:dyDescent="0.35">
      <c r="A2247" t="s">
        <v>171</v>
      </c>
      <c r="B2247">
        <v>20</v>
      </c>
      <c r="C2247">
        <v>253</v>
      </c>
      <c r="D2247">
        <v>100</v>
      </c>
      <c r="E2247" t="s">
        <v>172</v>
      </c>
      <c r="F2247">
        <v>0</v>
      </c>
      <c r="G2247">
        <v>0</v>
      </c>
      <c r="H2247" t="s">
        <v>9426</v>
      </c>
      <c r="I2247" t="s">
        <v>1241</v>
      </c>
      <c r="J2247" t="s">
        <v>378</v>
      </c>
    </row>
    <row r="2248" spans="1:10" x14ac:dyDescent="0.35">
      <c r="A2248" t="s">
        <v>171</v>
      </c>
      <c r="B2248">
        <v>20</v>
      </c>
      <c r="C2248">
        <v>253</v>
      </c>
      <c r="D2248">
        <v>100</v>
      </c>
      <c r="E2248" t="s">
        <v>172</v>
      </c>
      <c r="F2248">
        <v>0</v>
      </c>
      <c r="G2248">
        <v>0</v>
      </c>
      <c r="H2248" t="s">
        <v>9426</v>
      </c>
      <c r="I2248" t="s">
        <v>1242</v>
      </c>
      <c r="J2248" t="s">
        <v>378</v>
      </c>
    </row>
    <row r="2249" spans="1:10" x14ac:dyDescent="0.35">
      <c r="A2249" t="s">
        <v>171</v>
      </c>
      <c r="B2249">
        <v>20</v>
      </c>
      <c r="C2249">
        <v>253</v>
      </c>
      <c r="D2249">
        <v>100</v>
      </c>
      <c r="E2249" t="s">
        <v>172</v>
      </c>
      <c r="F2249">
        <v>0</v>
      </c>
      <c r="G2249">
        <v>0</v>
      </c>
      <c r="H2249" t="s">
        <v>9426</v>
      </c>
      <c r="I2249" t="s">
        <v>1243</v>
      </c>
      <c r="J2249" t="s">
        <v>378</v>
      </c>
    </row>
    <row r="2250" spans="1:10" x14ac:dyDescent="0.35">
      <c r="A2250" t="s">
        <v>171</v>
      </c>
      <c r="B2250">
        <v>20</v>
      </c>
      <c r="C2250">
        <v>253</v>
      </c>
      <c r="D2250">
        <v>100</v>
      </c>
      <c r="E2250" t="s">
        <v>172</v>
      </c>
      <c r="F2250">
        <v>0</v>
      </c>
      <c r="G2250">
        <v>0</v>
      </c>
      <c r="H2250" t="s">
        <v>9426</v>
      </c>
      <c r="I2250" t="s">
        <v>1244</v>
      </c>
      <c r="J2250" t="s">
        <v>378</v>
      </c>
    </row>
    <row r="2251" spans="1:10" x14ac:dyDescent="0.35">
      <c r="A2251" t="s">
        <v>171</v>
      </c>
      <c r="B2251">
        <v>20</v>
      </c>
      <c r="C2251">
        <v>253</v>
      </c>
      <c r="D2251">
        <v>100</v>
      </c>
      <c r="E2251" t="s">
        <v>172</v>
      </c>
      <c r="F2251">
        <v>0</v>
      </c>
      <c r="G2251">
        <v>0</v>
      </c>
      <c r="H2251" t="s">
        <v>9426</v>
      </c>
      <c r="I2251" t="s">
        <v>1245</v>
      </c>
      <c r="J2251" t="s">
        <v>378</v>
      </c>
    </row>
    <row r="2252" spans="1:10" x14ac:dyDescent="0.35">
      <c r="A2252" t="s">
        <v>171</v>
      </c>
      <c r="B2252">
        <v>20</v>
      </c>
      <c r="C2252">
        <v>253</v>
      </c>
      <c r="D2252">
        <v>100</v>
      </c>
      <c r="E2252" t="s">
        <v>172</v>
      </c>
      <c r="F2252">
        <v>0</v>
      </c>
      <c r="G2252">
        <v>0</v>
      </c>
      <c r="H2252" t="s">
        <v>9426</v>
      </c>
      <c r="I2252" t="s">
        <v>1246</v>
      </c>
      <c r="J2252" t="s">
        <v>378</v>
      </c>
    </row>
    <row r="2253" spans="1:10" x14ac:dyDescent="0.35">
      <c r="A2253" t="s">
        <v>171</v>
      </c>
      <c r="B2253">
        <v>20</v>
      </c>
      <c r="C2253">
        <v>253</v>
      </c>
      <c r="D2253">
        <v>100</v>
      </c>
      <c r="E2253" t="s">
        <v>172</v>
      </c>
      <c r="F2253">
        <v>0</v>
      </c>
      <c r="G2253">
        <v>0</v>
      </c>
      <c r="H2253" t="s">
        <v>9426</v>
      </c>
      <c r="I2253" t="s">
        <v>1247</v>
      </c>
      <c r="J2253" t="s">
        <v>378</v>
      </c>
    </row>
    <row r="2254" spans="1:10" x14ac:dyDescent="0.35">
      <c r="A2254" t="s">
        <v>171</v>
      </c>
      <c r="B2254">
        <v>20</v>
      </c>
      <c r="C2254">
        <v>253</v>
      </c>
      <c r="D2254">
        <v>100</v>
      </c>
      <c r="E2254" t="s">
        <v>172</v>
      </c>
      <c r="F2254">
        <v>0</v>
      </c>
      <c r="G2254">
        <v>0</v>
      </c>
      <c r="H2254" t="s">
        <v>9426</v>
      </c>
      <c r="I2254" t="s">
        <v>1249</v>
      </c>
      <c r="J2254" t="s">
        <v>378</v>
      </c>
    </row>
    <row r="2255" spans="1:10" x14ac:dyDescent="0.35">
      <c r="A2255" t="s">
        <v>171</v>
      </c>
      <c r="B2255">
        <v>20</v>
      </c>
      <c r="C2255">
        <v>253</v>
      </c>
      <c r="D2255">
        <v>100</v>
      </c>
      <c r="E2255" t="s">
        <v>172</v>
      </c>
      <c r="F2255">
        <v>0</v>
      </c>
      <c r="G2255">
        <v>0</v>
      </c>
      <c r="H2255" t="s">
        <v>9426</v>
      </c>
      <c r="I2255" t="s">
        <v>1248</v>
      </c>
      <c r="J2255" t="s">
        <v>378</v>
      </c>
    </row>
    <row r="2256" spans="1:10" x14ac:dyDescent="0.35">
      <c r="A2256" t="s">
        <v>171</v>
      </c>
      <c r="B2256">
        <v>20</v>
      </c>
      <c r="C2256">
        <v>253</v>
      </c>
      <c r="D2256">
        <v>100</v>
      </c>
      <c r="E2256" t="s">
        <v>172</v>
      </c>
      <c r="F2256">
        <v>0</v>
      </c>
      <c r="G2256">
        <v>0</v>
      </c>
      <c r="H2256" t="s">
        <v>9426</v>
      </c>
      <c r="I2256" t="s">
        <v>1252</v>
      </c>
      <c r="J2256" t="s">
        <v>378</v>
      </c>
    </row>
    <row r="2257" spans="1:10" x14ac:dyDescent="0.35">
      <c r="A2257" t="s">
        <v>171</v>
      </c>
      <c r="B2257">
        <v>20</v>
      </c>
      <c r="C2257">
        <v>253</v>
      </c>
      <c r="D2257">
        <v>100</v>
      </c>
      <c r="E2257" t="s">
        <v>172</v>
      </c>
      <c r="F2257">
        <v>0</v>
      </c>
      <c r="G2257">
        <v>0</v>
      </c>
      <c r="H2257" t="s">
        <v>9426</v>
      </c>
      <c r="I2257" t="s">
        <v>1251</v>
      </c>
      <c r="J2257" t="s">
        <v>378</v>
      </c>
    </row>
    <row r="2258" spans="1:10" x14ac:dyDescent="0.35">
      <c r="A2258" t="s">
        <v>171</v>
      </c>
      <c r="B2258">
        <v>20</v>
      </c>
      <c r="C2258">
        <v>253</v>
      </c>
      <c r="D2258">
        <v>100</v>
      </c>
      <c r="E2258" t="s">
        <v>172</v>
      </c>
      <c r="F2258">
        <v>0</v>
      </c>
      <c r="G2258">
        <v>0</v>
      </c>
      <c r="H2258" t="s">
        <v>9426</v>
      </c>
      <c r="I2258" t="s">
        <v>1250</v>
      </c>
      <c r="J2258" t="s">
        <v>378</v>
      </c>
    </row>
    <row r="2259" spans="1:10" x14ac:dyDescent="0.35">
      <c r="A2259" t="s">
        <v>171</v>
      </c>
      <c r="B2259">
        <v>20</v>
      </c>
      <c r="C2259">
        <v>253</v>
      </c>
      <c r="D2259">
        <v>100</v>
      </c>
      <c r="E2259" t="s">
        <v>172</v>
      </c>
      <c r="F2259">
        <v>0</v>
      </c>
      <c r="G2259">
        <v>0</v>
      </c>
      <c r="H2259" t="s">
        <v>9426</v>
      </c>
      <c r="I2259" t="s">
        <v>1253</v>
      </c>
      <c r="J2259" t="s">
        <v>378</v>
      </c>
    </row>
    <row r="2260" spans="1:10" x14ac:dyDescent="0.35">
      <c r="A2260" t="s">
        <v>171</v>
      </c>
      <c r="B2260">
        <v>20</v>
      </c>
      <c r="C2260">
        <v>253</v>
      </c>
      <c r="D2260">
        <v>100</v>
      </c>
      <c r="E2260" t="s">
        <v>172</v>
      </c>
      <c r="F2260">
        <v>0</v>
      </c>
      <c r="G2260">
        <v>0</v>
      </c>
      <c r="H2260" t="s">
        <v>9426</v>
      </c>
      <c r="I2260" t="s">
        <v>1254</v>
      </c>
      <c r="J2260" t="s">
        <v>378</v>
      </c>
    </row>
    <row r="2261" spans="1:10" x14ac:dyDescent="0.35">
      <c r="A2261" t="s">
        <v>171</v>
      </c>
      <c r="B2261">
        <v>20</v>
      </c>
      <c r="C2261">
        <v>253</v>
      </c>
      <c r="D2261">
        <v>100</v>
      </c>
      <c r="E2261" t="s">
        <v>172</v>
      </c>
      <c r="F2261">
        <v>0</v>
      </c>
      <c r="G2261">
        <v>0</v>
      </c>
      <c r="H2261" t="s">
        <v>9426</v>
      </c>
      <c r="I2261" t="s">
        <v>1256</v>
      </c>
      <c r="J2261" t="s">
        <v>378</v>
      </c>
    </row>
    <row r="2262" spans="1:10" x14ac:dyDescent="0.35">
      <c r="A2262" t="s">
        <v>171</v>
      </c>
      <c r="B2262">
        <v>20</v>
      </c>
      <c r="C2262">
        <v>253</v>
      </c>
      <c r="D2262">
        <v>100</v>
      </c>
      <c r="E2262" t="s">
        <v>172</v>
      </c>
      <c r="F2262">
        <v>0</v>
      </c>
      <c r="G2262">
        <v>0</v>
      </c>
      <c r="H2262" t="s">
        <v>9426</v>
      </c>
      <c r="I2262" t="s">
        <v>1255</v>
      </c>
      <c r="J2262" t="s">
        <v>378</v>
      </c>
    </row>
    <row r="2263" spans="1:10" x14ac:dyDescent="0.35">
      <c r="A2263" t="s">
        <v>171</v>
      </c>
      <c r="B2263">
        <v>20</v>
      </c>
      <c r="C2263">
        <v>253</v>
      </c>
      <c r="D2263">
        <v>100</v>
      </c>
      <c r="E2263" t="s">
        <v>172</v>
      </c>
      <c r="F2263">
        <v>0</v>
      </c>
      <c r="G2263">
        <v>0</v>
      </c>
      <c r="H2263" t="s">
        <v>9426</v>
      </c>
      <c r="I2263" t="s">
        <v>1257</v>
      </c>
      <c r="J2263" t="s">
        <v>378</v>
      </c>
    </row>
    <row r="2264" spans="1:10" x14ac:dyDescent="0.35">
      <c r="A2264" t="s">
        <v>171</v>
      </c>
      <c r="B2264">
        <v>20</v>
      </c>
      <c r="C2264">
        <v>253</v>
      </c>
      <c r="D2264">
        <v>100</v>
      </c>
      <c r="E2264" t="s">
        <v>172</v>
      </c>
      <c r="F2264">
        <v>0</v>
      </c>
      <c r="G2264">
        <v>0</v>
      </c>
      <c r="H2264" t="s">
        <v>9426</v>
      </c>
      <c r="I2264" t="s">
        <v>1258</v>
      </c>
      <c r="J2264" t="s">
        <v>378</v>
      </c>
    </row>
    <row r="2265" spans="1:10" x14ac:dyDescent="0.35">
      <c r="A2265" t="s">
        <v>171</v>
      </c>
      <c r="B2265">
        <v>20</v>
      </c>
      <c r="C2265">
        <v>253</v>
      </c>
      <c r="D2265">
        <v>100</v>
      </c>
      <c r="E2265" t="s">
        <v>172</v>
      </c>
      <c r="F2265">
        <v>0</v>
      </c>
      <c r="G2265">
        <v>0</v>
      </c>
      <c r="H2265" t="s">
        <v>9426</v>
      </c>
      <c r="I2265" t="s">
        <v>1259</v>
      </c>
      <c r="J2265" t="s">
        <v>378</v>
      </c>
    </row>
    <row r="2266" spans="1:10" x14ac:dyDescent="0.35">
      <c r="A2266" t="s">
        <v>171</v>
      </c>
      <c r="B2266">
        <v>20</v>
      </c>
      <c r="C2266">
        <v>253</v>
      </c>
      <c r="D2266">
        <v>100</v>
      </c>
      <c r="E2266" t="s">
        <v>172</v>
      </c>
      <c r="F2266">
        <v>0</v>
      </c>
      <c r="G2266">
        <v>0</v>
      </c>
      <c r="H2266" t="s">
        <v>9426</v>
      </c>
      <c r="I2266" t="s">
        <v>1261</v>
      </c>
      <c r="J2266" t="s">
        <v>378</v>
      </c>
    </row>
    <row r="2267" spans="1:10" x14ac:dyDescent="0.35">
      <c r="A2267" t="s">
        <v>171</v>
      </c>
      <c r="B2267">
        <v>20</v>
      </c>
      <c r="C2267">
        <v>253</v>
      </c>
      <c r="D2267">
        <v>100</v>
      </c>
      <c r="E2267" t="s">
        <v>172</v>
      </c>
      <c r="F2267">
        <v>0</v>
      </c>
      <c r="G2267">
        <v>0</v>
      </c>
      <c r="H2267" t="s">
        <v>9426</v>
      </c>
      <c r="I2267" t="s">
        <v>1260</v>
      </c>
      <c r="J2267" t="s">
        <v>378</v>
      </c>
    </row>
    <row r="2268" spans="1:10" x14ac:dyDescent="0.35">
      <c r="A2268" t="s">
        <v>171</v>
      </c>
      <c r="B2268">
        <v>20</v>
      </c>
      <c r="C2268">
        <v>253</v>
      </c>
      <c r="D2268">
        <v>100</v>
      </c>
      <c r="E2268" t="s">
        <v>172</v>
      </c>
      <c r="F2268">
        <v>0</v>
      </c>
      <c r="G2268">
        <v>0</v>
      </c>
      <c r="H2268" t="s">
        <v>9426</v>
      </c>
      <c r="I2268" t="s">
        <v>1262</v>
      </c>
      <c r="J2268" t="s">
        <v>378</v>
      </c>
    </row>
    <row r="2269" spans="1:10" x14ac:dyDescent="0.35">
      <c r="A2269" t="s">
        <v>171</v>
      </c>
      <c r="B2269">
        <v>20</v>
      </c>
      <c r="C2269">
        <v>253</v>
      </c>
      <c r="D2269">
        <v>100</v>
      </c>
      <c r="E2269" t="s">
        <v>172</v>
      </c>
      <c r="F2269">
        <v>0</v>
      </c>
      <c r="G2269">
        <v>0</v>
      </c>
      <c r="H2269" t="s">
        <v>9426</v>
      </c>
      <c r="I2269" t="s">
        <v>1263</v>
      </c>
      <c r="J2269" t="s">
        <v>378</v>
      </c>
    </row>
    <row r="2270" spans="1:10" x14ac:dyDescent="0.35">
      <c r="A2270" t="s">
        <v>171</v>
      </c>
      <c r="B2270">
        <v>20</v>
      </c>
      <c r="C2270">
        <v>253</v>
      </c>
      <c r="D2270">
        <v>100</v>
      </c>
      <c r="E2270" t="s">
        <v>172</v>
      </c>
      <c r="F2270">
        <v>0</v>
      </c>
      <c r="G2270">
        <v>0</v>
      </c>
      <c r="H2270" t="s">
        <v>9426</v>
      </c>
      <c r="I2270" t="s">
        <v>1264</v>
      </c>
      <c r="J2270" t="s">
        <v>378</v>
      </c>
    </row>
    <row r="2271" spans="1:10" x14ac:dyDescent="0.35">
      <c r="A2271" t="s">
        <v>171</v>
      </c>
      <c r="B2271">
        <v>20</v>
      </c>
      <c r="C2271">
        <v>253</v>
      </c>
      <c r="D2271">
        <v>100</v>
      </c>
      <c r="E2271" t="s">
        <v>172</v>
      </c>
      <c r="F2271">
        <v>0</v>
      </c>
      <c r="G2271">
        <v>0</v>
      </c>
      <c r="H2271" t="s">
        <v>9426</v>
      </c>
      <c r="I2271" t="s">
        <v>1265</v>
      </c>
      <c r="J2271" t="s">
        <v>378</v>
      </c>
    </row>
    <row r="2272" spans="1:10" x14ac:dyDescent="0.35">
      <c r="A2272" t="s">
        <v>171</v>
      </c>
      <c r="B2272">
        <v>20</v>
      </c>
      <c r="C2272">
        <v>253</v>
      </c>
      <c r="D2272">
        <v>100</v>
      </c>
      <c r="E2272" t="s">
        <v>172</v>
      </c>
      <c r="F2272">
        <v>0</v>
      </c>
      <c r="G2272">
        <v>0</v>
      </c>
      <c r="H2272" t="s">
        <v>9426</v>
      </c>
      <c r="I2272" t="s">
        <v>1266</v>
      </c>
      <c r="J2272" t="s">
        <v>378</v>
      </c>
    </row>
    <row r="2273" spans="1:10" x14ac:dyDescent="0.35">
      <c r="A2273" t="s">
        <v>171</v>
      </c>
      <c r="B2273">
        <v>20</v>
      </c>
      <c r="C2273">
        <v>253</v>
      </c>
      <c r="D2273">
        <v>100</v>
      </c>
      <c r="E2273" t="s">
        <v>172</v>
      </c>
      <c r="F2273">
        <v>0</v>
      </c>
      <c r="G2273">
        <v>0</v>
      </c>
      <c r="H2273" t="s">
        <v>9426</v>
      </c>
      <c r="I2273" t="s">
        <v>1268</v>
      </c>
      <c r="J2273" t="s">
        <v>378</v>
      </c>
    </row>
    <row r="2274" spans="1:10" x14ac:dyDescent="0.35">
      <c r="A2274" t="s">
        <v>171</v>
      </c>
      <c r="B2274">
        <v>20</v>
      </c>
      <c r="C2274">
        <v>253</v>
      </c>
      <c r="D2274">
        <v>100</v>
      </c>
      <c r="E2274" t="s">
        <v>172</v>
      </c>
      <c r="F2274">
        <v>0</v>
      </c>
      <c r="G2274">
        <v>0</v>
      </c>
      <c r="H2274" t="s">
        <v>9426</v>
      </c>
      <c r="I2274" t="s">
        <v>1267</v>
      </c>
      <c r="J2274" t="s">
        <v>378</v>
      </c>
    </row>
    <row r="2275" spans="1:10" x14ac:dyDescent="0.35">
      <c r="A2275" t="s">
        <v>171</v>
      </c>
      <c r="B2275">
        <v>20</v>
      </c>
      <c r="C2275">
        <v>253</v>
      </c>
      <c r="D2275">
        <v>100</v>
      </c>
      <c r="E2275" t="s">
        <v>172</v>
      </c>
      <c r="F2275">
        <v>0</v>
      </c>
      <c r="G2275">
        <v>0</v>
      </c>
      <c r="H2275" t="s">
        <v>9426</v>
      </c>
      <c r="I2275" t="s">
        <v>1269</v>
      </c>
      <c r="J2275" t="s">
        <v>378</v>
      </c>
    </row>
    <row r="2276" spans="1:10" x14ac:dyDescent="0.35">
      <c r="A2276" t="s">
        <v>171</v>
      </c>
      <c r="B2276">
        <v>20</v>
      </c>
      <c r="C2276">
        <v>253</v>
      </c>
      <c r="D2276">
        <v>100</v>
      </c>
      <c r="E2276" t="s">
        <v>172</v>
      </c>
      <c r="F2276">
        <v>0</v>
      </c>
      <c r="G2276">
        <v>0</v>
      </c>
      <c r="H2276" t="s">
        <v>9426</v>
      </c>
      <c r="I2276" t="s">
        <v>1270</v>
      </c>
      <c r="J2276" t="s">
        <v>378</v>
      </c>
    </row>
    <row r="2277" spans="1:10" x14ac:dyDescent="0.35">
      <c r="A2277" t="s">
        <v>171</v>
      </c>
      <c r="B2277">
        <v>20</v>
      </c>
      <c r="C2277">
        <v>253</v>
      </c>
      <c r="D2277">
        <v>100</v>
      </c>
      <c r="E2277" t="s">
        <v>172</v>
      </c>
      <c r="F2277">
        <v>0</v>
      </c>
      <c r="G2277">
        <v>0</v>
      </c>
      <c r="H2277" t="s">
        <v>9426</v>
      </c>
      <c r="I2277" t="s">
        <v>1272</v>
      </c>
      <c r="J2277" t="s">
        <v>378</v>
      </c>
    </row>
    <row r="2278" spans="1:10" x14ac:dyDescent="0.35">
      <c r="A2278" t="s">
        <v>171</v>
      </c>
      <c r="B2278">
        <v>20</v>
      </c>
      <c r="C2278">
        <v>253</v>
      </c>
      <c r="D2278">
        <v>100</v>
      </c>
      <c r="E2278" t="s">
        <v>172</v>
      </c>
      <c r="F2278">
        <v>0</v>
      </c>
      <c r="G2278">
        <v>0</v>
      </c>
      <c r="H2278" t="s">
        <v>9426</v>
      </c>
      <c r="I2278" t="s">
        <v>1273</v>
      </c>
      <c r="J2278" t="s">
        <v>378</v>
      </c>
    </row>
    <row r="2279" spans="1:10" x14ac:dyDescent="0.35">
      <c r="A2279" t="s">
        <v>171</v>
      </c>
      <c r="B2279">
        <v>20</v>
      </c>
      <c r="C2279">
        <v>253</v>
      </c>
      <c r="D2279">
        <v>100</v>
      </c>
      <c r="E2279" t="s">
        <v>172</v>
      </c>
      <c r="F2279">
        <v>0</v>
      </c>
      <c r="G2279">
        <v>0</v>
      </c>
      <c r="H2279" t="s">
        <v>9426</v>
      </c>
      <c r="I2279" t="s">
        <v>1271</v>
      </c>
      <c r="J2279" t="s">
        <v>378</v>
      </c>
    </row>
    <row r="2280" spans="1:10" x14ac:dyDescent="0.35">
      <c r="A2280" t="s">
        <v>171</v>
      </c>
      <c r="B2280">
        <v>20</v>
      </c>
      <c r="C2280">
        <v>253</v>
      </c>
      <c r="D2280">
        <v>100</v>
      </c>
      <c r="E2280" t="s">
        <v>172</v>
      </c>
      <c r="F2280">
        <v>0</v>
      </c>
      <c r="G2280">
        <v>0</v>
      </c>
      <c r="H2280" t="s">
        <v>9426</v>
      </c>
      <c r="I2280" t="s">
        <v>1274</v>
      </c>
      <c r="J2280" t="s">
        <v>378</v>
      </c>
    </row>
    <row r="2281" spans="1:10" x14ac:dyDescent="0.35">
      <c r="A2281" t="s">
        <v>171</v>
      </c>
      <c r="B2281">
        <v>20</v>
      </c>
      <c r="C2281">
        <v>253</v>
      </c>
      <c r="D2281">
        <v>100</v>
      </c>
      <c r="E2281" t="s">
        <v>172</v>
      </c>
      <c r="F2281">
        <v>0</v>
      </c>
      <c r="G2281">
        <v>0</v>
      </c>
      <c r="H2281" t="s">
        <v>9426</v>
      </c>
      <c r="I2281" t="s">
        <v>1275</v>
      </c>
      <c r="J2281" t="s">
        <v>378</v>
      </c>
    </row>
    <row r="2282" spans="1:10" x14ac:dyDescent="0.35">
      <c r="A2282" t="s">
        <v>171</v>
      </c>
      <c r="B2282">
        <v>20</v>
      </c>
      <c r="C2282">
        <v>253</v>
      </c>
      <c r="D2282">
        <v>100</v>
      </c>
      <c r="E2282" t="s">
        <v>172</v>
      </c>
      <c r="F2282">
        <v>0</v>
      </c>
      <c r="G2282">
        <v>0</v>
      </c>
      <c r="H2282" t="s">
        <v>9426</v>
      </c>
      <c r="I2282" t="s">
        <v>1277</v>
      </c>
      <c r="J2282" t="s">
        <v>378</v>
      </c>
    </row>
    <row r="2283" spans="1:10" x14ac:dyDescent="0.35">
      <c r="A2283" t="s">
        <v>171</v>
      </c>
      <c r="B2283">
        <v>20</v>
      </c>
      <c r="C2283">
        <v>253</v>
      </c>
      <c r="D2283">
        <v>100</v>
      </c>
      <c r="E2283" t="s">
        <v>172</v>
      </c>
      <c r="F2283">
        <v>0</v>
      </c>
      <c r="G2283">
        <v>0</v>
      </c>
      <c r="H2283" t="s">
        <v>9426</v>
      </c>
      <c r="I2283" t="s">
        <v>1276</v>
      </c>
      <c r="J2283" t="s">
        <v>378</v>
      </c>
    </row>
    <row r="2284" spans="1:10" x14ac:dyDescent="0.35">
      <c r="A2284" t="s">
        <v>171</v>
      </c>
      <c r="B2284">
        <v>20</v>
      </c>
      <c r="C2284">
        <v>253</v>
      </c>
      <c r="D2284">
        <v>100</v>
      </c>
      <c r="E2284" t="s">
        <v>172</v>
      </c>
      <c r="F2284">
        <v>0</v>
      </c>
      <c r="G2284">
        <v>0</v>
      </c>
      <c r="H2284" t="s">
        <v>9426</v>
      </c>
      <c r="I2284" t="s">
        <v>1278</v>
      </c>
      <c r="J2284" t="s">
        <v>378</v>
      </c>
    </row>
    <row r="2285" spans="1:10" x14ac:dyDescent="0.35">
      <c r="A2285" t="s">
        <v>171</v>
      </c>
      <c r="B2285">
        <v>20</v>
      </c>
      <c r="C2285">
        <v>253</v>
      </c>
      <c r="D2285">
        <v>100</v>
      </c>
      <c r="E2285" t="s">
        <v>172</v>
      </c>
      <c r="F2285">
        <v>0</v>
      </c>
      <c r="G2285">
        <v>0</v>
      </c>
      <c r="H2285" t="s">
        <v>9426</v>
      </c>
      <c r="I2285" t="s">
        <v>1279</v>
      </c>
      <c r="J2285" t="s">
        <v>378</v>
      </c>
    </row>
    <row r="2286" spans="1:10" x14ac:dyDescent="0.35">
      <c r="A2286" t="s">
        <v>171</v>
      </c>
      <c r="B2286">
        <v>20</v>
      </c>
      <c r="C2286">
        <v>253</v>
      </c>
      <c r="D2286">
        <v>100</v>
      </c>
      <c r="E2286" t="s">
        <v>172</v>
      </c>
      <c r="F2286">
        <v>0</v>
      </c>
      <c r="G2286">
        <v>0</v>
      </c>
      <c r="H2286" t="s">
        <v>9426</v>
      </c>
      <c r="I2286" t="s">
        <v>1280</v>
      </c>
      <c r="J2286" t="s">
        <v>378</v>
      </c>
    </row>
    <row r="2287" spans="1:10" x14ac:dyDescent="0.35">
      <c r="A2287" t="s">
        <v>171</v>
      </c>
      <c r="B2287">
        <v>20</v>
      </c>
      <c r="C2287">
        <v>253</v>
      </c>
      <c r="D2287">
        <v>100</v>
      </c>
      <c r="E2287" t="s">
        <v>172</v>
      </c>
      <c r="F2287">
        <v>0</v>
      </c>
      <c r="G2287">
        <v>0</v>
      </c>
      <c r="H2287" t="s">
        <v>9426</v>
      </c>
      <c r="I2287" t="s">
        <v>1282</v>
      </c>
      <c r="J2287" t="s">
        <v>378</v>
      </c>
    </row>
    <row r="2288" spans="1:10" x14ac:dyDescent="0.35">
      <c r="A2288" t="s">
        <v>171</v>
      </c>
      <c r="B2288">
        <v>20</v>
      </c>
      <c r="C2288">
        <v>253</v>
      </c>
      <c r="D2288">
        <v>100</v>
      </c>
      <c r="E2288" t="s">
        <v>172</v>
      </c>
      <c r="F2288">
        <v>0</v>
      </c>
      <c r="G2288">
        <v>0</v>
      </c>
      <c r="H2288" t="s">
        <v>9426</v>
      </c>
      <c r="I2288" t="s">
        <v>1281</v>
      </c>
      <c r="J2288" t="s">
        <v>378</v>
      </c>
    </row>
    <row r="2289" spans="1:10" x14ac:dyDescent="0.35">
      <c r="A2289" t="s">
        <v>171</v>
      </c>
      <c r="B2289">
        <v>20</v>
      </c>
      <c r="C2289">
        <v>253</v>
      </c>
      <c r="D2289">
        <v>100</v>
      </c>
      <c r="E2289" t="s">
        <v>172</v>
      </c>
      <c r="F2289">
        <v>0</v>
      </c>
      <c r="G2289">
        <v>0</v>
      </c>
      <c r="H2289" t="s">
        <v>9426</v>
      </c>
      <c r="I2289" t="s">
        <v>1283</v>
      </c>
      <c r="J2289" t="s">
        <v>378</v>
      </c>
    </row>
    <row r="2290" spans="1:10" x14ac:dyDescent="0.35">
      <c r="A2290" t="s">
        <v>171</v>
      </c>
      <c r="B2290">
        <v>20</v>
      </c>
      <c r="C2290">
        <v>253</v>
      </c>
      <c r="D2290">
        <v>100</v>
      </c>
      <c r="E2290" t="s">
        <v>172</v>
      </c>
      <c r="F2290">
        <v>0</v>
      </c>
      <c r="G2290">
        <v>0</v>
      </c>
      <c r="H2290" t="s">
        <v>9426</v>
      </c>
      <c r="I2290" t="s">
        <v>1284</v>
      </c>
      <c r="J2290" t="s">
        <v>378</v>
      </c>
    </row>
    <row r="2291" spans="1:10" x14ac:dyDescent="0.35">
      <c r="A2291" t="s">
        <v>171</v>
      </c>
      <c r="B2291">
        <v>20</v>
      </c>
      <c r="C2291">
        <v>253</v>
      </c>
      <c r="D2291">
        <v>100</v>
      </c>
      <c r="E2291" t="s">
        <v>172</v>
      </c>
      <c r="F2291">
        <v>0</v>
      </c>
      <c r="G2291">
        <v>0</v>
      </c>
      <c r="H2291" t="s">
        <v>9426</v>
      </c>
      <c r="I2291" t="s">
        <v>1285</v>
      </c>
      <c r="J2291" t="s">
        <v>378</v>
      </c>
    </row>
    <row r="2292" spans="1:10" x14ac:dyDescent="0.35">
      <c r="A2292" t="s">
        <v>171</v>
      </c>
      <c r="B2292">
        <v>20</v>
      </c>
      <c r="C2292">
        <v>253</v>
      </c>
      <c r="D2292">
        <v>100</v>
      </c>
      <c r="E2292" t="s">
        <v>172</v>
      </c>
      <c r="F2292">
        <v>0</v>
      </c>
      <c r="G2292">
        <v>0</v>
      </c>
      <c r="H2292" t="s">
        <v>9426</v>
      </c>
      <c r="I2292" t="s">
        <v>1286</v>
      </c>
      <c r="J2292" t="s">
        <v>378</v>
      </c>
    </row>
    <row r="2293" spans="1:10" x14ac:dyDescent="0.35">
      <c r="A2293" t="s">
        <v>171</v>
      </c>
      <c r="B2293">
        <v>20</v>
      </c>
      <c r="C2293">
        <v>253</v>
      </c>
      <c r="D2293">
        <v>100</v>
      </c>
      <c r="E2293" t="s">
        <v>172</v>
      </c>
      <c r="F2293">
        <v>0</v>
      </c>
      <c r="G2293">
        <v>0</v>
      </c>
      <c r="H2293" t="s">
        <v>9426</v>
      </c>
      <c r="I2293" t="s">
        <v>1287</v>
      </c>
      <c r="J2293" t="s">
        <v>378</v>
      </c>
    </row>
    <row r="2294" spans="1:10" x14ac:dyDescent="0.35">
      <c r="A2294" t="s">
        <v>171</v>
      </c>
      <c r="B2294">
        <v>20</v>
      </c>
      <c r="C2294">
        <v>253</v>
      </c>
      <c r="D2294">
        <v>100</v>
      </c>
      <c r="E2294" t="s">
        <v>172</v>
      </c>
      <c r="F2294">
        <v>0</v>
      </c>
      <c r="G2294">
        <v>0</v>
      </c>
      <c r="H2294" t="s">
        <v>9426</v>
      </c>
      <c r="I2294" t="s">
        <v>1288</v>
      </c>
      <c r="J2294" t="s">
        <v>378</v>
      </c>
    </row>
    <row r="2295" spans="1:10" x14ac:dyDescent="0.35">
      <c r="A2295" t="s">
        <v>171</v>
      </c>
      <c r="B2295">
        <v>20</v>
      </c>
      <c r="C2295">
        <v>253</v>
      </c>
      <c r="D2295">
        <v>100</v>
      </c>
      <c r="E2295" t="s">
        <v>172</v>
      </c>
      <c r="F2295">
        <v>0</v>
      </c>
      <c r="G2295">
        <v>0</v>
      </c>
      <c r="H2295" t="s">
        <v>9426</v>
      </c>
      <c r="I2295" t="s">
        <v>1289</v>
      </c>
      <c r="J2295" t="s">
        <v>378</v>
      </c>
    </row>
    <row r="2296" spans="1:10" x14ac:dyDescent="0.35">
      <c r="A2296" t="s">
        <v>171</v>
      </c>
      <c r="B2296">
        <v>20</v>
      </c>
      <c r="C2296">
        <v>253</v>
      </c>
      <c r="D2296">
        <v>100</v>
      </c>
      <c r="E2296" t="s">
        <v>172</v>
      </c>
      <c r="F2296">
        <v>0</v>
      </c>
      <c r="G2296">
        <v>0</v>
      </c>
      <c r="H2296" t="s">
        <v>9426</v>
      </c>
      <c r="I2296" t="s">
        <v>1292</v>
      </c>
      <c r="J2296" t="s">
        <v>378</v>
      </c>
    </row>
    <row r="2297" spans="1:10" x14ac:dyDescent="0.35">
      <c r="A2297" t="s">
        <v>171</v>
      </c>
      <c r="B2297">
        <v>20</v>
      </c>
      <c r="C2297">
        <v>253</v>
      </c>
      <c r="D2297">
        <v>100</v>
      </c>
      <c r="E2297" t="s">
        <v>172</v>
      </c>
      <c r="F2297">
        <v>0</v>
      </c>
      <c r="G2297">
        <v>0</v>
      </c>
      <c r="H2297" t="s">
        <v>9426</v>
      </c>
      <c r="I2297" t="s">
        <v>1290</v>
      </c>
      <c r="J2297" t="s">
        <v>378</v>
      </c>
    </row>
    <row r="2298" spans="1:10" x14ac:dyDescent="0.35">
      <c r="A2298" t="s">
        <v>171</v>
      </c>
      <c r="B2298">
        <v>20</v>
      </c>
      <c r="C2298">
        <v>253</v>
      </c>
      <c r="D2298">
        <v>100</v>
      </c>
      <c r="E2298" t="s">
        <v>172</v>
      </c>
      <c r="F2298">
        <v>0</v>
      </c>
      <c r="G2298">
        <v>0</v>
      </c>
      <c r="H2298" t="s">
        <v>9426</v>
      </c>
      <c r="I2298" t="s">
        <v>1291</v>
      </c>
      <c r="J2298" t="s">
        <v>378</v>
      </c>
    </row>
    <row r="2299" spans="1:10" x14ac:dyDescent="0.35">
      <c r="A2299" t="s">
        <v>171</v>
      </c>
      <c r="B2299">
        <v>20</v>
      </c>
      <c r="C2299">
        <v>253</v>
      </c>
      <c r="D2299">
        <v>100</v>
      </c>
      <c r="E2299" t="s">
        <v>172</v>
      </c>
      <c r="F2299">
        <v>0</v>
      </c>
      <c r="G2299">
        <v>0</v>
      </c>
      <c r="H2299" t="s">
        <v>9426</v>
      </c>
      <c r="I2299" t="s">
        <v>1293</v>
      </c>
      <c r="J2299" t="s">
        <v>378</v>
      </c>
    </row>
    <row r="2300" spans="1:10" x14ac:dyDescent="0.35">
      <c r="A2300" t="s">
        <v>171</v>
      </c>
      <c r="B2300">
        <v>20</v>
      </c>
      <c r="C2300">
        <v>253</v>
      </c>
      <c r="D2300">
        <v>100</v>
      </c>
      <c r="E2300" t="s">
        <v>172</v>
      </c>
      <c r="F2300">
        <v>0</v>
      </c>
      <c r="G2300">
        <v>0</v>
      </c>
      <c r="H2300" t="s">
        <v>9426</v>
      </c>
      <c r="I2300" t="s">
        <v>1294</v>
      </c>
      <c r="J2300" t="s">
        <v>378</v>
      </c>
    </row>
    <row r="2301" spans="1:10" x14ac:dyDescent="0.35">
      <c r="A2301" t="s">
        <v>171</v>
      </c>
      <c r="B2301">
        <v>20</v>
      </c>
      <c r="C2301">
        <v>253</v>
      </c>
      <c r="D2301">
        <v>100</v>
      </c>
      <c r="E2301" t="s">
        <v>172</v>
      </c>
      <c r="F2301">
        <v>0</v>
      </c>
      <c r="G2301">
        <v>0</v>
      </c>
      <c r="H2301" t="s">
        <v>9426</v>
      </c>
      <c r="I2301" t="s">
        <v>1295</v>
      </c>
      <c r="J2301" t="s">
        <v>378</v>
      </c>
    </row>
    <row r="2302" spans="1:10" x14ac:dyDescent="0.35">
      <c r="A2302" t="s">
        <v>171</v>
      </c>
      <c r="B2302">
        <v>20</v>
      </c>
      <c r="C2302">
        <v>253</v>
      </c>
      <c r="D2302">
        <v>98.8</v>
      </c>
      <c r="E2302" t="s">
        <v>172</v>
      </c>
      <c r="F2302">
        <v>0</v>
      </c>
      <c r="G2302">
        <v>0</v>
      </c>
      <c r="H2302" t="s">
        <v>9426</v>
      </c>
      <c r="I2302" t="s">
        <v>1663</v>
      </c>
      <c r="J2302" t="s">
        <v>378</v>
      </c>
    </row>
    <row r="2303" spans="1:10" x14ac:dyDescent="0.35">
      <c r="A2303" t="s">
        <v>171</v>
      </c>
      <c r="B2303">
        <v>20</v>
      </c>
      <c r="C2303">
        <v>253</v>
      </c>
      <c r="D2303">
        <v>99.6</v>
      </c>
      <c r="E2303" t="s">
        <v>172</v>
      </c>
      <c r="F2303">
        <v>0</v>
      </c>
      <c r="G2303">
        <v>0</v>
      </c>
      <c r="H2303" t="s">
        <v>9426</v>
      </c>
      <c r="I2303" t="s">
        <v>2278</v>
      </c>
      <c r="J2303" t="s">
        <v>378</v>
      </c>
    </row>
    <row r="2304" spans="1:10" x14ac:dyDescent="0.35">
      <c r="A2304" t="s">
        <v>171</v>
      </c>
      <c r="B2304">
        <v>20</v>
      </c>
      <c r="C2304">
        <v>253</v>
      </c>
      <c r="D2304">
        <v>99.6</v>
      </c>
      <c r="E2304" t="s">
        <v>172</v>
      </c>
      <c r="F2304">
        <v>0</v>
      </c>
      <c r="G2304">
        <v>0</v>
      </c>
      <c r="H2304" t="s">
        <v>9426</v>
      </c>
      <c r="I2304" t="s">
        <v>2276</v>
      </c>
      <c r="J2304" t="s">
        <v>378</v>
      </c>
    </row>
    <row r="2305" spans="1:10" x14ac:dyDescent="0.35">
      <c r="A2305" t="s">
        <v>171</v>
      </c>
      <c r="B2305">
        <v>20</v>
      </c>
      <c r="C2305">
        <v>253</v>
      </c>
      <c r="D2305">
        <v>99.6</v>
      </c>
      <c r="E2305" t="s">
        <v>172</v>
      </c>
      <c r="F2305">
        <v>0</v>
      </c>
      <c r="G2305">
        <v>0</v>
      </c>
      <c r="H2305" t="s">
        <v>9426</v>
      </c>
      <c r="I2305" t="s">
        <v>2433</v>
      </c>
      <c r="J2305" t="s">
        <v>378</v>
      </c>
    </row>
    <row r="2306" spans="1:10" x14ac:dyDescent="0.35">
      <c r="A2306" t="s">
        <v>171</v>
      </c>
      <c r="B2306">
        <v>20</v>
      </c>
      <c r="C2306">
        <v>253</v>
      </c>
      <c r="D2306">
        <v>99.6</v>
      </c>
      <c r="E2306" t="s">
        <v>172</v>
      </c>
      <c r="F2306">
        <v>0</v>
      </c>
      <c r="G2306">
        <v>0</v>
      </c>
      <c r="H2306" t="s">
        <v>9426</v>
      </c>
      <c r="I2306" t="s">
        <v>2432</v>
      </c>
      <c r="J2306" t="s">
        <v>378</v>
      </c>
    </row>
    <row r="2307" spans="1:10" x14ac:dyDescent="0.35">
      <c r="A2307" t="s">
        <v>171</v>
      </c>
      <c r="B2307">
        <v>20</v>
      </c>
      <c r="C2307">
        <v>253</v>
      </c>
      <c r="D2307">
        <v>99.6</v>
      </c>
      <c r="E2307" t="s">
        <v>172</v>
      </c>
      <c r="F2307">
        <v>0</v>
      </c>
      <c r="G2307">
        <v>0</v>
      </c>
      <c r="H2307" t="s">
        <v>9426</v>
      </c>
      <c r="I2307" t="s">
        <v>2434</v>
      </c>
      <c r="J2307" t="s">
        <v>378</v>
      </c>
    </row>
    <row r="2308" spans="1:10" x14ac:dyDescent="0.35">
      <c r="A2308" t="s">
        <v>171</v>
      </c>
      <c r="B2308">
        <v>20</v>
      </c>
      <c r="C2308">
        <v>253</v>
      </c>
      <c r="D2308">
        <v>99.6</v>
      </c>
      <c r="E2308" t="s">
        <v>172</v>
      </c>
      <c r="F2308">
        <v>0</v>
      </c>
      <c r="G2308">
        <v>0</v>
      </c>
      <c r="H2308" t="s">
        <v>9426</v>
      </c>
      <c r="I2308" t="s">
        <v>2451</v>
      </c>
      <c r="J2308" t="s">
        <v>378</v>
      </c>
    </row>
    <row r="2309" spans="1:10" x14ac:dyDescent="0.35">
      <c r="A2309" t="s">
        <v>171</v>
      </c>
      <c r="B2309">
        <v>20</v>
      </c>
      <c r="C2309">
        <v>253</v>
      </c>
      <c r="D2309">
        <v>99.6</v>
      </c>
      <c r="E2309" t="s">
        <v>172</v>
      </c>
      <c r="F2309">
        <v>0</v>
      </c>
      <c r="G2309">
        <v>0</v>
      </c>
      <c r="H2309" t="s">
        <v>9426</v>
      </c>
      <c r="I2309" t="s">
        <v>2455</v>
      </c>
      <c r="J2309" t="s">
        <v>378</v>
      </c>
    </row>
    <row r="2310" spans="1:10" x14ac:dyDescent="0.35">
      <c r="A2310" t="s">
        <v>171</v>
      </c>
      <c r="B2310">
        <v>20</v>
      </c>
      <c r="C2310">
        <v>253</v>
      </c>
      <c r="D2310">
        <v>99.6</v>
      </c>
      <c r="E2310" t="s">
        <v>172</v>
      </c>
      <c r="F2310">
        <v>0</v>
      </c>
      <c r="G2310">
        <v>0</v>
      </c>
      <c r="H2310" t="s">
        <v>9426</v>
      </c>
      <c r="I2310" t="s">
        <v>2456</v>
      </c>
      <c r="J2310" t="s">
        <v>378</v>
      </c>
    </row>
    <row r="2311" spans="1:10" x14ac:dyDescent="0.35">
      <c r="A2311" t="s">
        <v>171</v>
      </c>
      <c r="B2311">
        <v>20</v>
      </c>
      <c r="C2311">
        <v>253</v>
      </c>
      <c r="D2311">
        <v>99.6</v>
      </c>
      <c r="E2311" t="s">
        <v>172</v>
      </c>
      <c r="F2311">
        <v>0</v>
      </c>
      <c r="G2311">
        <v>0</v>
      </c>
      <c r="H2311" t="s">
        <v>9426</v>
      </c>
      <c r="I2311" t="s">
        <v>2584</v>
      </c>
      <c r="J2311" t="s">
        <v>378</v>
      </c>
    </row>
    <row r="2312" spans="1:10" x14ac:dyDescent="0.35">
      <c r="A2312" t="s">
        <v>171</v>
      </c>
      <c r="B2312">
        <v>20</v>
      </c>
      <c r="C2312">
        <v>253</v>
      </c>
      <c r="D2312">
        <v>99.6</v>
      </c>
      <c r="E2312" t="s">
        <v>172</v>
      </c>
      <c r="F2312">
        <v>0</v>
      </c>
      <c r="G2312">
        <v>0</v>
      </c>
      <c r="H2312" t="s">
        <v>9426</v>
      </c>
      <c r="I2312" t="s">
        <v>2597</v>
      </c>
      <c r="J2312" t="s">
        <v>378</v>
      </c>
    </row>
    <row r="2313" spans="1:10" x14ac:dyDescent="0.35">
      <c r="A2313" t="s">
        <v>171</v>
      </c>
      <c r="B2313">
        <v>20</v>
      </c>
      <c r="C2313">
        <v>253</v>
      </c>
      <c r="D2313">
        <v>98.8</v>
      </c>
      <c r="E2313" t="s">
        <v>172</v>
      </c>
      <c r="F2313">
        <v>0</v>
      </c>
      <c r="G2313">
        <v>0</v>
      </c>
      <c r="H2313" t="s">
        <v>9426</v>
      </c>
      <c r="I2313" t="s">
        <v>2647</v>
      </c>
      <c r="J2313" t="s">
        <v>378</v>
      </c>
    </row>
    <row r="2314" spans="1:10" x14ac:dyDescent="0.35">
      <c r="A2314" t="s">
        <v>171</v>
      </c>
      <c r="B2314">
        <v>20</v>
      </c>
      <c r="C2314">
        <v>253</v>
      </c>
      <c r="D2314">
        <v>99.6</v>
      </c>
      <c r="E2314" t="s">
        <v>172</v>
      </c>
      <c r="F2314">
        <v>0</v>
      </c>
      <c r="G2314">
        <v>0</v>
      </c>
      <c r="H2314" t="s">
        <v>9426</v>
      </c>
      <c r="I2314" t="s">
        <v>2645</v>
      </c>
      <c r="J2314" t="s">
        <v>378</v>
      </c>
    </row>
    <row r="2315" spans="1:10" x14ac:dyDescent="0.35">
      <c r="A2315" t="s">
        <v>171</v>
      </c>
      <c r="B2315">
        <v>20</v>
      </c>
      <c r="C2315">
        <v>253</v>
      </c>
      <c r="D2315">
        <v>99.6</v>
      </c>
      <c r="E2315" t="s">
        <v>172</v>
      </c>
      <c r="F2315">
        <v>0</v>
      </c>
      <c r="G2315">
        <v>0</v>
      </c>
      <c r="H2315" t="s">
        <v>9426</v>
      </c>
      <c r="I2315" t="s">
        <v>2659</v>
      </c>
      <c r="J2315" t="s">
        <v>378</v>
      </c>
    </row>
    <row r="2316" spans="1:10" x14ac:dyDescent="0.35">
      <c r="A2316" t="s">
        <v>171</v>
      </c>
      <c r="B2316">
        <v>20</v>
      </c>
      <c r="C2316">
        <v>253</v>
      </c>
      <c r="D2316">
        <v>99.6</v>
      </c>
      <c r="E2316" t="s">
        <v>172</v>
      </c>
      <c r="F2316">
        <v>0</v>
      </c>
      <c r="G2316">
        <v>0</v>
      </c>
      <c r="H2316" t="s">
        <v>9426</v>
      </c>
      <c r="I2316" t="s">
        <v>2660</v>
      </c>
      <c r="J2316" t="s">
        <v>378</v>
      </c>
    </row>
    <row r="2317" spans="1:10" x14ac:dyDescent="0.35">
      <c r="A2317" t="s">
        <v>171</v>
      </c>
      <c r="B2317">
        <v>20</v>
      </c>
      <c r="C2317">
        <v>253</v>
      </c>
      <c r="D2317">
        <v>99.6</v>
      </c>
      <c r="E2317" t="s">
        <v>172</v>
      </c>
      <c r="F2317">
        <v>0</v>
      </c>
      <c r="G2317">
        <v>0</v>
      </c>
      <c r="H2317" t="s">
        <v>9426</v>
      </c>
      <c r="I2317" t="s">
        <v>2661</v>
      </c>
      <c r="J2317" t="s">
        <v>378</v>
      </c>
    </row>
    <row r="2318" spans="1:10" x14ac:dyDescent="0.35">
      <c r="A2318" t="s">
        <v>171</v>
      </c>
      <c r="B2318">
        <v>20</v>
      </c>
      <c r="C2318">
        <v>253</v>
      </c>
      <c r="D2318">
        <v>99.6</v>
      </c>
      <c r="E2318" t="s">
        <v>172</v>
      </c>
      <c r="F2318">
        <v>0</v>
      </c>
      <c r="G2318">
        <v>0</v>
      </c>
      <c r="H2318" t="s">
        <v>9426</v>
      </c>
      <c r="I2318" t="s">
        <v>2662</v>
      </c>
      <c r="J2318" t="s">
        <v>378</v>
      </c>
    </row>
    <row r="2319" spans="1:10" x14ac:dyDescent="0.35">
      <c r="A2319" t="s">
        <v>171</v>
      </c>
      <c r="B2319">
        <v>20</v>
      </c>
      <c r="C2319">
        <v>253</v>
      </c>
      <c r="D2319">
        <v>99.6</v>
      </c>
      <c r="E2319" t="s">
        <v>172</v>
      </c>
      <c r="F2319">
        <v>0</v>
      </c>
      <c r="G2319">
        <v>0</v>
      </c>
      <c r="H2319" t="s">
        <v>9426</v>
      </c>
      <c r="I2319" t="s">
        <v>2663</v>
      </c>
      <c r="J2319" t="s">
        <v>378</v>
      </c>
    </row>
    <row r="2320" spans="1:10" x14ac:dyDescent="0.35">
      <c r="A2320" t="s">
        <v>171</v>
      </c>
      <c r="B2320">
        <v>20</v>
      </c>
      <c r="C2320">
        <v>253</v>
      </c>
      <c r="D2320">
        <v>99.6</v>
      </c>
      <c r="E2320" t="s">
        <v>172</v>
      </c>
      <c r="F2320">
        <v>0</v>
      </c>
      <c r="G2320">
        <v>0</v>
      </c>
      <c r="H2320" t="s">
        <v>9426</v>
      </c>
      <c r="I2320" t="s">
        <v>2664</v>
      </c>
      <c r="J2320" t="s">
        <v>378</v>
      </c>
    </row>
    <row r="2321" spans="1:10" x14ac:dyDescent="0.35">
      <c r="A2321" t="s">
        <v>171</v>
      </c>
      <c r="B2321">
        <v>20</v>
      </c>
      <c r="C2321">
        <v>253</v>
      </c>
      <c r="D2321">
        <v>99.6</v>
      </c>
      <c r="E2321" t="s">
        <v>172</v>
      </c>
      <c r="F2321">
        <v>0</v>
      </c>
      <c r="G2321">
        <v>0</v>
      </c>
      <c r="H2321" t="s">
        <v>9426</v>
      </c>
      <c r="I2321" t="s">
        <v>2666</v>
      </c>
      <c r="J2321" t="s">
        <v>378</v>
      </c>
    </row>
    <row r="2322" spans="1:10" x14ac:dyDescent="0.35">
      <c r="A2322" t="s">
        <v>171</v>
      </c>
      <c r="B2322">
        <v>20</v>
      </c>
      <c r="C2322">
        <v>253</v>
      </c>
      <c r="D2322">
        <v>99.6</v>
      </c>
      <c r="E2322" t="s">
        <v>172</v>
      </c>
      <c r="F2322">
        <v>0</v>
      </c>
      <c r="G2322">
        <v>0</v>
      </c>
      <c r="H2322" t="s">
        <v>9426</v>
      </c>
      <c r="I2322" t="s">
        <v>2667</v>
      </c>
      <c r="J2322" t="s">
        <v>378</v>
      </c>
    </row>
    <row r="2323" spans="1:10" x14ac:dyDescent="0.35">
      <c r="A2323" t="s">
        <v>171</v>
      </c>
      <c r="B2323">
        <v>20</v>
      </c>
      <c r="C2323">
        <v>253</v>
      </c>
      <c r="D2323">
        <v>99.6</v>
      </c>
      <c r="E2323" t="s">
        <v>172</v>
      </c>
      <c r="F2323">
        <v>0</v>
      </c>
      <c r="G2323">
        <v>0</v>
      </c>
      <c r="H2323" t="s">
        <v>9426</v>
      </c>
      <c r="I2323" t="s">
        <v>9298</v>
      </c>
      <c r="J2323" t="s">
        <v>378</v>
      </c>
    </row>
    <row r="2324" spans="1:10" x14ac:dyDescent="0.35">
      <c r="A2324" t="s">
        <v>171</v>
      </c>
      <c r="B2324">
        <v>20</v>
      </c>
      <c r="C2324">
        <v>253</v>
      </c>
      <c r="D2324">
        <v>99.6</v>
      </c>
      <c r="E2324" t="s">
        <v>172</v>
      </c>
      <c r="F2324">
        <v>0</v>
      </c>
      <c r="G2324">
        <v>0</v>
      </c>
      <c r="H2324" t="s">
        <v>9426</v>
      </c>
      <c r="I2324" t="s">
        <v>9299</v>
      </c>
      <c r="J2324" t="s">
        <v>378</v>
      </c>
    </row>
    <row r="2325" spans="1:10" x14ac:dyDescent="0.35">
      <c r="A2325" t="s">
        <v>171</v>
      </c>
      <c r="B2325">
        <v>20</v>
      </c>
      <c r="C2325">
        <v>253</v>
      </c>
      <c r="D2325">
        <v>98.8</v>
      </c>
      <c r="E2325" t="s">
        <v>172</v>
      </c>
      <c r="F2325">
        <v>0</v>
      </c>
      <c r="G2325">
        <v>0</v>
      </c>
      <c r="H2325" t="s">
        <v>9426</v>
      </c>
      <c r="I2325" t="s">
        <v>9311</v>
      </c>
      <c r="J2325" t="s">
        <v>378</v>
      </c>
    </row>
    <row r="2326" spans="1:10" x14ac:dyDescent="0.35">
      <c r="A2326" t="s">
        <v>171</v>
      </c>
      <c r="B2326">
        <v>20</v>
      </c>
      <c r="C2326">
        <v>253</v>
      </c>
      <c r="D2326">
        <v>99.6</v>
      </c>
      <c r="E2326" t="s">
        <v>172</v>
      </c>
      <c r="F2326">
        <v>0</v>
      </c>
      <c r="G2326">
        <v>0</v>
      </c>
      <c r="H2326" t="s">
        <v>9426</v>
      </c>
      <c r="I2326" t="s">
        <v>9339</v>
      </c>
      <c r="J2326" t="s">
        <v>378</v>
      </c>
    </row>
    <row r="2327" spans="1:10" x14ac:dyDescent="0.35">
      <c r="A2327" t="s">
        <v>171</v>
      </c>
      <c r="B2327">
        <v>20</v>
      </c>
      <c r="C2327">
        <v>253</v>
      </c>
      <c r="D2327">
        <v>98.8</v>
      </c>
      <c r="E2327" t="s">
        <v>172</v>
      </c>
      <c r="F2327">
        <v>0</v>
      </c>
      <c r="G2327">
        <v>0</v>
      </c>
      <c r="H2327" t="s">
        <v>9426</v>
      </c>
      <c r="I2327" t="s">
        <v>9342</v>
      </c>
      <c r="J2327" t="s">
        <v>378</v>
      </c>
    </row>
    <row r="2328" spans="1:10" x14ac:dyDescent="0.35">
      <c r="A2328" t="s">
        <v>171</v>
      </c>
      <c r="B2328">
        <v>20</v>
      </c>
      <c r="C2328">
        <v>253</v>
      </c>
      <c r="D2328">
        <v>99.6</v>
      </c>
      <c r="E2328" t="s">
        <v>172</v>
      </c>
      <c r="F2328">
        <v>0</v>
      </c>
      <c r="G2328">
        <v>0</v>
      </c>
      <c r="H2328" t="s">
        <v>9426</v>
      </c>
      <c r="I2328" t="s">
        <v>9345</v>
      </c>
      <c r="J2328" t="s">
        <v>378</v>
      </c>
    </row>
    <row r="2329" spans="1:10" x14ac:dyDescent="0.35">
      <c r="A2329" t="s">
        <v>171</v>
      </c>
      <c r="B2329">
        <v>20</v>
      </c>
      <c r="C2329">
        <v>253</v>
      </c>
      <c r="D2329">
        <v>99.6</v>
      </c>
      <c r="E2329" t="s">
        <v>172</v>
      </c>
      <c r="F2329">
        <v>0</v>
      </c>
      <c r="G2329">
        <v>0</v>
      </c>
      <c r="H2329" t="s">
        <v>9426</v>
      </c>
      <c r="I2329" t="s">
        <v>9346</v>
      </c>
      <c r="J2329" t="s">
        <v>378</v>
      </c>
    </row>
    <row r="2330" spans="1:10" x14ac:dyDescent="0.35">
      <c r="A2330" t="s">
        <v>171</v>
      </c>
      <c r="B2330">
        <v>20</v>
      </c>
      <c r="C2330">
        <v>253</v>
      </c>
      <c r="D2330">
        <v>99.6</v>
      </c>
      <c r="E2330" t="s">
        <v>172</v>
      </c>
      <c r="F2330">
        <v>0</v>
      </c>
      <c r="G2330">
        <v>0</v>
      </c>
      <c r="H2330" t="s">
        <v>9426</v>
      </c>
      <c r="I2330" t="s">
        <v>9347</v>
      </c>
      <c r="J2330" t="s">
        <v>378</v>
      </c>
    </row>
    <row r="2331" spans="1:10" x14ac:dyDescent="0.35">
      <c r="A2331" t="s">
        <v>171</v>
      </c>
      <c r="B2331">
        <v>20</v>
      </c>
      <c r="C2331">
        <v>253</v>
      </c>
      <c r="D2331">
        <v>99.6</v>
      </c>
      <c r="E2331" t="s">
        <v>172</v>
      </c>
      <c r="F2331">
        <v>0</v>
      </c>
      <c r="G2331">
        <v>0</v>
      </c>
      <c r="H2331" t="s">
        <v>9426</v>
      </c>
      <c r="I2331" t="s">
        <v>9356</v>
      </c>
      <c r="J2331" t="s">
        <v>378</v>
      </c>
    </row>
    <row r="2332" spans="1:10" x14ac:dyDescent="0.35">
      <c r="A2332" t="s">
        <v>171</v>
      </c>
      <c r="B2332">
        <v>20</v>
      </c>
      <c r="C2332">
        <v>253</v>
      </c>
      <c r="D2332">
        <v>99.6</v>
      </c>
      <c r="E2332" t="s">
        <v>172</v>
      </c>
      <c r="F2332">
        <v>0</v>
      </c>
      <c r="G2332">
        <v>0</v>
      </c>
      <c r="H2332" t="s">
        <v>9426</v>
      </c>
      <c r="I2332" t="s">
        <v>9357</v>
      </c>
      <c r="J2332" t="s">
        <v>378</v>
      </c>
    </row>
    <row r="2333" spans="1:10" x14ac:dyDescent="0.35">
      <c r="A2333" t="s">
        <v>171</v>
      </c>
      <c r="B2333">
        <v>20</v>
      </c>
      <c r="C2333">
        <v>253</v>
      </c>
      <c r="D2333">
        <v>99.6</v>
      </c>
      <c r="E2333" t="s">
        <v>172</v>
      </c>
      <c r="F2333">
        <v>0</v>
      </c>
      <c r="G2333">
        <v>0</v>
      </c>
      <c r="H2333" t="s">
        <v>9426</v>
      </c>
      <c r="I2333" t="s">
        <v>9359</v>
      </c>
      <c r="J2333" t="s">
        <v>378</v>
      </c>
    </row>
    <row r="2334" spans="1:10" x14ac:dyDescent="0.35">
      <c r="A2334" t="s">
        <v>171</v>
      </c>
      <c r="B2334">
        <v>20</v>
      </c>
      <c r="C2334">
        <v>253</v>
      </c>
      <c r="D2334">
        <v>99.6</v>
      </c>
      <c r="E2334" t="s">
        <v>172</v>
      </c>
      <c r="F2334">
        <v>0</v>
      </c>
      <c r="G2334">
        <v>0</v>
      </c>
      <c r="H2334" t="s">
        <v>9426</v>
      </c>
      <c r="I2334" t="s">
        <v>9360</v>
      </c>
      <c r="J2334" t="s">
        <v>378</v>
      </c>
    </row>
    <row r="2335" spans="1:10" x14ac:dyDescent="0.35">
      <c r="A2335" t="s">
        <v>171</v>
      </c>
      <c r="B2335">
        <v>20</v>
      </c>
      <c r="C2335">
        <v>253</v>
      </c>
      <c r="D2335">
        <v>99.6</v>
      </c>
      <c r="E2335" t="s">
        <v>172</v>
      </c>
      <c r="F2335">
        <v>0</v>
      </c>
      <c r="G2335">
        <v>0</v>
      </c>
      <c r="H2335" t="s">
        <v>9426</v>
      </c>
      <c r="I2335" t="s">
        <v>9364</v>
      </c>
      <c r="J2335" t="s">
        <v>378</v>
      </c>
    </row>
    <row r="2336" spans="1:10" x14ac:dyDescent="0.35">
      <c r="A2336" t="s">
        <v>171</v>
      </c>
      <c r="B2336">
        <v>20</v>
      </c>
      <c r="C2336">
        <v>253</v>
      </c>
      <c r="D2336">
        <v>99.6</v>
      </c>
      <c r="E2336" t="s">
        <v>172</v>
      </c>
      <c r="F2336">
        <v>0</v>
      </c>
      <c r="G2336">
        <v>0</v>
      </c>
      <c r="H2336" t="s">
        <v>9426</v>
      </c>
      <c r="I2336" t="s">
        <v>9365</v>
      </c>
      <c r="J2336" t="s">
        <v>378</v>
      </c>
    </row>
    <row r="2337" spans="1:10" x14ac:dyDescent="0.35">
      <c r="A2337" t="s">
        <v>171</v>
      </c>
      <c r="B2337">
        <v>20</v>
      </c>
      <c r="C2337">
        <v>253</v>
      </c>
      <c r="D2337">
        <v>99.6</v>
      </c>
      <c r="E2337" t="s">
        <v>172</v>
      </c>
      <c r="F2337">
        <v>0</v>
      </c>
      <c r="G2337">
        <v>0</v>
      </c>
      <c r="H2337" t="s">
        <v>9426</v>
      </c>
      <c r="I2337" t="s">
        <v>9366</v>
      </c>
      <c r="J2337" t="s">
        <v>378</v>
      </c>
    </row>
    <row r="2338" spans="1:10" x14ac:dyDescent="0.35">
      <c r="A2338" t="s">
        <v>171</v>
      </c>
      <c r="B2338">
        <v>20</v>
      </c>
      <c r="C2338">
        <v>253</v>
      </c>
      <c r="D2338">
        <v>99.6</v>
      </c>
      <c r="E2338" t="s">
        <v>172</v>
      </c>
      <c r="F2338">
        <v>0</v>
      </c>
      <c r="G2338">
        <v>0</v>
      </c>
      <c r="H2338" t="s">
        <v>9426</v>
      </c>
      <c r="I2338" t="s">
        <v>9358</v>
      </c>
      <c r="J2338" t="s">
        <v>378</v>
      </c>
    </row>
    <row r="2339" spans="1:10" x14ac:dyDescent="0.35">
      <c r="A2339" t="s">
        <v>171</v>
      </c>
      <c r="B2339">
        <v>20</v>
      </c>
      <c r="C2339">
        <v>253</v>
      </c>
      <c r="D2339">
        <v>99.6</v>
      </c>
      <c r="E2339" t="s">
        <v>172</v>
      </c>
      <c r="F2339">
        <v>0</v>
      </c>
      <c r="G2339">
        <v>0</v>
      </c>
      <c r="H2339" t="s">
        <v>9426</v>
      </c>
      <c r="I2339" t="s">
        <v>9418</v>
      </c>
      <c r="J2339" t="s">
        <v>378</v>
      </c>
    </row>
  </sheetData>
  <sortState ref="L2:L24">
    <sortCondition ref="L2:L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CAMI profile</vt:lpstr>
      <vt:lpstr>CAMI genomes v4 region</vt:lpstr>
      <vt:lpstr>CAMI genomes v4 coverage</vt:lpstr>
      <vt:lpstr>Kelpie uc</vt:lpstr>
      <vt:lpstr>Kelpie synonyms</vt:lpstr>
      <vt:lpstr>Comparisons</vt:lpstr>
      <vt:lpstr>Comparisons present</vt:lpstr>
      <vt:lpstr>Identity</vt:lpstr>
      <vt:lpstr>'CAMI genomes v4 region'!Extract</vt:lpstr>
      <vt:lpstr>Identity!Extract</vt:lpstr>
      <vt:lpstr>'Kelpie uc'!Extract</vt:lpstr>
    </vt:vector>
  </TitlesOfParts>
  <Company>CSIRO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Greenfield, Paul (Data61, Marsfield)</dc:creator>
  <cp:lastModifiedBy>Greenfield, Paul (Energy, North Ryde)</cp:lastModifiedBy>
  <dcterms:created xsi:type="dcterms:W3CDTF">2017-12-10T20:49:09Z</dcterms:created>
  <dcterms:modified xsi:type="dcterms:W3CDTF">2018-11-05T03:55:55Z</dcterms:modified>
</cp:coreProperties>
</file>