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filterPrivacy="1" defaultThemeVersion="124226"/>
  <xr:revisionPtr revIDLastSave="0" documentId="13_ncr:1_{FE5BA08B-BCC7-9848-81EC-EA6FB350E797}" xr6:coauthVersionLast="37" xr6:coauthVersionMax="37" xr10:uidLastSave="{00000000-0000-0000-0000-000000000000}"/>
  <bookViews>
    <workbookView xWindow="820" yWindow="460" windowWidth="19200" windowHeight="11640" xr2:uid="{00000000-000D-0000-FFFF-FFFF00000000}"/>
  </bookViews>
  <sheets>
    <sheet name="Nitrogenase activity" sheetId="1" r:id="rId1"/>
  </sheets>
  <calcPr calcId="179021"/>
</workbook>
</file>

<file path=xl/calcChain.xml><?xml version="1.0" encoding="utf-8"?>
<calcChain xmlns="http://schemas.openxmlformats.org/spreadsheetml/2006/main">
  <c r="I37" i="1" l="1"/>
  <c r="H37" i="1"/>
  <c r="I33" i="1"/>
  <c r="H33" i="1"/>
  <c r="I29" i="1"/>
  <c r="H29" i="1"/>
  <c r="C37" i="1"/>
  <c r="B37" i="1"/>
  <c r="C33" i="1"/>
  <c r="B33" i="1"/>
  <c r="C29" i="1"/>
  <c r="B29" i="1"/>
  <c r="H17" i="1" l="1"/>
  <c r="B5" i="1" l="1"/>
  <c r="C21" i="1"/>
  <c r="I25" i="1"/>
  <c r="C25" i="1"/>
  <c r="I21" i="1"/>
  <c r="E21" i="1"/>
  <c r="I17" i="1"/>
  <c r="C17" i="1"/>
  <c r="I13" i="1"/>
  <c r="E13" i="1"/>
  <c r="C13" i="1"/>
  <c r="I9" i="1"/>
  <c r="C9" i="1"/>
  <c r="I5" i="1"/>
  <c r="E5" i="1"/>
  <c r="C5" i="1"/>
  <c r="H9" i="1"/>
  <c r="B25" i="1"/>
  <c r="H25" i="1"/>
  <c r="D21" i="1"/>
  <c r="H21" i="1"/>
  <c r="D5" i="1"/>
  <c r="H5" i="1"/>
  <c r="D13" i="1"/>
  <c r="H13" i="1"/>
  <c r="B21" i="1"/>
  <c r="B17" i="1"/>
  <c r="B13" i="1"/>
  <c r="B9" i="1"/>
</calcChain>
</file>

<file path=xl/sharedStrings.xml><?xml version="1.0" encoding="utf-8"?>
<sst xmlns="http://schemas.openxmlformats.org/spreadsheetml/2006/main" count="14" uniqueCount="14">
  <si>
    <r>
      <t>3×10</t>
    </r>
    <r>
      <rPr>
        <vertAlign val="superscript"/>
        <sz val="11"/>
        <color theme="1"/>
        <rFont val="Times New Roman"/>
        <family val="1"/>
      </rPr>
      <t>6</t>
    </r>
    <r>
      <rPr>
        <sz val="11"/>
        <color theme="1"/>
        <rFont val="Times New Roman"/>
        <family val="1"/>
      </rPr>
      <t xml:space="preserve"> nM MoO</t>
    </r>
    <r>
      <rPr>
        <vertAlign val="subscript"/>
        <sz val="11"/>
        <color theme="1"/>
        <rFont val="Times New Roman"/>
        <family val="1"/>
      </rPr>
      <t>4</t>
    </r>
    <r>
      <rPr>
        <vertAlign val="superscript"/>
        <sz val="11"/>
        <color theme="1"/>
        <rFont val="Times New Roman"/>
        <family val="1"/>
      </rPr>
      <t>2-</t>
    </r>
    <phoneticPr fontId="1" type="noConversion"/>
  </si>
  <si>
    <r>
      <t>3×10</t>
    </r>
    <r>
      <rPr>
        <vertAlign val="superscript"/>
        <sz val="11"/>
        <color theme="1"/>
        <rFont val="Times New Roman"/>
        <family val="1"/>
      </rPr>
      <t>7</t>
    </r>
    <r>
      <rPr>
        <sz val="11"/>
        <color theme="1"/>
        <rFont val="Times New Roman"/>
        <family val="1"/>
      </rPr>
      <t xml:space="preserve"> nM MoO</t>
    </r>
    <r>
      <rPr>
        <vertAlign val="subscript"/>
        <sz val="11"/>
        <color theme="1"/>
        <rFont val="Times New Roman"/>
        <family val="1"/>
      </rPr>
      <t>4</t>
    </r>
    <r>
      <rPr>
        <vertAlign val="superscript"/>
        <sz val="11"/>
        <color theme="1"/>
        <rFont val="Times New Roman"/>
        <family val="1"/>
      </rPr>
      <t>2-</t>
    </r>
    <phoneticPr fontId="1" type="noConversion"/>
  </si>
  <si>
    <r>
      <t>3×10</t>
    </r>
    <r>
      <rPr>
        <vertAlign val="superscript"/>
        <sz val="11"/>
        <color theme="1"/>
        <rFont val="Times New Roman"/>
        <family val="1"/>
      </rPr>
      <t>8</t>
    </r>
    <r>
      <rPr>
        <sz val="11"/>
        <color theme="1"/>
        <rFont val="Times New Roman"/>
        <family val="1"/>
      </rPr>
      <t xml:space="preserve"> nM MoO</t>
    </r>
    <r>
      <rPr>
        <vertAlign val="subscript"/>
        <sz val="11"/>
        <color theme="1"/>
        <rFont val="Times New Roman"/>
        <family val="1"/>
      </rPr>
      <t>4</t>
    </r>
    <r>
      <rPr>
        <vertAlign val="superscript"/>
        <sz val="11"/>
        <color theme="1"/>
        <rFont val="Times New Roman"/>
        <family val="1"/>
      </rPr>
      <t>2-</t>
    </r>
    <phoneticPr fontId="1" type="noConversion"/>
  </si>
  <si>
    <r>
      <rPr>
        <i/>
        <sz val="11"/>
        <rFont val="Times New Roman"/>
        <family val="1"/>
      </rPr>
      <t xml:space="preserve">Paenibacillus polymyxa </t>
    </r>
    <r>
      <rPr>
        <sz val="11"/>
        <rFont val="Times New Roman"/>
        <family val="1"/>
      </rPr>
      <t>WLY78</t>
    </r>
    <phoneticPr fontId="1" type="noConversion"/>
  </si>
  <si>
    <r>
      <t>0 nM MoO</t>
    </r>
    <r>
      <rPr>
        <vertAlign val="subscript"/>
        <sz val="11"/>
        <rFont val="Times New Roman"/>
        <family val="1"/>
      </rPr>
      <t>4</t>
    </r>
    <r>
      <rPr>
        <vertAlign val="superscript"/>
        <sz val="11"/>
        <rFont val="Times New Roman"/>
        <family val="1"/>
      </rPr>
      <t>2-</t>
    </r>
    <phoneticPr fontId="1" type="noConversion"/>
  </si>
  <si>
    <r>
      <t>3×10</t>
    </r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nM MoO</t>
    </r>
    <r>
      <rPr>
        <vertAlign val="subscript"/>
        <sz val="11"/>
        <rFont val="Times New Roman"/>
        <family val="1"/>
      </rPr>
      <t>4</t>
    </r>
    <r>
      <rPr>
        <vertAlign val="superscript"/>
        <sz val="11"/>
        <rFont val="Times New Roman"/>
        <family val="1"/>
      </rPr>
      <t>2-</t>
    </r>
    <phoneticPr fontId="1" type="noConversion"/>
  </si>
  <si>
    <r>
      <t>3×10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nM MoO</t>
    </r>
    <r>
      <rPr>
        <vertAlign val="subscript"/>
        <sz val="11"/>
        <rFont val="Times New Roman"/>
        <family val="1"/>
      </rPr>
      <t>4</t>
    </r>
    <r>
      <rPr>
        <vertAlign val="superscript"/>
        <sz val="11"/>
        <rFont val="Times New Roman"/>
        <family val="1"/>
      </rPr>
      <t>2-</t>
    </r>
    <phoneticPr fontId="1" type="noConversion"/>
  </si>
  <si>
    <r>
      <t>3×10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nM MoO</t>
    </r>
    <r>
      <rPr>
        <vertAlign val="subscript"/>
        <sz val="11"/>
        <rFont val="Times New Roman"/>
        <family val="1"/>
      </rPr>
      <t>4</t>
    </r>
    <r>
      <rPr>
        <vertAlign val="superscript"/>
        <sz val="11"/>
        <rFont val="Times New Roman"/>
        <family val="1"/>
      </rPr>
      <t>2-</t>
    </r>
    <phoneticPr fontId="1" type="noConversion"/>
  </si>
  <si>
    <r>
      <t>3×10</t>
    </r>
    <r>
      <rPr>
        <vertAlign val="superscript"/>
        <sz val="11"/>
        <rFont val="Times New Roman"/>
        <family val="1"/>
      </rPr>
      <t>4</t>
    </r>
    <r>
      <rPr>
        <sz val="11"/>
        <rFont val="Times New Roman"/>
        <family val="1"/>
      </rPr>
      <t xml:space="preserve"> nM MoO</t>
    </r>
    <r>
      <rPr>
        <vertAlign val="subscript"/>
        <sz val="11"/>
        <rFont val="Times New Roman"/>
        <family val="1"/>
      </rPr>
      <t>4</t>
    </r>
    <r>
      <rPr>
        <vertAlign val="superscript"/>
        <sz val="11"/>
        <rFont val="Times New Roman"/>
        <family val="1"/>
      </rPr>
      <t>2-</t>
    </r>
    <phoneticPr fontId="1" type="noConversion"/>
  </si>
  <si>
    <r>
      <t>3×10</t>
    </r>
    <r>
      <rPr>
        <vertAlign val="superscript"/>
        <sz val="11"/>
        <rFont val="Times New Roman"/>
        <family val="1"/>
      </rPr>
      <t>5</t>
    </r>
    <r>
      <rPr>
        <sz val="11"/>
        <rFont val="Times New Roman"/>
        <family val="1"/>
      </rPr>
      <t xml:space="preserve"> nM MoO</t>
    </r>
    <r>
      <rPr>
        <vertAlign val="subscript"/>
        <sz val="11"/>
        <rFont val="Times New Roman"/>
        <family val="1"/>
      </rPr>
      <t>4</t>
    </r>
    <r>
      <rPr>
        <vertAlign val="superscript"/>
        <sz val="11"/>
        <rFont val="Times New Roman"/>
        <family val="1"/>
      </rPr>
      <t>2-</t>
    </r>
    <phoneticPr fontId="1" type="noConversion"/>
  </si>
  <si>
    <r>
      <t>Concentrations of MoO</t>
    </r>
    <r>
      <rPr>
        <vertAlign val="subscript"/>
        <sz val="11"/>
        <rFont val="Times New Roman"/>
        <family val="1"/>
      </rPr>
      <t>4</t>
    </r>
    <r>
      <rPr>
        <vertAlign val="superscript"/>
        <sz val="11"/>
        <rFont val="Times New Roman"/>
        <family val="1"/>
      </rPr>
      <t>2-</t>
    </r>
    <phoneticPr fontId="1" type="noConversion"/>
  </si>
  <si>
    <r>
      <rPr>
        <sz val="11"/>
        <rFont val="Times New Roman"/>
        <family val="1"/>
      </rPr>
      <t>Δ</t>
    </r>
    <r>
      <rPr>
        <i/>
        <sz val="11"/>
        <rFont val="Times New Roman"/>
        <family val="1"/>
      </rPr>
      <t xml:space="preserve">hesA  </t>
    </r>
    <phoneticPr fontId="1" type="noConversion"/>
  </si>
  <si>
    <r>
      <t>Δ</t>
    </r>
    <r>
      <rPr>
        <i/>
        <sz val="11"/>
        <rFont val="Times New Roman"/>
        <family val="1"/>
      </rPr>
      <t>hesA</t>
    </r>
    <r>
      <rPr>
        <sz val="11"/>
        <rFont val="Times New Roman"/>
        <family val="1"/>
      </rPr>
      <t xml:space="preserve"> (pHY300PLK-</t>
    </r>
    <r>
      <rPr>
        <i/>
        <sz val="11"/>
        <rFont val="Times New Roman"/>
        <family val="1"/>
      </rPr>
      <t>hesA</t>
    </r>
    <r>
      <rPr>
        <sz val="11"/>
        <rFont val="Times New Roman"/>
        <family val="1"/>
      </rPr>
      <t>)</t>
    </r>
    <phoneticPr fontId="1" type="noConversion"/>
  </si>
  <si>
    <r>
      <t>Δ</t>
    </r>
    <r>
      <rPr>
        <i/>
        <sz val="11"/>
        <rFont val="Times New Roman"/>
        <family val="1"/>
      </rPr>
      <t>hesA</t>
    </r>
    <r>
      <rPr>
        <sz val="11"/>
        <rFont val="Times New Roman"/>
        <family val="1"/>
      </rPr>
      <t xml:space="preserve"> (pHY300PLK-</t>
    </r>
    <r>
      <rPr>
        <i/>
        <sz val="11"/>
        <rFont val="Times New Roman"/>
        <family val="1"/>
      </rPr>
      <t>nifQ</t>
    </r>
    <r>
      <rPr>
        <sz val="11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</si>
</sst>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vertAlign val="subscript"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zoomScaleNormal="100" workbookViewId="0">
      <selection activeCell="H1" sqref="H1:I1"/>
    </sheetView>
  </sheetViews>
  <sheetFormatPr baseColWidth="10" defaultColWidth="8.83203125" defaultRowHeight="14"/>
  <cols>
    <col min="1" max="1" width="19.6640625" customWidth="1"/>
    <col min="4" max="4" width="12.5" customWidth="1"/>
    <col min="5" max="5" width="13" customWidth="1"/>
    <col min="6" max="6" width="11.6640625" customWidth="1"/>
    <col min="7" max="7" width="11.83203125" customWidth="1"/>
    <col min="8" max="8" width="15.5" customWidth="1"/>
    <col min="9" max="9" width="13.6640625" customWidth="1"/>
  </cols>
  <sheetData>
    <row r="1" spans="1:11" ht="18">
      <c r="A1" s="4" t="s">
        <v>10</v>
      </c>
      <c r="B1" s="5" t="s">
        <v>11</v>
      </c>
      <c r="C1" s="5"/>
      <c r="D1" s="6" t="s">
        <v>12</v>
      </c>
      <c r="E1" s="6"/>
      <c r="F1" s="6" t="s">
        <v>13</v>
      </c>
      <c r="G1" s="6"/>
      <c r="H1" s="6" t="s">
        <v>3</v>
      </c>
      <c r="I1" s="6"/>
    </row>
    <row r="2" spans="1:11" ht="18">
      <c r="A2" s="4" t="s">
        <v>4</v>
      </c>
      <c r="B2" s="4">
        <v>26.42</v>
      </c>
      <c r="C2" s="4"/>
      <c r="D2" s="4">
        <v>1425.13</v>
      </c>
      <c r="E2" s="4"/>
      <c r="F2" s="4">
        <v>58.65</v>
      </c>
      <c r="G2" s="4"/>
      <c r="H2" s="4">
        <v>1099.8699999999999</v>
      </c>
      <c r="I2" s="4"/>
    </row>
    <row r="3" spans="1:11">
      <c r="A3" s="4"/>
      <c r="B3" s="4">
        <v>25.09</v>
      </c>
      <c r="C3" s="4"/>
      <c r="D3" s="4">
        <v>1307.44</v>
      </c>
      <c r="E3" s="4"/>
      <c r="F3" s="4">
        <v>57.56</v>
      </c>
      <c r="G3" s="4"/>
      <c r="H3" s="4">
        <v>1072.76</v>
      </c>
      <c r="I3" s="4"/>
    </row>
    <row r="4" spans="1:11">
      <c r="A4" s="4"/>
      <c r="B4" s="4">
        <v>27.77</v>
      </c>
      <c r="C4" s="4"/>
      <c r="D4" s="4">
        <v>1425.38</v>
      </c>
      <c r="E4" s="4"/>
      <c r="F4" s="4">
        <v>58.06</v>
      </c>
      <c r="G4" s="4"/>
      <c r="H4" s="4">
        <v>1146.5899999999999</v>
      </c>
      <c r="I4" s="4"/>
    </row>
    <row r="5" spans="1:11" s="1" customFormat="1">
      <c r="A5" s="4"/>
      <c r="B5" s="4">
        <f>AVERAGE(B2:B4)</f>
        <v>26.426666666666666</v>
      </c>
      <c r="C5" s="4">
        <f>STDEV(B2:B4)</f>
        <v>1.3400124377532221</v>
      </c>
      <c r="D5" s="4">
        <f t="shared" ref="D5:H5" si="0">AVERAGE(D2:D4)</f>
        <v>1385.9833333333336</v>
      </c>
      <c r="E5" s="4">
        <f>STDEV(D2:D4)</f>
        <v>68.020636819522196</v>
      </c>
      <c r="F5" s="4">
        <v>58.09</v>
      </c>
      <c r="G5" s="4">
        <v>0.54561891500000004</v>
      </c>
      <c r="H5" s="4">
        <f t="shared" si="0"/>
        <v>1106.4066666666668</v>
      </c>
      <c r="I5" s="4">
        <f>STDEV(H2:H4)</f>
        <v>37.346529066746363</v>
      </c>
    </row>
    <row r="6" spans="1:11" ht="18">
      <c r="A6" s="4" t="s">
        <v>5</v>
      </c>
      <c r="B6" s="4">
        <v>53.86</v>
      </c>
      <c r="C6" s="4"/>
      <c r="D6" s="4"/>
      <c r="E6" s="4"/>
      <c r="F6" s="4"/>
      <c r="G6" s="4"/>
      <c r="H6" s="4">
        <v>1871.23</v>
      </c>
      <c r="I6" s="4"/>
    </row>
    <row r="7" spans="1:11">
      <c r="A7" s="4"/>
      <c r="B7" s="4">
        <v>52.17</v>
      </c>
      <c r="C7" s="4"/>
      <c r="D7" s="4"/>
      <c r="E7" s="4"/>
      <c r="F7" s="4"/>
      <c r="G7" s="4"/>
      <c r="H7" s="4">
        <v>2131.2800000000002</v>
      </c>
      <c r="I7" s="4"/>
    </row>
    <row r="8" spans="1:11">
      <c r="A8" s="4"/>
      <c r="B8" s="4">
        <v>53.61</v>
      </c>
      <c r="C8" s="4"/>
      <c r="D8" s="4"/>
      <c r="E8" s="4"/>
      <c r="F8" s="4"/>
      <c r="G8" s="4"/>
      <c r="H8" s="4">
        <v>3157.98</v>
      </c>
      <c r="I8" s="4"/>
    </row>
    <row r="9" spans="1:11" s="1" customFormat="1">
      <c r="A9" s="4"/>
      <c r="B9" s="4">
        <f>AVERAGE(B6:B8)</f>
        <v>53.213333333333331</v>
      </c>
      <c r="C9" s="4">
        <f>STDEV(B6:B8)</f>
        <v>0.91215861193836845</v>
      </c>
      <c r="D9" s="4"/>
      <c r="E9" s="4"/>
      <c r="F9" s="4"/>
      <c r="G9" s="4"/>
      <c r="H9" s="4">
        <f t="shared" ref="H9" si="1">AVERAGE(H6:H8)</f>
        <v>2386.83</v>
      </c>
      <c r="I9" s="4">
        <f>STDEV(H6:H8)</f>
        <v>680.37544231108416</v>
      </c>
    </row>
    <row r="10" spans="1:11" ht="18">
      <c r="A10" s="4" t="s">
        <v>6</v>
      </c>
      <c r="B10" s="4">
        <v>84</v>
      </c>
      <c r="C10" s="4"/>
      <c r="D10" s="4">
        <v>3544.17</v>
      </c>
      <c r="E10" s="4"/>
      <c r="F10" s="4">
        <v>113.18</v>
      </c>
      <c r="G10" s="4"/>
      <c r="H10" s="4">
        <v>3452.23</v>
      </c>
      <c r="I10" s="4"/>
    </row>
    <row r="11" spans="1:11">
      <c r="A11" s="4"/>
      <c r="B11" s="4">
        <v>56.37</v>
      </c>
      <c r="C11" s="4"/>
      <c r="D11" s="4">
        <v>3310.4</v>
      </c>
      <c r="E11" s="4"/>
      <c r="F11" s="4">
        <v>117.26</v>
      </c>
      <c r="G11" s="4"/>
      <c r="H11" s="4">
        <v>3253.22</v>
      </c>
      <c r="I11" s="4"/>
      <c r="K11" s="1"/>
    </row>
    <row r="12" spans="1:11">
      <c r="A12" s="4"/>
      <c r="B12" s="4">
        <v>65.19</v>
      </c>
      <c r="C12" s="4"/>
      <c r="D12" s="4">
        <v>3227.7</v>
      </c>
      <c r="E12" s="4"/>
      <c r="F12" s="4">
        <v>197.72</v>
      </c>
      <c r="G12" s="4"/>
      <c r="H12" s="4">
        <v>3177.76</v>
      </c>
      <c r="I12" s="4"/>
      <c r="K12" s="1"/>
    </row>
    <row r="13" spans="1:11" s="1" customFormat="1">
      <c r="A13" s="4"/>
      <c r="B13" s="4">
        <f>AVERAGE(B10:B12)</f>
        <v>68.52</v>
      </c>
      <c r="C13" s="4">
        <f>STDEV(B10:B12)</f>
        <v>14.112792069608341</v>
      </c>
      <c r="D13" s="4">
        <f t="shared" ref="D13:H13" si="2">AVERAGE(D10:D12)</f>
        <v>3360.7566666666667</v>
      </c>
      <c r="E13" s="4">
        <f>STDEV(D10:D12)</f>
        <v>164.13458085770154</v>
      </c>
      <c r="F13" s="4">
        <v>142.72</v>
      </c>
      <c r="G13" s="4">
        <v>47.675062660000002</v>
      </c>
      <c r="H13" s="4">
        <f t="shared" si="2"/>
        <v>3294.4033333333332</v>
      </c>
      <c r="I13" s="4">
        <f>STDEV(H10:H12)</f>
        <v>141.79384836209687</v>
      </c>
    </row>
    <row r="14" spans="1:11" ht="18">
      <c r="A14" s="4" t="s">
        <v>7</v>
      </c>
      <c r="B14" s="4">
        <v>98.79</v>
      </c>
      <c r="C14" s="4"/>
      <c r="D14" s="4"/>
      <c r="E14" s="4"/>
      <c r="F14" s="4"/>
      <c r="G14" s="4"/>
      <c r="H14" s="4">
        <v>2999.1</v>
      </c>
      <c r="I14" s="4"/>
      <c r="K14" s="1"/>
    </row>
    <row r="15" spans="1:11">
      <c r="A15" s="4"/>
      <c r="B15" s="4">
        <v>127.02</v>
      </c>
      <c r="C15" s="4"/>
      <c r="D15" s="4"/>
      <c r="E15" s="4"/>
      <c r="F15" s="4"/>
      <c r="G15" s="4"/>
      <c r="H15" s="4">
        <v>3143.27</v>
      </c>
      <c r="I15" s="4"/>
      <c r="K15" s="1"/>
    </row>
    <row r="16" spans="1:11">
      <c r="A16" s="4"/>
      <c r="B16" s="4">
        <v>100.13</v>
      </c>
      <c r="C16" s="4"/>
      <c r="D16" s="4"/>
      <c r="E16" s="4"/>
      <c r="F16" s="4"/>
      <c r="G16" s="4"/>
      <c r="H16" s="4">
        <v>3598.7</v>
      </c>
      <c r="I16" s="4"/>
      <c r="K16" s="1"/>
    </row>
    <row r="17" spans="1:11" s="1" customFormat="1">
      <c r="A17" s="4"/>
      <c r="B17" s="4">
        <f>AVERAGE(B14:B16)</f>
        <v>108.64666666666666</v>
      </c>
      <c r="C17" s="4">
        <f>STDEV(B14:B16)</f>
        <v>15.925873079154327</v>
      </c>
      <c r="D17" s="4"/>
      <c r="E17" s="4"/>
      <c r="F17" s="4"/>
      <c r="G17" s="4"/>
      <c r="H17" s="4">
        <f>AVERAGE(H14:H16)</f>
        <v>3247.0233333333331</v>
      </c>
      <c r="I17" s="4">
        <f>STDEV(H14:H16)</f>
        <v>312.97540739382913</v>
      </c>
    </row>
    <row r="18" spans="1:11" ht="18">
      <c r="A18" s="4" t="s">
        <v>8</v>
      </c>
      <c r="B18" s="4">
        <v>139.94</v>
      </c>
      <c r="C18" s="4"/>
      <c r="D18" s="4">
        <v>2901.46</v>
      </c>
      <c r="E18" s="4"/>
      <c r="F18" s="4">
        <v>251.57</v>
      </c>
      <c r="G18" s="4"/>
      <c r="H18" s="4">
        <v>3149.78</v>
      </c>
      <c r="I18" s="4"/>
    </row>
    <row r="19" spans="1:11">
      <c r="A19" s="4"/>
      <c r="B19" s="4">
        <v>162.21</v>
      </c>
      <c r="C19" s="4"/>
      <c r="D19" s="4">
        <v>3039.68</v>
      </c>
      <c r="E19" s="4"/>
      <c r="F19" s="4">
        <v>259.19</v>
      </c>
      <c r="G19" s="4"/>
      <c r="H19" s="4">
        <v>2821.65</v>
      </c>
      <c r="I19" s="4"/>
    </row>
    <row r="20" spans="1:11">
      <c r="A20" s="4"/>
      <c r="B20" s="4">
        <v>202.79</v>
      </c>
      <c r="C20" s="4"/>
      <c r="D20" s="4">
        <v>3589.88</v>
      </c>
      <c r="E20" s="4"/>
      <c r="F20" s="4">
        <v>245.38</v>
      </c>
      <c r="G20" s="4"/>
      <c r="H20" s="4">
        <v>3121.52</v>
      </c>
      <c r="I20" s="4"/>
    </row>
    <row r="21" spans="1:11" s="1" customFormat="1">
      <c r="A21" s="4"/>
      <c r="B21" s="4">
        <f>AVERAGE(B18:B20)</f>
        <v>168.3133333333333</v>
      </c>
      <c r="C21" s="4">
        <f>STDEV(B18:B20)</f>
        <v>31.866418583413868</v>
      </c>
      <c r="D21" s="4">
        <f t="shared" ref="D21:H21" si="3">AVERAGE(D18:D20)</f>
        <v>3177.0066666666667</v>
      </c>
      <c r="E21" s="4">
        <f>STDEV(D18:D20)</f>
        <v>364.17644642855936</v>
      </c>
      <c r="F21" s="4">
        <v>252.0466667</v>
      </c>
      <c r="G21" s="4">
        <v>6.9173284820000003</v>
      </c>
      <c r="H21" s="4">
        <f t="shared" si="3"/>
        <v>3030.9833333333336</v>
      </c>
      <c r="I21" s="4">
        <f>STDEV(H18:H20)</f>
        <v>181.83781299095449</v>
      </c>
    </row>
    <row r="22" spans="1:11" ht="18">
      <c r="A22" s="4" t="s">
        <v>9</v>
      </c>
      <c r="B22" s="4">
        <v>289.93</v>
      </c>
      <c r="C22" s="4"/>
      <c r="D22" s="4"/>
      <c r="E22" s="4"/>
      <c r="F22" s="4"/>
      <c r="G22" s="4"/>
      <c r="H22" s="4">
        <v>3116.87</v>
      </c>
      <c r="I22" s="4"/>
    </row>
    <row r="23" spans="1:11">
      <c r="A23" s="4"/>
      <c r="B23" s="4">
        <v>147.85</v>
      </c>
      <c r="C23" s="4"/>
      <c r="D23" s="4"/>
      <c r="E23" s="4"/>
      <c r="F23" s="4"/>
      <c r="G23" s="4"/>
      <c r="H23" s="4">
        <v>3641.09</v>
      </c>
      <c r="I23" s="4"/>
    </row>
    <row r="24" spans="1:11">
      <c r="A24" s="4"/>
      <c r="B24" s="4">
        <v>170.9</v>
      </c>
      <c r="C24" s="4"/>
      <c r="D24" s="4"/>
      <c r="E24" s="4"/>
      <c r="F24" s="4"/>
      <c r="G24" s="4"/>
      <c r="H24" s="4">
        <v>2935.44</v>
      </c>
      <c r="I24" s="4"/>
      <c r="K24" s="1"/>
    </row>
    <row r="25" spans="1:11" s="1" customFormat="1">
      <c r="A25" s="4"/>
      <c r="B25" s="4">
        <f>AVERAGE(B22:B24)</f>
        <v>202.89333333333332</v>
      </c>
      <c r="C25" s="4">
        <f>STDEV(B22:B24)</f>
        <v>76.251961504825232</v>
      </c>
      <c r="D25" s="4"/>
      <c r="E25" s="4"/>
      <c r="F25" s="4"/>
      <c r="G25" s="4"/>
      <c r="H25" s="4">
        <f t="shared" ref="H25" si="4">AVERAGE(H22:H24)</f>
        <v>3231.1333333333332</v>
      </c>
      <c r="I25" s="4">
        <f>STDEV(H22:H24)</f>
        <v>366.43902989901795</v>
      </c>
    </row>
    <row r="26" spans="1:11" ht="18">
      <c r="A26" s="2" t="s">
        <v>0</v>
      </c>
      <c r="B26" s="2">
        <v>454.79</v>
      </c>
      <c r="C26" s="2"/>
      <c r="D26" s="2"/>
      <c r="E26" s="2"/>
      <c r="F26" s="2"/>
      <c r="G26" s="2"/>
      <c r="H26" s="2">
        <v>2796.35</v>
      </c>
      <c r="I26" s="2"/>
      <c r="K26" s="1"/>
    </row>
    <row r="27" spans="1:11">
      <c r="A27" s="2"/>
      <c r="B27" s="2">
        <v>460.4</v>
      </c>
      <c r="C27" s="2"/>
      <c r="D27" s="2"/>
      <c r="E27" s="2"/>
      <c r="F27" s="2"/>
      <c r="G27" s="2"/>
      <c r="H27" s="2">
        <v>2871.27</v>
      </c>
      <c r="I27" s="2"/>
      <c r="K27" s="1"/>
    </row>
    <row r="28" spans="1:11">
      <c r="A28" s="2"/>
      <c r="B28" s="2">
        <v>437.18</v>
      </c>
      <c r="C28" s="2"/>
      <c r="D28" s="3"/>
      <c r="E28" s="2"/>
      <c r="F28" s="2"/>
      <c r="G28" s="2"/>
      <c r="H28" s="2">
        <v>2868.26</v>
      </c>
      <c r="I28" s="2"/>
      <c r="K28" s="1"/>
    </row>
    <row r="29" spans="1:11">
      <c r="A29" s="2"/>
      <c r="B29" s="2">
        <f>AVERAGE(B26:B28)</f>
        <v>450.79</v>
      </c>
      <c r="C29" s="2">
        <f>STDEV(B26:B28)</f>
        <v>12.11577896794093</v>
      </c>
      <c r="D29" s="3"/>
      <c r="E29" s="2"/>
      <c r="F29" s="2"/>
      <c r="G29" s="2"/>
      <c r="H29" s="2">
        <f>AVERAGE(H26:H28)</f>
        <v>2845.2933333333335</v>
      </c>
      <c r="I29" s="2">
        <f>STDEV(H26:H28)</f>
        <v>42.412880512096116</v>
      </c>
      <c r="K29" s="1"/>
    </row>
    <row r="30" spans="1:11" ht="18">
      <c r="A30" s="2" t="s">
        <v>1</v>
      </c>
      <c r="B30" s="2">
        <v>704.55</v>
      </c>
      <c r="C30" s="2"/>
      <c r="D30" s="3"/>
      <c r="E30" s="2"/>
      <c r="F30" s="2"/>
      <c r="G30" s="2"/>
      <c r="H30" s="2">
        <v>2871.74</v>
      </c>
      <c r="I30" s="2"/>
    </row>
    <row r="31" spans="1:11">
      <c r="B31" s="2">
        <v>659.2</v>
      </c>
      <c r="C31" s="2"/>
      <c r="D31" s="3"/>
      <c r="E31" s="2"/>
      <c r="F31" s="2"/>
      <c r="G31" s="2"/>
      <c r="H31" s="2">
        <v>2936.52</v>
      </c>
      <c r="I31" s="2"/>
    </row>
    <row r="32" spans="1:11">
      <c r="B32" s="2">
        <v>683.02</v>
      </c>
      <c r="C32" s="2"/>
      <c r="D32" s="3"/>
      <c r="E32" s="2"/>
      <c r="F32" s="2"/>
      <c r="G32" s="2"/>
      <c r="H32" s="2">
        <v>2723.6</v>
      </c>
      <c r="I32" s="2"/>
    </row>
    <row r="33" spans="1:9">
      <c r="B33" s="2">
        <f>AVERAGE(B30:B32)</f>
        <v>682.25666666666666</v>
      </c>
      <c r="C33" s="2">
        <f>STDEV(B30:B32)</f>
        <v>22.68463430018944</v>
      </c>
      <c r="D33" s="3"/>
      <c r="E33" s="2"/>
      <c r="F33" s="2"/>
      <c r="G33" s="2"/>
      <c r="H33" s="2">
        <f>AVERAGE(H30:H32)</f>
        <v>2843.9533333333334</v>
      </c>
      <c r="I33" s="2">
        <f>STDEV(H30:H32)</f>
        <v>109.14580034675332</v>
      </c>
    </row>
    <row r="34" spans="1:9" ht="18">
      <c r="A34" s="2" t="s">
        <v>2</v>
      </c>
      <c r="B34" s="2">
        <v>182.06</v>
      </c>
      <c r="C34" s="2"/>
      <c r="D34" s="2"/>
      <c r="E34" s="2"/>
      <c r="F34" s="2"/>
      <c r="G34" s="2"/>
      <c r="H34" s="2">
        <v>258.02999999999997</v>
      </c>
      <c r="I34" s="2"/>
    </row>
    <row r="35" spans="1:9">
      <c r="B35" s="2">
        <v>207.07</v>
      </c>
      <c r="C35" s="2"/>
      <c r="D35" s="2"/>
      <c r="E35" s="2"/>
      <c r="F35" s="2"/>
      <c r="G35" s="2"/>
      <c r="H35" s="2">
        <v>228.4</v>
      </c>
      <c r="I35" s="2"/>
    </row>
    <row r="36" spans="1:9">
      <c r="B36" s="2">
        <v>210.28</v>
      </c>
      <c r="C36" s="2"/>
      <c r="D36" s="2"/>
      <c r="E36" s="2"/>
      <c r="F36" s="2"/>
      <c r="G36" s="2"/>
      <c r="H36" s="2">
        <v>233.81</v>
      </c>
      <c r="I36" s="2"/>
    </row>
    <row r="37" spans="1:9">
      <c r="B37" s="2">
        <f>AVERAGE(B34:B36)</f>
        <v>199.80333333333331</v>
      </c>
      <c r="C37" s="2">
        <f>STDEV(B34:B36)</f>
        <v>15.449771303593243</v>
      </c>
      <c r="D37" s="2"/>
      <c r="E37" s="2"/>
      <c r="F37" s="2"/>
      <c r="G37" s="2"/>
      <c r="H37" s="2">
        <f>AVERAGE(H34:H36)</f>
        <v>240.08</v>
      </c>
      <c r="I37" s="2">
        <f>STDEV(H34:H36)</f>
        <v>15.778748366077691</v>
      </c>
    </row>
  </sheetData>
  <mergeCells count="4">
    <mergeCell ref="B1:C1"/>
    <mergeCell ref="D1:E1"/>
    <mergeCell ref="F1:G1"/>
    <mergeCell ref="H1:I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Nitrogenase activity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2018-12-05T15:03:15Z</dcterms:modified>
</cp:coreProperties>
</file>