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D8D0F5F7-FB81-4E55-8CF7-66D03E1E0C92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N43" i="1"/>
  <c r="N44" i="1"/>
  <c r="N45" i="1"/>
  <c r="N46" i="1"/>
  <c r="N47" i="1"/>
  <c r="N42" i="1"/>
  <c r="M43" i="1"/>
  <c r="M44" i="1"/>
  <c r="M45" i="1"/>
  <c r="M46" i="1"/>
  <c r="M47" i="1"/>
  <c r="M42" i="1"/>
  <c r="M11" i="1"/>
  <c r="N34" i="1"/>
  <c r="N35" i="1"/>
  <c r="N36" i="1"/>
  <c r="N37" i="1"/>
  <c r="N38" i="1"/>
  <c r="N33" i="1"/>
  <c r="M34" i="1"/>
  <c r="M35" i="1"/>
  <c r="M36" i="1"/>
  <c r="M37" i="1"/>
  <c r="M38" i="1"/>
  <c r="M33" i="1"/>
  <c r="N16" i="1"/>
  <c r="N17" i="1"/>
  <c r="N18" i="1"/>
  <c r="N19" i="1"/>
  <c r="N20" i="1"/>
  <c r="N15" i="1"/>
  <c r="N7" i="1"/>
  <c r="N8" i="1"/>
  <c r="N9" i="1"/>
  <c r="N10" i="1"/>
  <c r="N11" i="1"/>
  <c r="N6" i="1"/>
  <c r="N25" i="1"/>
  <c r="N26" i="1"/>
  <c r="N27" i="1"/>
  <c r="N28" i="1"/>
  <c r="N29" i="1"/>
  <c r="N24" i="1"/>
  <c r="M25" i="1"/>
  <c r="M26" i="1"/>
  <c r="M27" i="1"/>
  <c r="M28" i="1"/>
  <c r="M29" i="1"/>
  <c r="M24" i="1"/>
  <c r="M16" i="1"/>
  <c r="M17" i="1"/>
  <c r="M18" i="1"/>
  <c r="M19" i="1"/>
  <c r="M20" i="1"/>
  <c r="M15" i="1"/>
  <c r="M7" i="1"/>
  <c r="M8" i="1"/>
  <c r="M9" i="1"/>
  <c r="M10" i="1"/>
  <c r="M6" i="1"/>
  <c r="G43" i="1"/>
  <c r="G44" i="1"/>
  <c r="G45" i="1"/>
  <c r="G46" i="1"/>
  <c r="G47" i="1"/>
  <c r="G42" i="1"/>
  <c r="F43" i="1"/>
  <c r="F44" i="1"/>
  <c r="F45" i="1"/>
  <c r="F46" i="1"/>
  <c r="F47" i="1"/>
  <c r="G34" i="1"/>
  <c r="G35" i="1"/>
  <c r="G36" i="1"/>
  <c r="G37" i="1"/>
  <c r="G38" i="1"/>
  <c r="G33" i="1"/>
  <c r="F34" i="1"/>
  <c r="F35" i="1"/>
  <c r="F36" i="1"/>
  <c r="F37" i="1"/>
  <c r="F38" i="1"/>
  <c r="F33" i="1"/>
  <c r="G25" i="1"/>
  <c r="G26" i="1"/>
  <c r="G27" i="1"/>
  <c r="G28" i="1"/>
  <c r="G29" i="1"/>
  <c r="G24" i="1"/>
  <c r="F25" i="1"/>
  <c r="F26" i="1"/>
  <c r="F27" i="1"/>
  <c r="F28" i="1"/>
  <c r="F29" i="1"/>
  <c r="F24" i="1"/>
  <c r="G20" i="1"/>
  <c r="F20" i="1"/>
  <c r="G19" i="1"/>
  <c r="F19" i="1"/>
  <c r="G18" i="1"/>
  <c r="F18" i="1"/>
  <c r="G17" i="1"/>
  <c r="F17" i="1"/>
  <c r="G16" i="1"/>
  <c r="F16" i="1"/>
  <c r="G15" i="1"/>
  <c r="F15" i="1"/>
  <c r="F8" i="1"/>
  <c r="G8" i="1"/>
  <c r="F9" i="1"/>
  <c r="G9" i="1"/>
  <c r="F10" i="1"/>
  <c r="G10" i="1"/>
  <c r="F11" i="1"/>
  <c r="G11" i="1"/>
  <c r="G7" i="1"/>
  <c r="G6" i="1"/>
  <c r="F7" i="1"/>
  <c r="F6" i="1"/>
</calcChain>
</file>

<file path=xl/sharedStrings.xml><?xml version="1.0" encoding="utf-8"?>
<sst xmlns="http://schemas.openxmlformats.org/spreadsheetml/2006/main" count="84" uniqueCount="16">
  <si>
    <t>250-180 μm</t>
  </si>
  <si>
    <t>mean</t>
    <phoneticPr fontId="1" type="noConversion"/>
  </si>
  <si>
    <t>SD</t>
    <phoneticPr fontId="1" type="noConversion"/>
  </si>
  <si>
    <t>Time/min</t>
    <phoneticPr fontId="1" type="noConversion"/>
  </si>
  <si>
    <t>sample1</t>
    <phoneticPr fontId="1" type="noConversion"/>
  </si>
  <si>
    <t>sample2</t>
    <phoneticPr fontId="1" type="noConversion"/>
  </si>
  <si>
    <t>sample3</t>
    <phoneticPr fontId="1" type="noConversion"/>
  </si>
  <si>
    <t>180-125 μm</t>
    <phoneticPr fontId="1" type="noConversion"/>
  </si>
  <si>
    <t>125-75 μm</t>
    <phoneticPr fontId="1" type="noConversion"/>
  </si>
  <si>
    <t>75-38 μm</t>
    <phoneticPr fontId="1" type="noConversion"/>
  </si>
  <si>
    <r>
      <rPr>
        <b/>
        <sz val="11"/>
        <color theme="1"/>
        <rFont val="等线"/>
        <family val="3"/>
        <charset val="134"/>
      </rPr>
      <t>&lt;</t>
    </r>
    <r>
      <rPr>
        <b/>
        <sz val="11"/>
        <color theme="1"/>
        <rFont val="等线"/>
        <family val="3"/>
        <charset val="134"/>
        <scheme val="minor"/>
      </rPr>
      <t xml:space="preserve"> 38 μm</t>
    </r>
    <phoneticPr fontId="1" type="noConversion"/>
  </si>
  <si>
    <t>Hydration properties of BKBP with particle sizes of 250-180, 180–125, 125–75, 75–38 and &lt; 38 μm for soaking time 10-60 min, (a) water holding capacity (g/g), (b) water-retention capacity (g/g).</t>
    <phoneticPr fontId="1" type="noConversion"/>
  </si>
  <si>
    <t>(a) water holding capacity (g/g)</t>
    <phoneticPr fontId="1" type="noConversion"/>
  </si>
  <si>
    <t>(b) water-retention capacity (g/g).</t>
    <phoneticPr fontId="1" type="noConversion"/>
  </si>
  <si>
    <t>3 samples</t>
    <phoneticPr fontId="1" type="noConversion"/>
  </si>
  <si>
    <t>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</si>
</sst>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sz val="11"/>
      <color rgb="FF0070C0"/>
      <name val="等线"/>
      <family val="2"/>
      <scheme val="minor"/>
    </font>
    <font>
      <sz val="11"/>
      <color rgb="FF0070C0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76" fontId="2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176" fontId="8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workbookViewId="0">
      <selection activeCell="H41" sqref="H41"/>
    </sheetView>
  </sheetViews>
  <sheetFormatPr defaultRowHeight="14.25" x14ac:dyDescent="0.2"/>
  <cols>
    <col min="1" max="1" width="9" style="1"/>
    <col min="2" max="2" width="9" style="2"/>
    <col min="3" max="3" width="10.875" style="1" customWidth="1"/>
    <col min="4" max="7" width="9" style="1"/>
    <col min="8" max="8" width="10.625" style="1" customWidth="1"/>
    <col min="9" max="9" width="9" style="2"/>
    <col min="10" max="16384" width="9" style="1"/>
  </cols>
  <sheetData>
    <row r="1" spans="1:15" ht="42" customHeight="1" x14ac:dyDescent="0.2">
      <c r="B1" s="9" t="s">
        <v>11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">
      <c r="B2" s="11" t="s">
        <v>12</v>
      </c>
      <c r="C2" s="11"/>
      <c r="D2" s="11"/>
      <c r="E2" s="11"/>
      <c r="F2" s="11"/>
      <c r="G2" s="11"/>
      <c r="H2" s="4"/>
      <c r="I2" s="11" t="s">
        <v>13</v>
      </c>
      <c r="J2" s="11"/>
      <c r="K2" s="11"/>
      <c r="L2" s="11"/>
      <c r="M2" s="11"/>
      <c r="N2" s="11"/>
    </row>
    <row r="3" spans="1:15" x14ac:dyDescent="0.2">
      <c r="B3" s="11"/>
      <c r="C3" s="11"/>
      <c r="D3" s="11"/>
      <c r="E3" s="11"/>
      <c r="F3" s="11"/>
      <c r="G3" s="11"/>
      <c r="H3" s="4"/>
      <c r="I3" s="11"/>
      <c r="J3" s="11"/>
      <c r="K3" s="11"/>
      <c r="L3" s="11"/>
      <c r="M3" s="11"/>
      <c r="N3" s="11"/>
    </row>
    <row r="4" spans="1:15" x14ac:dyDescent="0.2">
      <c r="B4" s="2" t="s">
        <v>3</v>
      </c>
      <c r="C4" s="10" t="s">
        <v>0</v>
      </c>
      <c r="D4" s="10"/>
      <c r="E4" s="10"/>
      <c r="F4" s="10"/>
      <c r="G4" s="10"/>
      <c r="I4" s="2" t="s">
        <v>3</v>
      </c>
      <c r="J4" s="10" t="s">
        <v>0</v>
      </c>
      <c r="K4" s="10"/>
      <c r="L4" s="10"/>
      <c r="M4" s="10"/>
      <c r="N4" s="10"/>
      <c r="O4" s="12"/>
    </row>
    <row r="5" spans="1:15" x14ac:dyDescent="0.2">
      <c r="A5" s="3" t="s">
        <v>14</v>
      </c>
      <c r="B5" s="5"/>
      <c r="C5" s="6" t="s">
        <v>4</v>
      </c>
      <c r="D5" s="6" t="s">
        <v>5</v>
      </c>
      <c r="E5" s="6" t="s">
        <v>6</v>
      </c>
      <c r="F5" s="7" t="s">
        <v>1</v>
      </c>
      <c r="G5" s="8" t="s">
        <v>2</v>
      </c>
      <c r="H5" s="3" t="s">
        <v>14</v>
      </c>
      <c r="I5" s="5"/>
      <c r="J5" s="6" t="s">
        <v>4</v>
      </c>
      <c r="K5" s="6" t="s">
        <v>5</v>
      </c>
      <c r="L5" s="6" t="s">
        <v>6</v>
      </c>
      <c r="M5" s="7" t="s">
        <v>1</v>
      </c>
      <c r="N5" s="8" t="s">
        <v>2</v>
      </c>
    </row>
    <row r="6" spans="1:15" x14ac:dyDescent="0.2">
      <c r="B6" s="5">
        <v>10</v>
      </c>
      <c r="C6" s="6">
        <v>5.96</v>
      </c>
      <c r="D6" s="6">
        <v>5.87</v>
      </c>
      <c r="E6" s="6">
        <v>6.12</v>
      </c>
      <c r="F6" s="7">
        <f>AVERAGE(C6:E6)</f>
        <v>5.9833333333333334</v>
      </c>
      <c r="G6" s="7">
        <f>STDEV(C6:E6)</f>
        <v>0.12662279942148388</v>
      </c>
      <c r="I6" s="5">
        <v>10</v>
      </c>
      <c r="J6" s="6">
        <v>0.49</v>
      </c>
      <c r="K6" s="6">
        <v>0.47</v>
      </c>
      <c r="L6" s="6">
        <v>0.46</v>
      </c>
      <c r="M6" s="8">
        <f>AVERAGE(J6:L6)</f>
        <v>0.47333333333333333</v>
      </c>
      <c r="N6" s="8">
        <f>STDEV(J6:L6)</f>
        <v>1.5275252316519456E-2</v>
      </c>
    </row>
    <row r="7" spans="1:15" x14ac:dyDescent="0.2">
      <c r="B7" s="5">
        <v>20</v>
      </c>
      <c r="C7" s="6">
        <v>6.03</v>
      </c>
      <c r="D7" s="6">
        <v>6.07</v>
      </c>
      <c r="E7" s="6">
        <v>5.99</v>
      </c>
      <c r="F7" s="7">
        <f t="shared" ref="F7" si="0">AVERAGE(C7:E7)</f>
        <v>6.0300000000000011</v>
      </c>
      <c r="G7" s="7">
        <f t="shared" ref="G7" si="1">STDEV(C7:E7)</f>
        <v>4.0000000000000036E-2</v>
      </c>
      <c r="I7" s="5">
        <v>20</v>
      </c>
      <c r="J7" s="6">
        <v>0.5</v>
      </c>
      <c r="K7" s="6">
        <v>0.52</v>
      </c>
      <c r="L7" s="6">
        <v>0.55000000000000004</v>
      </c>
      <c r="M7" s="8">
        <f t="shared" ref="M7:M10" si="2">AVERAGE(J7:L7)</f>
        <v>0.52333333333333332</v>
      </c>
      <c r="N7" s="8">
        <f t="shared" ref="N7:N11" si="3">STDEV(J7:L7)</f>
        <v>2.5166114784235857E-2</v>
      </c>
    </row>
    <row r="8" spans="1:15" x14ac:dyDescent="0.2">
      <c r="B8" s="5">
        <v>30</v>
      </c>
      <c r="C8" s="6">
        <v>6.12</v>
      </c>
      <c r="D8" s="6">
        <v>6.17</v>
      </c>
      <c r="E8" s="6">
        <v>6.26</v>
      </c>
      <c r="F8" s="7">
        <f t="shared" ref="F8:F11" si="4">AVERAGE(C8:E8)</f>
        <v>6.1833333333333327</v>
      </c>
      <c r="G8" s="7">
        <f t="shared" ref="G8:G11" si="5">STDEV(C8:E8)</f>
        <v>7.0945988845975722E-2</v>
      </c>
      <c r="I8" s="5">
        <v>30</v>
      </c>
      <c r="J8" s="6">
        <v>0.55000000000000004</v>
      </c>
      <c r="K8" s="6">
        <v>0.56999999999999995</v>
      </c>
      <c r="L8" s="6">
        <v>0.56000000000000005</v>
      </c>
      <c r="M8" s="8">
        <f t="shared" si="2"/>
        <v>0.56000000000000005</v>
      </c>
      <c r="N8" s="8">
        <f t="shared" si="3"/>
        <v>9.9999999999999534E-3</v>
      </c>
    </row>
    <row r="9" spans="1:15" x14ac:dyDescent="0.2">
      <c r="B9" s="5">
        <v>40</v>
      </c>
      <c r="C9" s="6">
        <v>6.27</v>
      </c>
      <c r="D9" s="6">
        <v>6.3</v>
      </c>
      <c r="E9" s="6">
        <v>6.26</v>
      </c>
      <c r="F9" s="7">
        <f t="shared" si="4"/>
        <v>6.2766666666666664</v>
      </c>
      <c r="G9" s="7">
        <f t="shared" si="5"/>
        <v>2.0816659994661382E-2</v>
      </c>
      <c r="I9" s="5">
        <v>40</v>
      </c>
      <c r="J9" s="6">
        <v>0.6</v>
      </c>
      <c r="K9" s="6">
        <v>0.62</v>
      </c>
      <c r="L9" s="6">
        <v>0.6</v>
      </c>
      <c r="M9" s="8">
        <f t="shared" si="2"/>
        <v>0.60666666666666658</v>
      </c>
      <c r="N9" s="8">
        <f t="shared" si="3"/>
        <v>1.1547005383792525E-2</v>
      </c>
    </row>
    <row r="10" spans="1:15" x14ac:dyDescent="0.2">
      <c r="B10" s="5">
        <v>50</v>
      </c>
      <c r="C10" s="6">
        <v>6.31</v>
      </c>
      <c r="D10" s="6">
        <v>6.39</v>
      </c>
      <c r="E10" s="6">
        <v>6.23</v>
      </c>
      <c r="F10" s="7">
        <f t="shared" si="4"/>
        <v>6.31</v>
      </c>
      <c r="G10" s="7">
        <f t="shared" si="5"/>
        <v>7.9999999999999627E-2</v>
      </c>
      <c r="I10" s="5">
        <v>50</v>
      </c>
      <c r="J10" s="6">
        <v>0.62</v>
      </c>
      <c r="K10" s="6">
        <v>0.64</v>
      </c>
      <c r="L10" s="6">
        <v>0.67</v>
      </c>
      <c r="M10" s="8">
        <f t="shared" si="2"/>
        <v>0.64333333333333342</v>
      </c>
      <c r="N10" s="8">
        <f t="shared" si="3"/>
        <v>2.5166114784235857E-2</v>
      </c>
    </row>
    <row r="11" spans="1:15" x14ac:dyDescent="0.2">
      <c r="B11" s="5">
        <v>60</v>
      </c>
      <c r="C11" s="6">
        <v>6.42</v>
      </c>
      <c r="D11" s="6">
        <v>6.57</v>
      </c>
      <c r="E11" s="6">
        <v>6.32</v>
      </c>
      <c r="F11" s="7">
        <f t="shared" si="4"/>
        <v>6.4366666666666674</v>
      </c>
      <c r="G11" s="7">
        <f t="shared" si="5"/>
        <v>0.12583057392117919</v>
      </c>
      <c r="I11" s="5">
        <v>60</v>
      </c>
      <c r="J11" s="6">
        <v>0.66</v>
      </c>
      <c r="K11" s="6">
        <v>0.66</v>
      </c>
      <c r="L11" s="6">
        <v>0.69</v>
      </c>
      <c r="M11" s="8">
        <f>AVERAGE(J11:L11)</f>
        <v>0.66999999999999993</v>
      </c>
      <c r="N11" s="8">
        <f t="shared" si="3"/>
        <v>1.7320508075688724E-2</v>
      </c>
    </row>
    <row r="13" spans="1:15" x14ac:dyDescent="0.2">
      <c r="B13" s="2" t="s">
        <v>3</v>
      </c>
      <c r="C13" s="10" t="s">
        <v>7</v>
      </c>
      <c r="D13" s="10"/>
      <c r="E13" s="10"/>
      <c r="F13" s="10"/>
      <c r="G13" s="10"/>
      <c r="I13" s="2" t="s">
        <v>3</v>
      </c>
      <c r="J13" s="10" t="s">
        <v>7</v>
      </c>
      <c r="K13" s="10"/>
      <c r="L13" s="10"/>
      <c r="M13" s="10"/>
      <c r="N13" s="10"/>
      <c r="O13" s="12"/>
    </row>
    <row r="14" spans="1:15" x14ac:dyDescent="0.2">
      <c r="A14" s="3" t="s">
        <v>14</v>
      </c>
      <c r="B14" s="5"/>
      <c r="C14" s="6" t="s">
        <v>4</v>
      </c>
      <c r="D14" s="6" t="s">
        <v>5</v>
      </c>
      <c r="E14" s="6" t="s">
        <v>6</v>
      </c>
      <c r="F14" s="7" t="s">
        <v>1</v>
      </c>
      <c r="G14" s="8" t="s">
        <v>2</v>
      </c>
      <c r="H14" s="3" t="s">
        <v>14</v>
      </c>
      <c r="I14" s="5"/>
      <c r="J14" s="6" t="s">
        <v>4</v>
      </c>
      <c r="K14" s="6" t="s">
        <v>5</v>
      </c>
      <c r="L14" s="6" t="s">
        <v>6</v>
      </c>
      <c r="M14" s="7" t="s">
        <v>1</v>
      </c>
      <c r="N14" s="8" t="s">
        <v>2</v>
      </c>
    </row>
    <row r="15" spans="1:15" x14ac:dyDescent="0.2">
      <c r="B15" s="5">
        <v>10</v>
      </c>
      <c r="C15" s="6">
        <v>6.12</v>
      </c>
      <c r="D15" s="6">
        <v>6.15</v>
      </c>
      <c r="E15" s="6">
        <v>6.09</v>
      </c>
      <c r="F15" s="8">
        <f>AVERAGE(C15:E15)</f>
        <v>6.12</v>
      </c>
      <c r="G15" s="8">
        <f>STDEV(C15:E15)</f>
        <v>3.0000000000000249E-2</v>
      </c>
      <c r="I15" s="5">
        <v>10</v>
      </c>
      <c r="J15" s="6">
        <v>0.52</v>
      </c>
      <c r="K15" s="6">
        <v>0.52</v>
      </c>
      <c r="L15" s="6">
        <v>0.5</v>
      </c>
      <c r="M15" s="8">
        <f>AVERAGE(J15:L15)</f>
        <v>0.51333333333333331</v>
      </c>
      <c r="N15" s="8">
        <f>STDEV(J15:L15)</f>
        <v>1.1547005383792525E-2</v>
      </c>
    </row>
    <row r="16" spans="1:15" x14ac:dyDescent="0.2">
      <c r="B16" s="5">
        <v>20</v>
      </c>
      <c r="C16" s="6">
        <v>6.21</v>
      </c>
      <c r="D16" s="6">
        <v>6.29</v>
      </c>
      <c r="E16" s="6">
        <v>6.31</v>
      </c>
      <c r="F16" s="8">
        <f t="shared" ref="F16:F20" si="6">AVERAGE(C16:E16)</f>
        <v>6.27</v>
      </c>
      <c r="G16" s="8">
        <f t="shared" ref="G16:G20" si="7">STDEV(C16:E16)</f>
        <v>5.291502622129169E-2</v>
      </c>
      <c r="I16" s="5">
        <v>20</v>
      </c>
      <c r="J16" s="6">
        <v>0.56000000000000005</v>
      </c>
      <c r="K16" s="6">
        <v>0.57999999999999996</v>
      </c>
      <c r="L16" s="6">
        <v>0.55000000000000004</v>
      </c>
      <c r="M16" s="8">
        <f t="shared" ref="M16:M20" si="8">AVERAGE(J16:L16)</f>
        <v>0.56333333333333335</v>
      </c>
      <c r="N16" s="8">
        <f t="shared" ref="N16:N20" si="9">STDEV(J16:L16)</f>
        <v>1.527525231651942E-2</v>
      </c>
    </row>
    <row r="17" spans="1:15" x14ac:dyDescent="0.2">
      <c r="B17" s="5">
        <v>30</v>
      </c>
      <c r="C17" s="6">
        <v>6.56</v>
      </c>
      <c r="D17" s="6">
        <v>6.49</v>
      </c>
      <c r="E17" s="6">
        <v>6.61</v>
      </c>
      <c r="F17" s="8">
        <f t="shared" si="6"/>
        <v>6.5533333333333337</v>
      </c>
      <c r="G17" s="8">
        <f t="shared" si="7"/>
        <v>6.0277137733417099E-2</v>
      </c>
      <c r="I17" s="5">
        <v>30</v>
      </c>
      <c r="J17" s="6">
        <v>0.61</v>
      </c>
      <c r="K17" s="6">
        <v>0.63</v>
      </c>
      <c r="L17" s="6">
        <v>0.6</v>
      </c>
      <c r="M17" s="8">
        <f t="shared" si="8"/>
        <v>0.61333333333333329</v>
      </c>
      <c r="N17" s="8">
        <f t="shared" si="9"/>
        <v>1.527525231651948E-2</v>
      </c>
    </row>
    <row r="18" spans="1:15" x14ac:dyDescent="0.2">
      <c r="B18" s="5">
        <v>40</v>
      </c>
      <c r="C18" s="6">
        <v>6.81</v>
      </c>
      <c r="D18" s="6">
        <v>6.77</v>
      </c>
      <c r="E18" s="6">
        <v>6.89</v>
      </c>
      <c r="F18" s="8">
        <f t="shared" si="6"/>
        <v>6.8233333333333333</v>
      </c>
      <c r="G18" s="8">
        <f t="shared" si="7"/>
        <v>6.1101009266077921E-2</v>
      </c>
      <c r="I18" s="5">
        <v>40</v>
      </c>
      <c r="J18" s="6">
        <v>0.63</v>
      </c>
      <c r="K18" s="6">
        <v>0.66</v>
      </c>
      <c r="L18" s="6">
        <v>0.63</v>
      </c>
      <c r="M18" s="8">
        <f t="shared" si="8"/>
        <v>0.64</v>
      </c>
      <c r="N18" s="8">
        <f t="shared" si="9"/>
        <v>1.7320508075688787E-2</v>
      </c>
    </row>
    <row r="19" spans="1:15" x14ac:dyDescent="0.2">
      <c r="B19" s="5">
        <v>50</v>
      </c>
      <c r="C19" s="6">
        <v>6.92</v>
      </c>
      <c r="D19" s="6">
        <v>6.91</v>
      </c>
      <c r="E19" s="6">
        <v>6.88</v>
      </c>
      <c r="F19" s="8">
        <f t="shared" si="6"/>
        <v>6.9033333333333333</v>
      </c>
      <c r="G19" s="8">
        <f t="shared" si="7"/>
        <v>2.0816659994661382E-2</v>
      </c>
      <c r="I19" s="5">
        <v>50</v>
      </c>
      <c r="J19" s="6">
        <v>0.66</v>
      </c>
      <c r="K19" s="6">
        <v>0.69</v>
      </c>
      <c r="L19" s="6">
        <v>0.68</v>
      </c>
      <c r="M19" s="8">
        <f t="shared" si="8"/>
        <v>0.67666666666666675</v>
      </c>
      <c r="N19" s="8">
        <f t="shared" si="9"/>
        <v>1.5275252316519432E-2</v>
      </c>
    </row>
    <row r="20" spans="1:15" x14ac:dyDescent="0.2">
      <c r="B20" s="5">
        <v>60</v>
      </c>
      <c r="C20" s="6">
        <v>7.02</v>
      </c>
      <c r="D20" s="6">
        <v>7.17</v>
      </c>
      <c r="E20" s="6">
        <v>7.13</v>
      </c>
      <c r="F20" s="8">
        <f t="shared" si="6"/>
        <v>7.1066666666666665</v>
      </c>
      <c r="G20" s="8">
        <f t="shared" si="7"/>
        <v>7.7674534651540478E-2</v>
      </c>
      <c r="I20" s="5">
        <v>60</v>
      </c>
      <c r="J20" s="6">
        <v>0.67</v>
      </c>
      <c r="K20" s="6">
        <v>0.7</v>
      </c>
      <c r="L20" s="6">
        <v>0.66</v>
      </c>
      <c r="M20" s="8">
        <f t="shared" si="8"/>
        <v>0.67666666666666675</v>
      </c>
      <c r="N20" s="8">
        <f t="shared" si="9"/>
        <v>2.0816659994661285E-2</v>
      </c>
    </row>
    <row r="22" spans="1:15" x14ac:dyDescent="0.2">
      <c r="B22" s="2" t="s">
        <v>3</v>
      </c>
      <c r="C22" s="10" t="s">
        <v>8</v>
      </c>
      <c r="D22" s="10"/>
      <c r="E22" s="10"/>
      <c r="F22" s="10"/>
      <c r="G22" s="10"/>
      <c r="I22" s="2" t="s">
        <v>3</v>
      </c>
      <c r="J22" s="10" t="s">
        <v>8</v>
      </c>
      <c r="K22" s="10"/>
      <c r="L22" s="10"/>
      <c r="M22" s="10"/>
      <c r="N22" s="10"/>
      <c r="O22" s="12"/>
    </row>
    <row r="23" spans="1:15" x14ac:dyDescent="0.2">
      <c r="A23" s="3" t="s">
        <v>14</v>
      </c>
      <c r="B23" s="5"/>
      <c r="C23" s="6" t="s">
        <v>4</v>
      </c>
      <c r="D23" s="6" t="s">
        <v>5</v>
      </c>
      <c r="E23" s="6" t="s">
        <v>6</v>
      </c>
      <c r="F23" s="7" t="s">
        <v>1</v>
      </c>
      <c r="G23" s="8" t="s">
        <v>2</v>
      </c>
      <c r="H23" s="3" t="s">
        <v>14</v>
      </c>
      <c r="I23" s="5"/>
      <c r="J23" s="6" t="s">
        <v>4</v>
      </c>
      <c r="K23" s="6" t="s">
        <v>5</v>
      </c>
      <c r="L23" s="6" t="s">
        <v>6</v>
      </c>
      <c r="M23" s="7" t="s">
        <v>1</v>
      </c>
      <c r="N23" s="8" t="s">
        <v>2</v>
      </c>
    </row>
    <row r="24" spans="1:15" x14ac:dyDescent="0.2">
      <c r="B24" s="5">
        <v>10</v>
      </c>
      <c r="C24" s="6">
        <v>6.42</v>
      </c>
      <c r="D24" s="6">
        <v>6.26</v>
      </c>
      <c r="E24" s="6">
        <v>6.29</v>
      </c>
      <c r="F24" s="8">
        <f>AVERAGE(C24:E24)</f>
        <v>6.3233333333333333</v>
      </c>
      <c r="G24" s="8">
        <f>STDEV(C24:E24)</f>
        <v>8.5049005481153864E-2</v>
      </c>
      <c r="I24" s="5">
        <v>10</v>
      </c>
      <c r="J24" s="6">
        <v>0.54</v>
      </c>
      <c r="K24" s="6">
        <v>0.55000000000000004</v>
      </c>
      <c r="L24" s="6">
        <v>0.53</v>
      </c>
      <c r="M24" s="8">
        <f>AVERAGE(J24:L24)</f>
        <v>0.54</v>
      </c>
      <c r="N24" s="8">
        <f>STDEV(J24:L24)</f>
        <v>1.0000000000000009E-2</v>
      </c>
    </row>
    <row r="25" spans="1:15" x14ac:dyDescent="0.2">
      <c r="B25" s="5">
        <v>20</v>
      </c>
      <c r="C25" s="6">
        <v>6.39</v>
      </c>
      <c r="D25" s="6">
        <v>6.51</v>
      </c>
      <c r="E25" s="6">
        <v>6.47</v>
      </c>
      <c r="F25" s="7">
        <f t="shared" ref="F25:F29" si="10">AVERAGE(C25:E25)</f>
        <v>6.4566666666666661</v>
      </c>
      <c r="G25" s="7">
        <f t="shared" ref="G25:G29" si="11">STDEV(C25:E25)</f>
        <v>6.1101009266077921E-2</v>
      </c>
      <c r="I25" s="5">
        <v>20</v>
      </c>
      <c r="J25" s="6">
        <v>0.55000000000000004</v>
      </c>
      <c r="K25" s="6">
        <v>0.52</v>
      </c>
      <c r="L25" s="6">
        <v>0.52</v>
      </c>
      <c r="M25" s="7">
        <f t="shared" ref="M25:M29" si="12">AVERAGE(J25:L25)</f>
        <v>0.53</v>
      </c>
      <c r="N25" s="7">
        <f t="shared" ref="N25:N29" si="13">STDEV(J25:L25)</f>
        <v>1.7320508075688787E-2</v>
      </c>
    </row>
    <row r="26" spans="1:15" x14ac:dyDescent="0.2">
      <c r="B26" s="5">
        <v>30</v>
      </c>
      <c r="C26" s="6">
        <v>6.88</v>
      </c>
      <c r="D26" s="6">
        <v>6.71</v>
      </c>
      <c r="E26" s="6">
        <v>6.79</v>
      </c>
      <c r="F26" s="7">
        <f t="shared" si="10"/>
        <v>6.793333333333333</v>
      </c>
      <c r="G26" s="7">
        <f t="shared" si="11"/>
        <v>8.504900548115378E-2</v>
      </c>
      <c r="I26" s="5">
        <v>30</v>
      </c>
      <c r="J26" s="6">
        <v>0.65</v>
      </c>
      <c r="K26" s="6">
        <v>0.62</v>
      </c>
      <c r="L26" s="6">
        <v>0.63</v>
      </c>
      <c r="M26" s="7">
        <f t="shared" si="12"/>
        <v>0.6333333333333333</v>
      </c>
      <c r="N26" s="7">
        <f t="shared" si="13"/>
        <v>1.527525231651948E-2</v>
      </c>
    </row>
    <row r="27" spans="1:15" x14ac:dyDescent="0.2">
      <c r="B27" s="5">
        <v>40</v>
      </c>
      <c r="C27" s="6">
        <v>7.29</v>
      </c>
      <c r="D27" s="6">
        <v>7.1</v>
      </c>
      <c r="E27" s="6">
        <v>6.77</v>
      </c>
      <c r="F27" s="7">
        <f t="shared" si="10"/>
        <v>7.0533333333333337</v>
      </c>
      <c r="G27" s="7">
        <f t="shared" si="11"/>
        <v>0.26312227829154539</v>
      </c>
      <c r="I27" s="5">
        <v>40</v>
      </c>
      <c r="J27" s="6">
        <v>0.68</v>
      </c>
      <c r="K27" s="6">
        <v>0.69</v>
      </c>
      <c r="L27" s="6">
        <v>0.66</v>
      </c>
      <c r="M27" s="7">
        <f t="shared" si="12"/>
        <v>0.67666666666666675</v>
      </c>
      <c r="N27" s="7">
        <f t="shared" si="13"/>
        <v>1.5275252316519432E-2</v>
      </c>
    </row>
    <row r="28" spans="1:15" x14ac:dyDescent="0.2">
      <c r="B28" s="5">
        <v>50</v>
      </c>
      <c r="C28" s="6">
        <v>7.37</v>
      </c>
      <c r="D28" s="6">
        <v>7.27</v>
      </c>
      <c r="E28" s="6">
        <v>7.18</v>
      </c>
      <c r="F28" s="7">
        <f t="shared" si="10"/>
        <v>7.2733333333333334</v>
      </c>
      <c r="G28" s="7">
        <f t="shared" si="11"/>
        <v>9.5043849529221888E-2</v>
      </c>
      <c r="I28" s="5">
        <v>50</v>
      </c>
      <c r="J28" s="6">
        <v>0.71</v>
      </c>
      <c r="K28" s="6">
        <v>0.66</v>
      </c>
      <c r="L28" s="6">
        <v>0.68</v>
      </c>
      <c r="M28" s="7">
        <f t="shared" si="12"/>
        <v>0.68333333333333346</v>
      </c>
      <c r="N28" s="7">
        <f t="shared" si="13"/>
        <v>2.5166114784235798E-2</v>
      </c>
    </row>
    <row r="29" spans="1:15" x14ac:dyDescent="0.2">
      <c r="B29" s="5">
        <v>60</v>
      </c>
      <c r="C29" s="6">
        <v>7.59</v>
      </c>
      <c r="D29" s="6">
        <v>7.5</v>
      </c>
      <c r="E29" s="6">
        <v>7.94</v>
      </c>
      <c r="F29" s="7">
        <f t="shared" si="10"/>
        <v>7.6766666666666667</v>
      </c>
      <c r="G29" s="7">
        <f t="shared" si="11"/>
        <v>0.23245071162148212</v>
      </c>
      <c r="I29" s="5">
        <v>60</v>
      </c>
      <c r="J29" s="6">
        <v>0.73</v>
      </c>
      <c r="K29" s="6">
        <v>0.73</v>
      </c>
      <c r="L29" s="6">
        <v>0.71</v>
      </c>
      <c r="M29" s="7">
        <f t="shared" si="12"/>
        <v>0.72333333333333327</v>
      </c>
      <c r="N29" s="7">
        <f t="shared" si="13"/>
        <v>1.1547005383792525E-2</v>
      </c>
    </row>
    <row r="31" spans="1:15" x14ac:dyDescent="0.2">
      <c r="B31" s="2" t="s">
        <v>3</v>
      </c>
      <c r="C31" s="10" t="s">
        <v>9</v>
      </c>
      <c r="D31" s="10"/>
      <c r="E31" s="10"/>
      <c r="F31" s="10"/>
      <c r="G31" s="10"/>
      <c r="I31" s="2" t="s">
        <v>3</v>
      </c>
      <c r="J31" s="10" t="s">
        <v>9</v>
      </c>
      <c r="K31" s="10"/>
      <c r="L31" s="10"/>
      <c r="M31" s="10"/>
      <c r="N31" s="10"/>
      <c r="O31" s="12"/>
    </row>
    <row r="32" spans="1:15" x14ac:dyDescent="0.2">
      <c r="A32" s="3" t="s">
        <v>14</v>
      </c>
      <c r="B32" s="5"/>
      <c r="C32" s="6" t="s">
        <v>4</v>
      </c>
      <c r="D32" s="6" t="s">
        <v>5</v>
      </c>
      <c r="E32" s="6" t="s">
        <v>6</v>
      </c>
      <c r="F32" s="7" t="s">
        <v>1</v>
      </c>
      <c r="G32" s="8" t="s">
        <v>2</v>
      </c>
      <c r="H32" s="3" t="s">
        <v>14</v>
      </c>
      <c r="I32" s="5"/>
      <c r="J32" s="6" t="s">
        <v>4</v>
      </c>
      <c r="K32" s="6" t="s">
        <v>5</v>
      </c>
      <c r="L32" s="6" t="s">
        <v>6</v>
      </c>
      <c r="M32" s="7" t="s">
        <v>1</v>
      </c>
      <c r="N32" s="8" t="s">
        <v>2</v>
      </c>
    </row>
    <row r="33" spans="1:15" x14ac:dyDescent="0.2">
      <c r="B33" s="5" t="s">
        <v>15</v>
      </c>
      <c r="C33" s="6">
        <v>6.24</v>
      </c>
      <c r="D33" s="6">
        <v>6.29</v>
      </c>
      <c r="E33" s="6">
        <v>6.25</v>
      </c>
      <c r="F33" s="8">
        <f>AVERAGE(C33:E33)</f>
        <v>6.2600000000000007</v>
      </c>
      <c r="G33" s="8">
        <f>STDEV(C33:E33)</f>
        <v>2.6457513110645845E-2</v>
      </c>
      <c r="I33" s="5">
        <v>10</v>
      </c>
      <c r="J33" s="6">
        <v>0.56999999999999995</v>
      </c>
      <c r="K33" s="6">
        <v>0.56000000000000005</v>
      </c>
      <c r="L33" s="6">
        <v>0.54</v>
      </c>
      <c r="M33" s="8">
        <f>AVERAGE(J33:L33)</f>
        <v>0.55666666666666664</v>
      </c>
      <c r="N33" s="8">
        <f>STDEV(J33:L33)</f>
        <v>1.5275252316519432E-2</v>
      </c>
    </row>
    <row r="34" spans="1:15" x14ac:dyDescent="0.2">
      <c r="B34" s="5">
        <v>20</v>
      </c>
      <c r="C34" s="6">
        <v>6.65</v>
      </c>
      <c r="D34" s="6">
        <v>7.04</v>
      </c>
      <c r="E34" s="6">
        <v>6.58</v>
      </c>
      <c r="F34" s="7">
        <f t="shared" ref="F34:F38" si="14">AVERAGE(C34:E34)</f>
        <v>6.7566666666666677</v>
      </c>
      <c r="G34" s="7">
        <f t="shared" ref="G34:G38" si="15">STDEV(C34:E34)</f>
        <v>0.24785748593361728</v>
      </c>
      <c r="I34" s="5">
        <v>20</v>
      </c>
      <c r="J34" s="6">
        <v>0.6</v>
      </c>
      <c r="K34" s="6">
        <v>0.55000000000000004</v>
      </c>
      <c r="L34" s="6">
        <v>0.56999999999999995</v>
      </c>
      <c r="M34" s="7">
        <f t="shared" ref="M34:M38" si="16">AVERAGE(J34:L34)</f>
        <v>0.57333333333333325</v>
      </c>
      <c r="N34" s="7">
        <f t="shared" ref="N34:N38" si="17">STDEV(J34:L34)</f>
        <v>2.5166114784235805E-2</v>
      </c>
    </row>
    <row r="35" spans="1:15" x14ac:dyDescent="0.2">
      <c r="B35" s="5">
        <v>30</v>
      </c>
      <c r="C35" s="6">
        <v>7.34</v>
      </c>
      <c r="D35" s="6">
        <v>7.19</v>
      </c>
      <c r="E35" s="6">
        <v>7.22</v>
      </c>
      <c r="F35" s="7">
        <f t="shared" si="14"/>
        <v>7.25</v>
      </c>
      <c r="G35" s="7">
        <f t="shared" si="15"/>
        <v>7.9372539331937539E-2</v>
      </c>
      <c r="I35" s="5">
        <v>30</v>
      </c>
      <c r="J35" s="6">
        <v>0.69</v>
      </c>
      <c r="K35" s="6">
        <v>0.62</v>
      </c>
      <c r="L35" s="6">
        <v>0.65</v>
      </c>
      <c r="M35" s="7">
        <f t="shared" si="16"/>
        <v>0.65333333333333332</v>
      </c>
      <c r="N35" s="7">
        <f t="shared" si="17"/>
        <v>3.5118845842842437E-2</v>
      </c>
    </row>
    <row r="36" spans="1:15" x14ac:dyDescent="0.2">
      <c r="B36" s="5">
        <v>40</v>
      </c>
      <c r="C36" s="6">
        <v>7.53</v>
      </c>
      <c r="D36" s="6">
        <v>7.57</v>
      </c>
      <c r="E36" s="6">
        <v>7.41</v>
      </c>
      <c r="F36" s="7">
        <f t="shared" si="14"/>
        <v>7.5033333333333339</v>
      </c>
      <c r="G36" s="7">
        <f t="shared" si="15"/>
        <v>8.3266639978645376E-2</v>
      </c>
      <c r="I36" s="5">
        <v>40</v>
      </c>
      <c r="J36" s="6">
        <v>0.67</v>
      </c>
      <c r="K36" s="6">
        <v>0.69</v>
      </c>
      <c r="L36" s="6">
        <v>0.67</v>
      </c>
      <c r="M36" s="7">
        <f t="shared" si="16"/>
        <v>0.67666666666666664</v>
      </c>
      <c r="N36" s="7">
        <f t="shared" si="17"/>
        <v>1.1547005383792462E-2</v>
      </c>
    </row>
    <row r="37" spans="1:15" x14ac:dyDescent="0.2">
      <c r="B37" s="5">
        <v>50</v>
      </c>
      <c r="C37" s="6">
        <v>7.54</v>
      </c>
      <c r="D37" s="6">
        <v>7.36</v>
      </c>
      <c r="E37" s="6">
        <v>7.69</v>
      </c>
      <c r="F37" s="7">
        <f t="shared" si="14"/>
        <v>7.53</v>
      </c>
      <c r="G37" s="7">
        <f t="shared" si="15"/>
        <v>0.16522711641858309</v>
      </c>
      <c r="I37" s="5">
        <v>50</v>
      </c>
      <c r="J37" s="6">
        <v>0.71</v>
      </c>
      <c r="K37" s="6">
        <v>0.69</v>
      </c>
      <c r="L37" s="6">
        <v>0.69</v>
      </c>
      <c r="M37" s="7">
        <f t="shared" si="16"/>
        <v>0.69666666666666666</v>
      </c>
      <c r="N37" s="7">
        <f t="shared" si="17"/>
        <v>1.1547005383792525E-2</v>
      </c>
    </row>
    <row r="38" spans="1:15" x14ac:dyDescent="0.2">
      <c r="B38" s="5">
        <v>60</v>
      </c>
      <c r="C38" s="6">
        <v>7.68</v>
      </c>
      <c r="D38" s="6">
        <v>7.71</v>
      </c>
      <c r="E38" s="6">
        <v>7.89</v>
      </c>
      <c r="F38" s="7">
        <f t="shared" si="14"/>
        <v>7.7600000000000007</v>
      </c>
      <c r="G38" s="7">
        <f t="shared" si="15"/>
        <v>0.1135781669160054</v>
      </c>
      <c r="I38" s="5">
        <v>60</v>
      </c>
      <c r="J38" s="6">
        <v>0.7</v>
      </c>
      <c r="K38" s="6">
        <v>0.72</v>
      </c>
      <c r="L38" s="6">
        <v>0.69</v>
      </c>
      <c r="M38" s="7">
        <f t="shared" si="16"/>
        <v>0.70333333333333325</v>
      </c>
      <c r="N38" s="7">
        <f t="shared" si="17"/>
        <v>1.527525231651948E-2</v>
      </c>
    </row>
    <row r="39" spans="1:15" x14ac:dyDescent="0.2">
      <c r="B39" s="5"/>
      <c r="C39" s="6"/>
      <c r="D39" s="6"/>
      <c r="E39" s="6"/>
      <c r="F39" s="7"/>
      <c r="G39" s="7"/>
    </row>
    <row r="40" spans="1:15" x14ac:dyDescent="0.2">
      <c r="B40" s="2" t="s">
        <v>3</v>
      </c>
      <c r="C40" s="10" t="s">
        <v>10</v>
      </c>
      <c r="D40" s="10"/>
      <c r="E40" s="10"/>
      <c r="F40" s="10"/>
      <c r="G40" s="10"/>
      <c r="I40" s="2" t="s">
        <v>3</v>
      </c>
      <c r="J40" s="10" t="s">
        <v>10</v>
      </c>
      <c r="K40" s="10"/>
      <c r="L40" s="10"/>
      <c r="M40" s="10"/>
      <c r="N40" s="10"/>
      <c r="O40" s="12"/>
    </row>
    <row r="41" spans="1:15" x14ac:dyDescent="0.2">
      <c r="A41" s="3" t="s">
        <v>14</v>
      </c>
      <c r="B41" s="5"/>
      <c r="C41" s="6" t="s">
        <v>4</v>
      </c>
      <c r="D41" s="6" t="s">
        <v>5</v>
      </c>
      <c r="E41" s="6" t="s">
        <v>6</v>
      </c>
      <c r="F41" s="7" t="s">
        <v>1</v>
      </c>
      <c r="G41" s="8" t="s">
        <v>2</v>
      </c>
      <c r="H41" s="3" t="s">
        <v>14</v>
      </c>
      <c r="I41" s="5"/>
      <c r="J41" s="6" t="s">
        <v>4</v>
      </c>
      <c r="K41" s="6" t="s">
        <v>5</v>
      </c>
      <c r="L41" s="6" t="s">
        <v>6</v>
      </c>
      <c r="M41" s="7" t="s">
        <v>1</v>
      </c>
      <c r="N41" s="8" t="s">
        <v>2</v>
      </c>
    </row>
    <row r="42" spans="1:15" x14ac:dyDescent="0.2">
      <c r="B42" s="5">
        <v>10</v>
      </c>
      <c r="C42" s="6">
        <v>6.27</v>
      </c>
      <c r="D42" s="6">
        <v>6.16</v>
      </c>
      <c r="E42" s="6">
        <v>6.36</v>
      </c>
      <c r="F42" s="8">
        <f>AVERAGE(C42:E42)</f>
        <v>6.2633333333333328</v>
      </c>
      <c r="G42" s="8">
        <f>STDEV(C42:E42)</f>
        <v>0.10016652800877819</v>
      </c>
      <c r="I42" s="5">
        <v>10</v>
      </c>
      <c r="J42" s="6">
        <v>0.49</v>
      </c>
      <c r="K42" s="6">
        <v>0.53</v>
      </c>
      <c r="L42" s="6">
        <v>0.56000000000000005</v>
      </c>
      <c r="M42" s="8">
        <f>AVERAGE(J42:L42)</f>
        <v>0.52666666666666673</v>
      </c>
      <c r="N42" s="8">
        <f>STDEV(J42:L42)</f>
        <v>3.5118845842842493E-2</v>
      </c>
    </row>
    <row r="43" spans="1:15" x14ac:dyDescent="0.2">
      <c r="B43" s="5">
        <v>20</v>
      </c>
      <c r="C43" s="6">
        <v>6.79</v>
      </c>
      <c r="D43" s="6">
        <v>6.99</v>
      </c>
      <c r="E43" s="6">
        <v>6.84</v>
      </c>
      <c r="F43" s="7">
        <f t="shared" ref="F43:F47" si="18">AVERAGE(C43:E43)</f>
        <v>6.873333333333334</v>
      </c>
      <c r="G43" s="7">
        <f t="shared" ref="G43:G47" si="19">STDEV(C43:E43)</f>
        <v>0.10408329997330676</v>
      </c>
      <c r="I43" s="5">
        <v>20</v>
      </c>
      <c r="J43" s="6">
        <v>0.55000000000000004</v>
      </c>
      <c r="K43" s="6">
        <v>0.56000000000000005</v>
      </c>
      <c r="L43" s="6">
        <v>0.57999999999999996</v>
      </c>
      <c r="M43" s="7">
        <f t="shared" ref="M43:M47" si="20">AVERAGE(J43:L43)</f>
        <v>0.56333333333333335</v>
      </c>
      <c r="N43" s="7">
        <f t="shared" ref="N43:N47" si="21">STDEV(J43:L43)</f>
        <v>1.527525231651942E-2</v>
      </c>
    </row>
    <row r="44" spans="1:15" x14ac:dyDescent="0.2">
      <c r="B44" s="5">
        <v>30</v>
      </c>
      <c r="C44" s="6">
        <v>7.36</v>
      </c>
      <c r="D44" s="6">
        <v>7.38</v>
      </c>
      <c r="E44" s="6">
        <v>7.49</v>
      </c>
      <c r="F44" s="7">
        <f t="shared" si="18"/>
        <v>7.41</v>
      </c>
      <c r="G44" s="7">
        <f t="shared" si="19"/>
        <v>7.0000000000000034E-2</v>
      </c>
      <c r="I44" s="5">
        <v>30</v>
      </c>
      <c r="J44" s="6">
        <v>0.68</v>
      </c>
      <c r="K44" s="6">
        <v>0.65</v>
      </c>
      <c r="L44" s="6">
        <v>0.64</v>
      </c>
      <c r="M44" s="7">
        <f t="shared" si="20"/>
        <v>0.65666666666666673</v>
      </c>
      <c r="N44" s="7">
        <f t="shared" si="21"/>
        <v>2.0816659994661344E-2</v>
      </c>
    </row>
    <row r="45" spans="1:15" x14ac:dyDescent="0.2">
      <c r="B45" s="5">
        <v>40</v>
      </c>
      <c r="C45" s="6">
        <v>7.88</v>
      </c>
      <c r="D45" s="6">
        <v>7.69</v>
      </c>
      <c r="E45" s="6">
        <v>8.02</v>
      </c>
      <c r="F45" s="7">
        <f t="shared" si="18"/>
        <v>7.8633333333333333</v>
      </c>
      <c r="G45" s="7">
        <f t="shared" si="19"/>
        <v>0.16563010998406419</v>
      </c>
      <c r="I45" s="5">
        <v>40</v>
      </c>
      <c r="J45" s="6">
        <v>0.74</v>
      </c>
      <c r="K45" s="6">
        <v>0.71</v>
      </c>
      <c r="L45" s="6">
        <v>0.7</v>
      </c>
      <c r="M45" s="7">
        <f t="shared" si="20"/>
        <v>0.71666666666666667</v>
      </c>
      <c r="N45" s="7">
        <f t="shared" si="21"/>
        <v>2.0816659994661344E-2</v>
      </c>
    </row>
    <row r="46" spans="1:15" x14ac:dyDescent="0.2">
      <c r="B46" s="5">
        <v>50</v>
      </c>
      <c r="C46" s="6">
        <v>7.79</v>
      </c>
      <c r="D46" s="6">
        <v>7.72</v>
      </c>
      <c r="E46" s="6">
        <v>7.91</v>
      </c>
      <c r="F46" s="7">
        <f t="shared" si="18"/>
        <v>7.8066666666666675</v>
      </c>
      <c r="G46" s="7">
        <f t="shared" si="19"/>
        <v>9.6090235369330687E-2</v>
      </c>
      <c r="I46" s="5">
        <v>50</v>
      </c>
      <c r="J46" s="6">
        <v>0.74</v>
      </c>
      <c r="K46" s="6">
        <v>0.72</v>
      </c>
      <c r="L46" s="6">
        <v>0.7</v>
      </c>
      <c r="M46" s="7">
        <f t="shared" si="20"/>
        <v>0.72000000000000008</v>
      </c>
      <c r="N46" s="7">
        <f t="shared" si="21"/>
        <v>2.0000000000000018E-2</v>
      </c>
    </row>
    <row r="47" spans="1:15" x14ac:dyDescent="0.2">
      <c r="B47" s="5">
        <v>60</v>
      </c>
      <c r="C47" s="6">
        <v>8</v>
      </c>
      <c r="D47" s="6">
        <v>8.16</v>
      </c>
      <c r="E47" s="6">
        <v>7.94</v>
      </c>
      <c r="F47" s="7">
        <f t="shared" si="18"/>
        <v>8.0333333333333332</v>
      </c>
      <c r="G47" s="7">
        <f t="shared" si="19"/>
        <v>0.11372481406154646</v>
      </c>
      <c r="I47" s="5">
        <v>60</v>
      </c>
      <c r="J47" s="6">
        <v>0.72</v>
      </c>
      <c r="K47" s="6">
        <v>0.73</v>
      </c>
      <c r="L47" s="6">
        <v>0.76</v>
      </c>
      <c r="M47" s="7">
        <f t="shared" si="20"/>
        <v>0.73666666666666669</v>
      </c>
      <c r="N47" s="7">
        <f t="shared" si="21"/>
        <v>2.0816659994661344E-2</v>
      </c>
    </row>
  </sheetData>
  <mergeCells count="13">
    <mergeCell ref="J31:N31"/>
    <mergeCell ref="J40:N40"/>
    <mergeCell ref="B1:O1"/>
    <mergeCell ref="C31:G31"/>
    <mergeCell ref="C40:G40"/>
    <mergeCell ref="B2:G3"/>
    <mergeCell ref="I2:N3"/>
    <mergeCell ref="C4:G4"/>
    <mergeCell ref="C13:G13"/>
    <mergeCell ref="C22:G22"/>
    <mergeCell ref="J4:N4"/>
    <mergeCell ref="J13:N13"/>
    <mergeCell ref="J22:N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2018-05-24T09:29:14Z</dcterms:modified>
</cp:coreProperties>
</file>