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erized data" sheetId="1" r:id="rId1"/>
    <sheet name="details" sheetId="2" r:id="rId2"/>
  </sheets>
  <calcPr calcId="152511"/>
</workbook>
</file>

<file path=xl/calcChain.xml><?xml version="1.0" encoding="utf-8"?>
<calcChain xmlns="http://schemas.openxmlformats.org/spreadsheetml/2006/main">
  <c r="Q42" i="2" l="1"/>
  <c r="Q41" i="2"/>
  <c r="P42" i="2"/>
  <c r="P41" i="2"/>
  <c r="O42" i="2"/>
  <c r="O41" i="2"/>
  <c r="N42" i="2"/>
  <c r="N41" i="2"/>
  <c r="M42" i="2"/>
  <c r="M41" i="2"/>
  <c r="L42" i="2"/>
  <c r="L41" i="2"/>
  <c r="K42" i="2"/>
  <c r="K41" i="2"/>
  <c r="H55" i="2"/>
  <c r="H54" i="2"/>
  <c r="H53" i="2"/>
  <c r="G55" i="2"/>
  <c r="G54" i="2"/>
  <c r="G53" i="2"/>
  <c r="F55" i="2"/>
  <c r="F54" i="2"/>
  <c r="F53" i="2"/>
  <c r="E55" i="2"/>
  <c r="E54" i="2"/>
  <c r="E53" i="2"/>
  <c r="D55" i="2"/>
  <c r="D54" i="2"/>
  <c r="D53" i="2"/>
  <c r="C55" i="2"/>
  <c r="C54" i="2"/>
  <c r="C53" i="2"/>
  <c r="B55" i="2"/>
  <c r="B54" i="2"/>
  <c r="B53" i="2"/>
  <c r="P22" i="2"/>
  <c r="P21" i="2"/>
  <c r="P20" i="2"/>
  <c r="O22" i="2"/>
  <c r="O21" i="2"/>
  <c r="O20" i="2"/>
  <c r="N22" i="2"/>
  <c r="N21" i="2"/>
  <c r="N20" i="2"/>
  <c r="M22" i="2"/>
  <c r="M21" i="2"/>
  <c r="M20" i="2"/>
  <c r="L22" i="2"/>
  <c r="L21" i="2"/>
  <c r="L20" i="2"/>
  <c r="K22" i="2"/>
  <c r="K21" i="2"/>
  <c r="K20" i="2"/>
  <c r="J22" i="2"/>
  <c r="J21" i="2"/>
  <c r="J20" i="2"/>
  <c r="H31" i="2"/>
  <c r="H30" i="2"/>
  <c r="H29" i="2"/>
  <c r="G31" i="2"/>
  <c r="G30" i="2"/>
  <c r="G29" i="2"/>
  <c r="F31" i="2"/>
  <c r="F30" i="2"/>
  <c r="F29" i="2"/>
  <c r="E31" i="2"/>
  <c r="E30" i="2"/>
  <c r="E29" i="2"/>
  <c r="D31" i="2"/>
  <c r="D30" i="2"/>
  <c r="D29" i="2"/>
  <c r="C31" i="2"/>
  <c r="C30" i="2"/>
  <c r="C29" i="2"/>
  <c r="B31" i="2"/>
  <c r="B30" i="2"/>
  <c r="B29" i="2"/>
</calcChain>
</file>

<file path=xl/sharedStrings.xml><?xml version="1.0" encoding="utf-8"?>
<sst xmlns="http://schemas.openxmlformats.org/spreadsheetml/2006/main" count="86" uniqueCount="42">
  <si>
    <t>WT</t>
    <phoneticPr fontId="1" type="noConversion"/>
  </si>
  <si>
    <t>ox5</t>
    <phoneticPr fontId="1" type="noConversion"/>
  </si>
  <si>
    <t>ox8</t>
    <phoneticPr fontId="1" type="noConversion"/>
  </si>
  <si>
    <t>i1</t>
    <phoneticPr fontId="1" type="noConversion"/>
  </si>
  <si>
    <t>i2</t>
    <phoneticPr fontId="1" type="noConversion"/>
  </si>
  <si>
    <t>i5</t>
    <phoneticPr fontId="1" type="noConversion"/>
  </si>
  <si>
    <t>SD</t>
    <phoneticPr fontId="1" type="noConversion"/>
  </si>
  <si>
    <t>Plant height (cm)</t>
    <phoneticPr fontId="1" type="noConversion"/>
  </si>
  <si>
    <t>WT</t>
  </si>
  <si>
    <t xml:space="preserve">ox2 </t>
  </si>
  <si>
    <t xml:space="preserve">ox2 </t>
    <phoneticPr fontId="1" type="noConversion"/>
  </si>
  <si>
    <t>ox5</t>
  </si>
  <si>
    <t>ox8</t>
  </si>
  <si>
    <t>i1</t>
  </si>
  <si>
    <t>i2</t>
  </si>
  <si>
    <t>i5</t>
  </si>
  <si>
    <t>Grain number per main panicle</t>
    <phoneticPr fontId="1" type="noConversion"/>
  </si>
  <si>
    <t>SUM</t>
    <phoneticPr fontId="1" type="noConversion"/>
  </si>
  <si>
    <t>Average</t>
  </si>
  <si>
    <t>Average</t>
    <phoneticPr fontId="1" type="noConversion"/>
  </si>
  <si>
    <t>Sum</t>
    <phoneticPr fontId="1" type="noConversion"/>
  </si>
  <si>
    <t>SD</t>
  </si>
  <si>
    <r>
      <rPr>
        <b/>
        <sz val="11"/>
        <color theme="1"/>
        <rFont val="宋体"/>
        <family val="3"/>
        <charset val="134"/>
        <scheme val="minor"/>
      </rPr>
      <t>Heading date (days</t>
    </r>
    <r>
      <rPr>
        <sz val="11"/>
        <color theme="1"/>
        <rFont val="宋体"/>
        <family val="2"/>
        <scheme val="minor"/>
      </rPr>
      <t>)</t>
    </r>
    <phoneticPr fontId="1" type="noConversion"/>
  </si>
  <si>
    <t>rep1</t>
    <phoneticPr fontId="1" type="noConversion"/>
  </si>
  <si>
    <t>rep2</t>
    <phoneticPr fontId="1" type="noConversion"/>
  </si>
  <si>
    <t>rep3</t>
    <phoneticPr fontId="1" type="noConversion"/>
  </si>
  <si>
    <t>Grain weight per 100 grains (mg)</t>
    <phoneticPr fontId="1" type="noConversion"/>
  </si>
  <si>
    <t>Yield traits in transgenic plants</t>
  </si>
  <si>
    <t>WT</t>
    <phoneticPr fontId="1" type="noConversion"/>
  </si>
  <si>
    <t>ox2</t>
  </si>
  <si>
    <t>ox2</t>
    <phoneticPr fontId="1" type="noConversion"/>
  </si>
  <si>
    <t>ox5</t>
    <phoneticPr fontId="1" type="noConversion"/>
  </si>
  <si>
    <t>ox8</t>
    <phoneticPr fontId="1" type="noConversion"/>
  </si>
  <si>
    <t>i1</t>
    <phoneticPr fontId="1" type="noConversion"/>
  </si>
  <si>
    <t>i2</t>
    <phoneticPr fontId="1" type="noConversion"/>
  </si>
  <si>
    <t>i5</t>
    <phoneticPr fontId="1" type="noConversion"/>
  </si>
  <si>
    <t>Grain number/panicle</t>
  </si>
  <si>
    <t>Plant height (cm)</t>
    <phoneticPr fontId="1" type="noConversion"/>
  </si>
  <si>
    <t>Average</t>
    <phoneticPr fontId="1" type="noConversion"/>
  </si>
  <si>
    <t>SD</t>
    <phoneticPr fontId="1" type="noConversion"/>
  </si>
  <si>
    <t>Heading date(days)</t>
    <phoneticPr fontId="1" type="noConversion"/>
  </si>
  <si>
    <t>Grain weight(mg)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</si>
</sst>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M16" sqref="M16"/>
    </sheetView>
  </sheetViews>
  <sheetFormatPr defaultRowHeight="13.5" x14ac:dyDescent="0.15"/>
  <cols>
    <col min="1" max="1" width="14.375" customWidth="1"/>
    <col min="2" max="2" width="10.5" customWidth="1"/>
    <col min="3" max="3" width="9.625" customWidth="1"/>
    <col min="4" max="4" width="10.5" customWidth="1"/>
  </cols>
  <sheetData>
    <row r="2" spans="1:8" x14ac:dyDescent="0.15">
      <c r="A2" t="s">
        <v>27</v>
      </c>
    </row>
    <row r="4" spans="1:8" x14ac:dyDescent="0.15">
      <c r="A4" s="1" t="s">
        <v>36</v>
      </c>
    </row>
    <row r="5" spans="1:8" x14ac:dyDescent="0.15">
      <c r="B5" t="s">
        <v>28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</row>
    <row r="6" spans="1:8" x14ac:dyDescent="0.15">
      <c r="A6" t="s">
        <v>38</v>
      </c>
      <c r="B6">
        <v>128</v>
      </c>
      <c r="C6">
        <v>71.166666666666671</v>
      </c>
      <c r="D6">
        <v>75.458333333333329</v>
      </c>
      <c r="E6">
        <v>54.291666666666664</v>
      </c>
      <c r="F6">
        <v>125.08333333333333</v>
      </c>
      <c r="G6">
        <v>127.5</v>
      </c>
      <c r="H6">
        <v>129.25</v>
      </c>
    </row>
    <row r="7" spans="1:8" x14ac:dyDescent="0.15">
      <c r="A7" t="s">
        <v>39</v>
      </c>
      <c r="B7">
        <v>4.0539835481530577</v>
      </c>
      <c r="C7">
        <v>3.2122952198871979</v>
      </c>
      <c r="D7">
        <v>4.763805262572153</v>
      </c>
      <c r="E7">
        <v>4.2679713811300237</v>
      </c>
      <c r="F7">
        <v>5.6253824346644983</v>
      </c>
      <c r="G7">
        <v>4.0966582351536447</v>
      </c>
      <c r="H7">
        <v>4.4550899078420994</v>
      </c>
    </row>
    <row r="9" spans="1:8" x14ac:dyDescent="0.15">
      <c r="A9" s="1" t="s">
        <v>37</v>
      </c>
    </row>
    <row r="10" spans="1:8" x14ac:dyDescent="0.15">
      <c r="B10" t="s">
        <v>8</v>
      </c>
      <c r="C10" t="s">
        <v>29</v>
      </c>
      <c r="D10" t="s">
        <v>11</v>
      </c>
      <c r="E10" t="s">
        <v>12</v>
      </c>
      <c r="F10" t="s">
        <v>13</v>
      </c>
      <c r="G10" t="s">
        <v>14</v>
      </c>
      <c r="H10" t="s">
        <v>15</v>
      </c>
    </row>
    <row r="11" spans="1:8" x14ac:dyDescent="0.15">
      <c r="A11" t="s">
        <v>18</v>
      </c>
      <c r="B11">
        <v>83.86666666666666</v>
      </c>
      <c r="C11">
        <v>64.599999999999994</v>
      </c>
      <c r="D11">
        <v>66.533333333333331</v>
      </c>
      <c r="E11">
        <v>61.133333333333333</v>
      </c>
      <c r="F11">
        <v>86.4</v>
      </c>
      <c r="G11">
        <v>84.066666666666663</v>
      </c>
      <c r="H11">
        <v>83.466666666666669</v>
      </c>
    </row>
    <row r="12" spans="1:8" x14ac:dyDescent="0.15">
      <c r="A12" t="s">
        <v>21</v>
      </c>
      <c r="B12">
        <v>2.199567056967175</v>
      </c>
      <c r="C12">
        <v>2.4436506647695313</v>
      </c>
      <c r="D12">
        <v>2.2949219304078006</v>
      </c>
      <c r="E12">
        <v>2.3563490726929563</v>
      </c>
      <c r="F12">
        <v>2.4142434484888695</v>
      </c>
      <c r="G12">
        <v>3.8999389494611081</v>
      </c>
      <c r="H12">
        <v>2.503331114069145</v>
      </c>
    </row>
    <row r="15" spans="1:8" x14ac:dyDescent="0.15">
      <c r="A15" s="1" t="s">
        <v>40</v>
      </c>
    </row>
    <row r="16" spans="1:8" x14ac:dyDescent="0.15">
      <c r="B16" t="s">
        <v>8</v>
      </c>
      <c r="C16" t="s">
        <v>29</v>
      </c>
      <c r="D16" t="s">
        <v>11</v>
      </c>
      <c r="E16" t="s">
        <v>12</v>
      </c>
      <c r="F16" t="s">
        <v>13</v>
      </c>
      <c r="G16" t="s">
        <v>14</v>
      </c>
      <c r="H16" t="s">
        <v>15</v>
      </c>
    </row>
    <row r="17" spans="1:8" x14ac:dyDescent="0.15">
      <c r="A17" t="s">
        <v>18</v>
      </c>
      <c r="B17">
        <v>67.533333333333331</v>
      </c>
      <c r="C17">
        <v>52.133333333333333</v>
      </c>
      <c r="D17">
        <v>55.266666666666666</v>
      </c>
      <c r="E17">
        <v>48</v>
      </c>
      <c r="F17">
        <v>70.266666666666666</v>
      </c>
      <c r="G17">
        <v>69.13333333333334</v>
      </c>
      <c r="H17">
        <v>68.066666666666663</v>
      </c>
    </row>
    <row r="18" spans="1:8" x14ac:dyDescent="0.15">
      <c r="A18" t="s">
        <v>21</v>
      </c>
      <c r="B18">
        <v>2.3258383025317579</v>
      </c>
      <c r="C18">
        <v>1.552264091423817</v>
      </c>
      <c r="D18">
        <v>1.4375905768565216</v>
      </c>
      <c r="E18">
        <v>1.1952286093343936</v>
      </c>
      <c r="F18">
        <v>1.4375905768565216</v>
      </c>
      <c r="G18">
        <v>1.1254628677422753</v>
      </c>
      <c r="H18">
        <v>1.0997835284835875</v>
      </c>
    </row>
    <row r="21" spans="1:8" x14ac:dyDescent="0.15">
      <c r="A21" s="1" t="s">
        <v>41</v>
      </c>
    </row>
    <row r="22" spans="1:8" x14ac:dyDescent="0.15">
      <c r="B22" t="s">
        <v>8</v>
      </c>
      <c r="C22" t="s">
        <v>29</v>
      </c>
      <c r="D22" t="s">
        <v>11</v>
      </c>
      <c r="E22" t="s">
        <v>12</v>
      </c>
      <c r="F22" t="s">
        <v>13</v>
      </c>
      <c r="G22" t="s">
        <v>14</v>
      </c>
      <c r="H22" t="s">
        <v>15</v>
      </c>
    </row>
    <row r="23" spans="1:8" x14ac:dyDescent="0.15">
      <c r="A23" t="s">
        <v>18</v>
      </c>
      <c r="B23">
        <v>22.4</v>
      </c>
      <c r="C23">
        <v>17.100000000000001</v>
      </c>
      <c r="D23">
        <v>18</v>
      </c>
      <c r="E23">
        <v>18.100000000000001</v>
      </c>
      <c r="F23">
        <v>23.1</v>
      </c>
      <c r="G23">
        <v>22.6</v>
      </c>
      <c r="H23">
        <v>22.7</v>
      </c>
    </row>
    <row r="24" spans="1:8" x14ac:dyDescent="0.15">
      <c r="A24" t="s">
        <v>21</v>
      </c>
      <c r="B24">
        <v>0.36</v>
      </c>
      <c r="C24">
        <v>0.15</v>
      </c>
      <c r="D24">
        <v>0.2</v>
      </c>
      <c r="E24">
        <v>0.21</v>
      </c>
      <c r="F24">
        <v>0.2</v>
      </c>
      <c r="G24">
        <v>0.15</v>
      </c>
      <c r="H24">
        <v>0.25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topLeftCell="D1" workbookViewId="0">
      <selection activeCell="K53" sqref="K53"/>
    </sheetView>
  </sheetViews>
  <sheetFormatPr defaultRowHeight="13.5" x14ac:dyDescent="0.15"/>
  <sheetData>
    <row r="2" spans="1:16" x14ac:dyDescent="0.15">
      <c r="A2" s="1" t="s">
        <v>16</v>
      </c>
      <c r="B2" s="1"/>
      <c r="C2" s="1"/>
      <c r="D2" s="1"/>
      <c r="J2" s="1" t="s">
        <v>7</v>
      </c>
      <c r="K2" s="1"/>
    </row>
    <row r="3" spans="1:16" x14ac:dyDescent="0.15">
      <c r="B3" t="s">
        <v>0</v>
      </c>
      <c r="C3" t="s">
        <v>10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J3" t="s">
        <v>8</v>
      </c>
      <c r="K3" t="s">
        <v>9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</row>
    <row r="4" spans="1:16" x14ac:dyDescent="0.15">
      <c r="B4">
        <v>124</v>
      </c>
      <c r="C4">
        <v>78</v>
      </c>
      <c r="D4">
        <v>75</v>
      </c>
      <c r="E4">
        <v>58</v>
      </c>
      <c r="F4">
        <v>125</v>
      </c>
      <c r="G4">
        <v>122</v>
      </c>
      <c r="H4">
        <v>135</v>
      </c>
      <c r="J4">
        <v>81</v>
      </c>
      <c r="K4">
        <v>63</v>
      </c>
      <c r="L4">
        <v>71</v>
      </c>
      <c r="M4">
        <v>59</v>
      </c>
      <c r="N4">
        <v>89</v>
      </c>
      <c r="O4">
        <v>79</v>
      </c>
      <c r="P4">
        <v>83</v>
      </c>
    </row>
    <row r="5" spans="1:16" x14ac:dyDescent="0.15">
      <c r="B5">
        <v>127</v>
      </c>
      <c r="C5">
        <v>66</v>
      </c>
      <c r="D5">
        <v>79</v>
      </c>
      <c r="E5">
        <v>60</v>
      </c>
      <c r="F5">
        <v>120</v>
      </c>
      <c r="G5">
        <v>134</v>
      </c>
      <c r="H5">
        <v>127</v>
      </c>
      <c r="J5">
        <v>85</v>
      </c>
      <c r="K5">
        <v>61</v>
      </c>
      <c r="L5">
        <v>69</v>
      </c>
      <c r="M5">
        <v>57</v>
      </c>
      <c r="N5">
        <v>85</v>
      </c>
      <c r="O5">
        <v>81</v>
      </c>
      <c r="P5">
        <v>79</v>
      </c>
    </row>
    <row r="6" spans="1:16" x14ac:dyDescent="0.15">
      <c r="B6">
        <v>135</v>
      </c>
      <c r="C6">
        <v>74</v>
      </c>
      <c r="D6">
        <v>69</v>
      </c>
      <c r="E6">
        <v>59</v>
      </c>
      <c r="F6">
        <v>127</v>
      </c>
      <c r="G6">
        <v>124</v>
      </c>
      <c r="H6">
        <v>132</v>
      </c>
      <c r="J6">
        <v>80</v>
      </c>
      <c r="K6">
        <v>66</v>
      </c>
      <c r="L6">
        <v>65</v>
      </c>
      <c r="M6">
        <v>63</v>
      </c>
      <c r="N6">
        <v>83</v>
      </c>
      <c r="O6">
        <v>82</v>
      </c>
      <c r="P6">
        <v>86</v>
      </c>
    </row>
    <row r="7" spans="1:16" x14ac:dyDescent="0.15">
      <c r="B7">
        <v>127</v>
      </c>
      <c r="C7">
        <v>73</v>
      </c>
      <c r="D7">
        <v>73</v>
      </c>
      <c r="E7">
        <v>51</v>
      </c>
      <c r="F7">
        <v>118</v>
      </c>
      <c r="G7">
        <v>128</v>
      </c>
      <c r="H7">
        <v>125</v>
      </c>
      <c r="J7">
        <v>87</v>
      </c>
      <c r="K7">
        <v>64</v>
      </c>
      <c r="L7">
        <v>66</v>
      </c>
      <c r="M7">
        <v>65</v>
      </c>
      <c r="N7">
        <v>85</v>
      </c>
      <c r="O7">
        <v>81</v>
      </c>
      <c r="P7">
        <v>88</v>
      </c>
    </row>
    <row r="8" spans="1:16" x14ac:dyDescent="0.15">
      <c r="B8">
        <v>126</v>
      </c>
      <c r="C8">
        <v>75</v>
      </c>
      <c r="D8">
        <v>71</v>
      </c>
      <c r="E8">
        <v>49</v>
      </c>
      <c r="F8">
        <v>115</v>
      </c>
      <c r="G8">
        <v>131</v>
      </c>
      <c r="H8">
        <v>122</v>
      </c>
      <c r="J8">
        <v>83</v>
      </c>
      <c r="K8">
        <v>67</v>
      </c>
      <c r="L8">
        <v>69</v>
      </c>
      <c r="M8">
        <v>60</v>
      </c>
      <c r="N8">
        <v>86</v>
      </c>
      <c r="O8">
        <v>78</v>
      </c>
      <c r="P8">
        <v>85</v>
      </c>
    </row>
    <row r="9" spans="1:16" x14ac:dyDescent="0.15">
      <c r="B9">
        <v>123</v>
      </c>
      <c r="C9">
        <v>70</v>
      </c>
      <c r="D9">
        <v>76</v>
      </c>
      <c r="E9">
        <v>55</v>
      </c>
      <c r="F9">
        <v>130</v>
      </c>
      <c r="G9">
        <v>132</v>
      </c>
      <c r="H9">
        <v>134</v>
      </c>
      <c r="J9">
        <v>84</v>
      </c>
      <c r="K9">
        <v>69</v>
      </c>
      <c r="L9">
        <v>67</v>
      </c>
      <c r="M9">
        <v>59</v>
      </c>
      <c r="N9">
        <v>88</v>
      </c>
      <c r="O9">
        <v>86</v>
      </c>
      <c r="P9">
        <v>86</v>
      </c>
    </row>
    <row r="10" spans="1:16" x14ac:dyDescent="0.15">
      <c r="B10">
        <v>125</v>
      </c>
      <c r="C10">
        <v>69</v>
      </c>
      <c r="D10">
        <v>77</v>
      </c>
      <c r="E10">
        <v>53</v>
      </c>
      <c r="F10">
        <v>125</v>
      </c>
      <c r="G10">
        <v>127</v>
      </c>
      <c r="H10">
        <v>128</v>
      </c>
      <c r="J10">
        <v>84</v>
      </c>
      <c r="K10">
        <v>65</v>
      </c>
      <c r="L10">
        <v>68</v>
      </c>
      <c r="M10">
        <v>61</v>
      </c>
      <c r="N10">
        <v>87</v>
      </c>
      <c r="O10">
        <v>83</v>
      </c>
      <c r="P10">
        <v>84</v>
      </c>
    </row>
    <row r="11" spans="1:16" x14ac:dyDescent="0.15">
      <c r="B11">
        <v>125</v>
      </c>
      <c r="C11">
        <v>67</v>
      </c>
      <c r="D11">
        <v>79</v>
      </c>
      <c r="E11">
        <v>62</v>
      </c>
      <c r="F11">
        <v>114</v>
      </c>
      <c r="G11">
        <v>126</v>
      </c>
      <c r="H11">
        <v>130</v>
      </c>
      <c r="J11">
        <v>82</v>
      </c>
      <c r="K11">
        <v>63</v>
      </c>
      <c r="L11">
        <v>64</v>
      </c>
      <c r="M11">
        <v>62</v>
      </c>
      <c r="N11">
        <v>91</v>
      </c>
      <c r="O11">
        <v>88</v>
      </c>
      <c r="P11">
        <v>81</v>
      </c>
    </row>
    <row r="12" spans="1:16" x14ac:dyDescent="0.15">
      <c r="B12">
        <v>131</v>
      </c>
      <c r="C12">
        <v>73</v>
      </c>
      <c r="D12">
        <v>72</v>
      </c>
      <c r="E12">
        <v>57</v>
      </c>
      <c r="F12">
        <v>128</v>
      </c>
      <c r="G12">
        <v>129</v>
      </c>
      <c r="H12">
        <v>132</v>
      </c>
      <c r="J12">
        <v>85</v>
      </c>
      <c r="K12">
        <v>62</v>
      </c>
      <c r="L12">
        <v>66</v>
      </c>
      <c r="M12">
        <v>64</v>
      </c>
      <c r="N12">
        <v>84</v>
      </c>
      <c r="O12">
        <v>85</v>
      </c>
      <c r="P12">
        <v>83</v>
      </c>
    </row>
    <row r="13" spans="1:16" x14ac:dyDescent="0.15">
      <c r="B13">
        <v>134</v>
      </c>
      <c r="C13">
        <v>70</v>
      </c>
      <c r="D13">
        <v>68</v>
      </c>
      <c r="E13">
        <v>49</v>
      </c>
      <c r="F13">
        <v>124</v>
      </c>
      <c r="G13">
        <v>123</v>
      </c>
      <c r="H13">
        <v>127</v>
      </c>
      <c r="J13">
        <v>86</v>
      </c>
      <c r="K13">
        <v>64</v>
      </c>
      <c r="L13">
        <v>67</v>
      </c>
      <c r="M13">
        <v>63</v>
      </c>
      <c r="N13">
        <v>86</v>
      </c>
      <c r="O13">
        <v>84</v>
      </c>
      <c r="P13">
        <v>85</v>
      </c>
    </row>
    <row r="14" spans="1:16" x14ac:dyDescent="0.15">
      <c r="B14">
        <v>131</v>
      </c>
      <c r="C14">
        <v>74</v>
      </c>
      <c r="D14">
        <v>81</v>
      </c>
      <c r="E14">
        <v>52</v>
      </c>
      <c r="F14">
        <v>127</v>
      </c>
      <c r="G14">
        <v>132</v>
      </c>
      <c r="H14">
        <v>126</v>
      </c>
      <c r="J14">
        <v>83</v>
      </c>
      <c r="K14">
        <v>69</v>
      </c>
      <c r="L14">
        <v>63</v>
      </c>
      <c r="M14">
        <v>62</v>
      </c>
      <c r="N14">
        <v>83</v>
      </c>
      <c r="O14">
        <v>87</v>
      </c>
      <c r="P14">
        <v>82</v>
      </c>
    </row>
    <row r="15" spans="1:16" x14ac:dyDescent="0.15">
      <c r="B15">
        <v>127</v>
      </c>
      <c r="C15">
        <v>75</v>
      </c>
      <c r="D15">
        <v>83</v>
      </c>
      <c r="E15">
        <v>55</v>
      </c>
      <c r="F15">
        <v>118</v>
      </c>
      <c r="G15">
        <v>121</v>
      </c>
      <c r="H15">
        <v>138</v>
      </c>
      <c r="J15">
        <v>83</v>
      </c>
      <c r="K15">
        <v>62</v>
      </c>
      <c r="L15">
        <v>65</v>
      </c>
      <c r="M15">
        <v>58</v>
      </c>
      <c r="N15">
        <v>90</v>
      </c>
      <c r="O15">
        <v>80</v>
      </c>
      <c r="P15">
        <v>85</v>
      </c>
    </row>
    <row r="16" spans="1:16" x14ac:dyDescent="0.15">
      <c r="B16">
        <v>123</v>
      </c>
      <c r="C16">
        <v>66</v>
      </c>
      <c r="D16">
        <v>79</v>
      </c>
      <c r="E16">
        <v>57</v>
      </c>
      <c r="F16">
        <v>125</v>
      </c>
      <c r="G16">
        <v>133</v>
      </c>
      <c r="H16">
        <v>135</v>
      </c>
      <c r="J16">
        <v>85</v>
      </c>
      <c r="K16">
        <v>65</v>
      </c>
      <c r="L16">
        <v>69</v>
      </c>
      <c r="M16">
        <v>62</v>
      </c>
      <c r="N16">
        <v>88</v>
      </c>
      <c r="O16">
        <v>89</v>
      </c>
      <c r="P16">
        <v>84</v>
      </c>
    </row>
    <row r="17" spans="1:16" x14ac:dyDescent="0.15">
      <c r="B17">
        <v>127</v>
      </c>
      <c r="C17">
        <v>68</v>
      </c>
      <c r="D17">
        <v>73</v>
      </c>
      <c r="E17">
        <v>58</v>
      </c>
      <c r="F17">
        <v>132</v>
      </c>
      <c r="G17">
        <v>125</v>
      </c>
      <c r="H17">
        <v>129</v>
      </c>
      <c r="J17">
        <v>88</v>
      </c>
      <c r="K17">
        <v>66</v>
      </c>
      <c r="L17">
        <v>64</v>
      </c>
      <c r="M17">
        <v>59</v>
      </c>
      <c r="N17">
        <v>85</v>
      </c>
      <c r="O17">
        <v>91</v>
      </c>
      <c r="P17">
        <v>81</v>
      </c>
    </row>
    <row r="18" spans="1:16" x14ac:dyDescent="0.15">
      <c r="B18">
        <v>126</v>
      </c>
      <c r="C18">
        <v>71</v>
      </c>
      <c r="D18">
        <v>68</v>
      </c>
      <c r="E18">
        <v>61</v>
      </c>
      <c r="F18">
        <v>126</v>
      </c>
      <c r="G18">
        <v>132</v>
      </c>
      <c r="H18">
        <v>136</v>
      </c>
      <c r="J18">
        <v>82</v>
      </c>
      <c r="K18">
        <v>63</v>
      </c>
      <c r="L18">
        <v>65</v>
      </c>
      <c r="M18">
        <v>63</v>
      </c>
      <c r="N18">
        <v>86</v>
      </c>
      <c r="O18">
        <v>87</v>
      </c>
      <c r="P18">
        <v>80</v>
      </c>
    </row>
    <row r="19" spans="1:16" x14ac:dyDescent="0.15">
      <c r="B19">
        <v>121</v>
      </c>
      <c r="C19">
        <v>69</v>
      </c>
      <c r="D19">
        <v>75</v>
      </c>
      <c r="E19">
        <v>52</v>
      </c>
      <c r="F19">
        <v>125</v>
      </c>
      <c r="G19">
        <v>127</v>
      </c>
      <c r="H19">
        <v>132</v>
      </c>
    </row>
    <row r="20" spans="1:16" x14ac:dyDescent="0.15">
      <c r="B20">
        <v>133</v>
      </c>
      <c r="C20">
        <v>73</v>
      </c>
      <c r="D20">
        <v>70</v>
      </c>
      <c r="E20">
        <v>48</v>
      </c>
      <c r="F20">
        <v>133</v>
      </c>
      <c r="G20">
        <v>124</v>
      </c>
      <c r="H20">
        <v>129</v>
      </c>
      <c r="I20" t="s">
        <v>17</v>
      </c>
      <c r="J20">
        <f t="shared" ref="J20:P20" si="0">SUM(J4:J18)</f>
        <v>1258</v>
      </c>
      <c r="K20">
        <f t="shared" si="0"/>
        <v>969</v>
      </c>
      <c r="L20">
        <f t="shared" si="0"/>
        <v>998</v>
      </c>
      <c r="M20">
        <f t="shared" si="0"/>
        <v>917</v>
      </c>
      <c r="N20">
        <f t="shared" si="0"/>
        <v>1296</v>
      </c>
      <c r="O20">
        <f t="shared" si="0"/>
        <v>1261</v>
      </c>
      <c r="P20">
        <f t="shared" si="0"/>
        <v>1252</v>
      </c>
    </row>
    <row r="21" spans="1:16" x14ac:dyDescent="0.15">
      <c r="B21">
        <v>126</v>
      </c>
      <c r="C21">
        <v>75</v>
      </c>
      <c r="D21">
        <v>84</v>
      </c>
      <c r="E21">
        <v>56</v>
      </c>
      <c r="F21">
        <v>126</v>
      </c>
      <c r="G21">
        <v>134</v>
      </c>
      <c r="H21">
        <v>128</v>
      </c>
      <c r="I21" t="s">
        <v>19</v>
      </c>
      <c r="J21">
        <f t="shared" ref="J21:P21" si="1">AVERAGE(J4:J18)</f>
        <v>83.86666666666666</v>
      </c>
      <c r="K21">
        <f t="shared" si="1"/>
        <v>64.599999999999994</v>
      </c>
      <c r="L21">
        <f t="shared" si="1"/>
        <v>66.533333333333331</v>
      </c>
      <c r="M21">
        <f t="shared" si="1"/>
        <v>61.133333333333333</v>
      </c>
      <c r="N21">
        <f t="shared" si="1"/>
        <v>86.4</v>
      </c>
      <c r="O21">
        <f t="shared" si="1"/>
        <v>84.066666666666663</v>
      </c>
      <c r="P21">
        <f t="shared" si="1"/>
        <v>83.466666666666669</v>
      </c>
    </row>
    <row r="22" spans="1:16" x14ac:dyDescent="0.15">
      <c r="B22">
        <v>129</v>
      </c>
      <c r="C22">
        <v>72</v>
      </c>
      <c r="D22">
        <v>82</v>
      </c>
      <c r="E22">
        <v>58</v>
      </c>
      <c r="F22">
        <v>123</v>
      </c>
      <c r="G22">
        <v>128</v>
      </c>
      <c r="H22">
        <v>127</v>
      </c>
      <c r="I22" t="s">
        <v>6</v>
      </c>
      <c r="J22">
        <f t="shared" ref="J22:P22" si="2">STDEVA(J4:J18)</f>
        <v>2.199567056967175</v>
      </c>
      <c r="K22">
        <f t="shared" si="2"/>
        <v>2.4436506647695313</v>
      </c>
      <c r="L22">
        <f t="shared" si="2"/>
        <v>2.2949219304078006</v>
      </c>
      <c r="M22">
        <f t="shared" si="2"/>
        <v>2.3563490726929563</v>
      </c>
      <c r="N22">
        <f t="shared" si="2"/>
        <v>2.4142434484888695</v>
      </c>
      <c r="O22">
        <f t="shared" si="2"/>
        <v>3.8999389494611081</v>
      </c>
      <c r="P22">
        <f t="shared" si="2"/>
        <v>2.503331114069145</v>
      </c>
    </row>
    <row r="23" spans="1:16" x14ac:dyDescent="0.15">
      <c r="B23">
        <v>127</v>
      </c>
      <c r="C23">
        <v>67</v>
      </c>
      <c r="D23">
        <v>78</v>
      </c>
      <c r="E23">
        <v>53</v>
      </c>
      <c r="F23">
        <v>120</v>
      </c>
      <c r="G23">
        <v>122</v>
      </c>
      <c r="H23">
        <v>123</v>
      </c>
    </row>
    <row r="24" spans="1:16" x14ac:dyDescent="0.15">
      <c r="B24">
        <v>133</v>
      </c>
      <c r="C24">
        <v>71</v>
      </c>
      <c r="D24">
        <v>80</v>
      </c>
      <c r="E24">
        <v>51</v>
      </c>
      <c r="F24">
        <v>137</v>
      </c>
      <c r="G24">
        <v>123</v>
      </c>
      <c r="H24">
        <v>122</v>
      </c>
    </row>
    <row r="25" spans="1:16" x14ac:dyDescent="0.15">
      <c r="B25">
        <v>125</v>
      </c>
      <c r="C25">
        <v>70</v>
      </c>
      <c r="D25">
        <v>74</v>
      </c>
      <c r="E25">
        <v>48</v>
      </c>
      <c r="F25">
        <v>129</v>
      </c>
      <c r="G25">
        <v>131</v>
      </c>
      <c r="H25">
        <v>130</v>
      </c>
    </row>
    <row r="26" spans="1:16" x14ac:dyDescent="0.15">
      <c r="B26">
        <v>132</v>
      </c>
      <c r="C26">
        <v>69</v>
      </c>
      <c r="D26">
        <v>71</v>
      </c>
      <c r="E26">
        <v>50</v>
      </c>
      <c r="F26">
        <v>124</v>
      </c>
      <c r="G26">
        <v>125</v>
      </c>
      <c r="H26">
        <v>131</v>
      </c>
    </row>
    <row r="27" spans="1:16" x14ac:dyDescent="0.15">
      <c r="B27">
        <v>135</v>
      </c>
      <c r="C27">
        <v>73</v>
      </c>
      <c r="D27">
        <v>74</v>
      </c>
      <c r="E27">
        <v>51</v>
      </c>
      <c r="F27">
        <v>131</v>
      </c>
      <c r="G27">
        <v>127</v>
      </c>
      <c r="H27">
        <v>124</v>
      </c>
    </row>
    <row r="29" spans="1:16" x14ac:dyDescent="0.15">
      <c r="A29" t="s">
        <v>20</v>
      </c>
      <c r="B29">
        <f t="shared" ref="B29:H29" si="3">SUM(B4:B27)</f>
        <v>3072</v>
      </c>
      <c r="C29">
        <f t="shared" si="3"/>
        <v>1708</v>
      </c>
      <c r="D29">
        <f t="shared" si="3"/>
        <v>1811</v>
      </c>
      <c r="E29">
        <f t="shared" si="3"/>
        <v>1303</v>
      </c>
      <c r="F29">
        <f t="shared" si="3"/>
        <v>3002</v>
      </c>
      <c r="G29">
        <f t="shared" si="3"/>
        <v>3060</v>
      </c>
      <c r="H29">
        <f t="shared" si="3"/>
        <v>3102</v>
      </c>
    </row>
    <row r="30" spans="1:16" x14ac:dyDescent="0.15">
      <c r="A30" t="s">
        <v>19</v>
      </c>
      <c r="B30">
        <f t="shared" ref="B30:H30" si="4">AVERAGE(B4:B27)</f>
        <v>128</v>
      </c>
      <c r="C30">
        <f t="shared" si="4"/>
        <v>71.166666666666671</v>
      </c>
      <c r="D30">
        <f t="shared" si="4"/>
        <v>75.458333333333329</v>
      </c>
      <c r="E30">
        <f t="shared" si="4"/>
        <v>54.291666666666664</v>
      </c>
      <c r="F30">
        <f t="shared" si="4"/>
        <v>125.08333333333333</v>
      </c>
      <c r="G30">
        <f t="shared" si="4"/>
        <v>127.5</v>
      </c>
      <c r="H30">
        <f t="shared" si="4"/>
        <v>129.25</v>
      </c>
    </row>
    <row r="31" spans="1:16" x14ac:dyDescent="0.15">
      <c r="A31" t="s">
        <v>6</v>
      </c>
      <c r="B31">
        <f t="shared" ref="B31:H31" si="5">STDEVA(B4:B27)</f>
        <v>4.0539835481530577</v>
      </c>
      <c r="C31">
        <f t="shared" si="5"/>
        <v>3.2122952198871979</v>
      </c>
      <c r="D31">
        <f t="shared" si="5"/>
        <v>4.763805262572153</v>
      </c>
      <c r="E31">
        <f t="shared" si="5"/>
        <v>4.2679713811300237</v>
      </c>
      <c r="F31">
        <f t="shared" si="5"/>
        <v>5.6253824346644983</v>
      </c>
      <c r="G31">
        <f t="shared" si="5"/>
        <v>4.0966582351536447</v>
      </c>
      <c r="H31">
        <f t="shared" si="5"/>
        <v>4.4550899078420994</v>
      </c>
    </row>
    <row r="34" spans="1:17" x14ac:dyDescent="0.15">
      <c r="A34" s="2" t="s">
        <v>22</v>
      </c>
      <c r="K34" s="1" t="s">
        <v>26</v>
      </c>
    </row>
    <row r="36" spans="1:17" x14ac:dyDescent="0.15">
      <c r="B36" t="s">
        <v>8</v>
      </c>
      <c r="C36" t="s">
        <v>9</v>
      </c>
      <c r="D36" t="s">
        <v>11</v>
      </c>
      <c r="E36" t="s">
        <v>12</v>
      </c>
      <c r="F36" t="s">
        <v>13</v>
      </c>
      <c r="G36" t="s">
        <v>14</v>
      </c>
      <c r="H36" t="s">
        <v>15</v>
      </c>
      <c r="K36" t="s">
        <v>8</v>
      </c>
      <c r="L36" t="s">
        <v>9</v>
      </c>
      <c r="M36" t="s">
        <v>11</v>
      </c>
      <c r="N36" t="s">
        <v>12</v>
      </c>
      <c r="O36" t="s">
        <v>13</v>
      </c>
      <c r="P36" t="s">
        <v>14</v>
      </c>
      <c r="Q36" t="s">
        <v>15</v>
      </c>
    </row>
    <row r="37" spans="1:17" x14ac:dyDescent="0.15">
      <c r="B37">
        <v>64</v>
      </c>
      <c r="C37">
        <v>49</v>
      </c>
      <c r="D37">
        <v>53</v>
      </c>
      <c r="E37">
        <v>46</v>
      </c>
      <c r="F37">
        <v>68</v>
      </c>
      <c r="G37">
        <v>67</v>
      </c>
      <c r="H37">
        <v>66</v>
      </c>
      <c r="J37" t="s">
        <v>23</v>
      </c>
      <c r="K37">
        <v>2230</v>
      </c>
      <c r="L37">
        <v>1710</v>
      </c>
      <c r="M37">
        <v>1780</v>
      </c>
      <c r="N37">
        <v>1830</v>
      </c>
      <c r="O37">
        <v>2330</v>
      </c>
      <c r="P37">
        <v>2260</v>
      </c>
      <c r="Q37">
        <v>2290</v>
      </c>
    </row>
    <row r="38" spans="1:17" x14ac:dyDescent="0.15">
      <c r="B38">
        <v>64</v>
      </c>
      <c r="C38">
        <v>50</v>
      </c>
      <c r="D38">
        <v>53</v>
      </c>
      <c r="E38">
        <v>46</v>
      </c>
      <c r="F38">
        <v>68</v>
      </c>
      <c r="G38">
        <v>68</v>
      </c>
      <c r="H38">
        <v>67</v>
      </c>
      <c r="J38" t="s">
        <v>24</v>
      </c>
      <c r="K38">
        <v>2210</v>
      </c>
      <c r="L38">
        <v>1700</v>
      </c>
      <c r="M38">
        <v>1820</v>
      </c>
      <c r="N38">
        <v>1790</v>
      </c>
      <c r="O38">
        <v>2290</v>
      </c>
      <c r="P38">
        <v>2280</v>
      </c>
      <c r="Q38">
        <v>2270</v>
      </c>
    </row>
    <row r="39" spans="1:17" x14ac:dyDescent="0.15">
      <c r="B39">
        <v>65</v>
      </c>
      <c r="C39">
        <v>51</v>
      </c>
      <c r="D39">
        <v>54</v>
      </c>
      <c r="E39">
        <v>47</v>
      </c>
      <c r="F39">
        <v>69</v>
      </c>
      <c r="G39">
        <v>68</v>
      </c>
      <c r="H39">
        <v>67</v>
      </c>
      <c r="J39" t="s">
        <v>25</v>
      </c>
      <c r="K39">
        <v>2280</v>
      </c>
      <c r="L39">
        <v>1730</v>
      </c>
      <c r="M39">
        <v>1800</v>
      </c>
      <c r="N39">
        <v>1800</v>
      </c>
      <c r="O39">
        <v>2310</v>
      </c>
      <c r="P39">
        <v>2250</v>
      </c>
      <c r="Q39">
        <v>2240</v>
      </c>
    </row>
    <row r="40" spans="1:17" x14ac:dyDescent="0.15">
      <c r="B40">
        <v>65</v>
      </c>
      <c r="C40">
        <v>51</v>
      </c>
      <c r="D40">
        <v>54</v>
      </c>
      <c r="E40">
        <v>47</v>
      </c>
      <c r="F40">
        <v>69</v>
      </c>
      <c r="G40">
        <v>68</v>
      </c>
      <c r="H40">
        <v>67</v>
      </c>
    </row>
    <row r="41" spans="1:17" x14ac:dyDescent="0.15">
      <c r="B41">
        <v>65</v>
      </c>
      <c r="C41">
        <v>52</v>
      </c>
      <c r="D41">
        <v>55</v>
      </c>
      <c r="E41">
        <v>48</v>
      </c>
      <c r="F41">
        <v>70</v>
      </c>
      <c r="G41">
        <v>69</v>
      </c>
      <c r="H41">
        <v>68</v>
      </c>
      <c r="J41" t="s">
        <v>19</v>
      </c>
      <c r="K41">
        <f t="shared" ref="K41:Q41" si="6">AVERAGE(K37:K39)</f>
        <v>2240</v>
      </c>
      <c r="L41">
        <f t="shared" si="6"/>
        <v>1713.3333333333333</v>
      </c>
      <c r="M41">
        <f t="shared" si="6"/>
        <v>1800</v>
      </c>
      <c r="N41">
        <f t="shared" si="6"/>
        <v>1806.6666666666667</v>
      </c>
      <c r="O41">
        <f t="shared" si="6"/>
        <v>2310</v>
      </c>
      <c r="P41">
        <f t="shared" si="6"/>
        <v>2263.3333333333335</v>
      </c>
      <c r="Q41">
        <f t="shared" si="6"/>
        <v>2266.6666666666665</v>
      </c>
    </row>
    <row r="42" spans="1:17" x14ac:dyDescent="0.15">
      <c r="B42">
        <v>68</v>
      </c>
      <c r="C42">
        <v>52</v>
      </c>
      <c r="D42">
        <v>55</v>
      </c>
      <c r="E42">
        <v>48</v>
      </c>
      <c r="F42">
        <v>70</v>
      </c>
      <c r="G42">
        <v>69</v>
      </c>
      <c r="H42">
        <v>68</v>
      </c>
      <c r="J42" t="s">
        <v>6</v>
      </c>
      <c r="K42">
        <f t="shared" ref="K42:Q42" si="7">STDEVA(K37:K39)</f>
        <v>36.055512754639892</v>
      </c>
      <c r="L42">
        <f t="shared" si="7"/>
        <v>15.275252316519467</v>
      </c>
      <c r="M42">
        <f t="shared" si="7"/>
        <v>20</v>
      </c>
      <c r="N42">
        <f t="shared" si="7"/>
        <v>20.816659994661329</v>
      </c>
      <c r="O42">
        <f t="shared" si="7"/>
        <v>20</v>
      </c>
      <c r="P42">
        <f t="shared" si="7"/>
        <v>15.275252316519467</v>
      </c>
      <c r="Q42">
        <f t="shared" si="7"/>
        <v>25.16611478423583</v>
      </c>
    </row>
    <row r="43" spans="1:17" x14ac:dyDescent="0.15">
      <c r="B43">
        <v>68</v>
      </c>
      <c r="C43">
        <v>52</v>
      </c>
      <c r="D43">
        <v>55</v>
      </c>
      <c r="E43">
        <v>48</v>
      </c>
      <c r="F43">
        <v>70</v>
      </c>
      <c r="G43">
        <v>69</v>
      </c>
      <c r="H43">
        <v>68</v>
      </c>
    </row>
    <row r="44" spans="1:17" x14ac:dyDescent="0.15">
      <c r="B44">
        <v>68</v>
      </c>
      <c r="C44">
        <v>52</v>
      </c>
      <c r="D44">
        <v>55</v>
      </c>
      <c r="E44">
        <v>48</v>
      </c>
      <c r="F44">
        <v>70</v>
      </c>
      <c r="G44">
        <v>69</v>
      </c>
      <c r="H44">
        <v>68</v>
      </c>
    </row>
    <row r="45" spans="1:17" x14ac:dyDescent="0.15">
      <c r="B45">
        <v>68</v>
      </c>
      <c r="C45">
        <v>52</v>
      </c>
      <c r="D45">
        <v>55</v>
      </c>
      <c r="E45">
        <v>48</v>
      </c>
      <c r="F45">
        <v>70</v>
      </c>
      <c r="G45">
        <v>69</v>
      </c>
      <c r="H45">
        <v>68</v>
      </c>
    </row>
    <row r="46" spans="1:17" x14ac:dyDescent="0.15">
      <c r="B46">
        <v>69</v>
      </c>
      <c r="C46">
        <v>52</v>
      </c>
      <c r="D46">
        <v>56</v>
      </c>
      <c r="E46">
        <v>48</v>
      </c>
      <c r="F46">
        <v>71</v>
      </c>
      <c r="G46">
        <v>69</v>
      </c>
      <c r="H46">
        <v>68</v>
      </c>
    </row>
    <row r="47" spans="1:17" x14ac:dyDescent="0.15">
      <c r="B47">
        <v>69</v>
      </c>
      <c r="C47">
        <v>53</v>
      </c>
      <c r="D47">
        <v>56</v>
      </c>
      <c r="E47">
        <v>48</v>
      </c>
      <c r="F47">
        <v>71</v>
      </c>
      <c r="G47">
        <v>70</v>
      </c>
      <c r="H47">
        <v>68</v>
      </c>
    </row>
    <row r="48" spans="1:17" x14ac:dyDescent="0.15">
      <c r="B48">
        <v>69</v>
      </c>
      <c r="C48">
        <v>53</v>
      </c>
      <c r="D48">
        <v>56</v>
      </c>
      <c r="E48">
        <v>49</v>
      </c>
      <c r="F48">
        <v>71</v>
      </c>
      <c r="G48">
        <v>70</v>
      </c>
      <c r="H48">
        <v>69</v>
      </c>
    </row>
    <row r="49" spans="1:8" x14ac:dyDescent="0.15">
      <c r="B49">
        <v>70</v>
      </c>
      <c r="C49">
        <v>54</v>
      </c>
      <c r="D49">
        <v>57</v>
      </c>
      <c r="E49">
        <v>49</v>
      </c>
      <c r="F49">
        <v>72</v>
      </c>
      <c r="G49">
        <v>70</v>
      </c>
      <c r="H49">
        <v>69</v>
      </c>
    </row>
    <row r="50" spans="1:8" x14ac:dyDescent="0.15">
      <c r="B50">
        <v>70</v>
      </c>
      <c r="C50">
        <v>54</v>
      </c>
      <c r="D50">
        <v>57</v>
      </c>
      <c r="E50">
        <v>50</v>
      </c>
      <c r="F50">
        <v>72</v>
      </c>
      <c r="G50">
        <v>71</v>
      </c>
      <c r="H50">
        <v>70</v>
      </c>
    </row>
    <row r="51" spans="1:8" x14ac:dyDescent="0.15">
      <c r="B51">
        <v>71</v>
      </c>
      <c r="C51">
        <v>55</v>
      </c>
      <c r="D51">
        <v>58</v>
      </c>
      <c r="E51">
        <v>50</v>
      </c>
      <c r="F51">
        <v>73</v>
      </c>
      <c r="G51">
        <v>71</v>
      </c>
      <c r="H51">
        <v>70</v>
      </c>
    </row>
    <row r="53" spans="1:8" x14ac:dyDescent="0.15">
      <c r="A53" t="s">
        <v>17</v>
      </c>
      <c r="B53">
        <f>SUM(B37:B52)</f>
        <v>1013</v>
      </c>
      <c r="C53">
        <f t="shared" ref="C53:H53" si="8">SUM(C37:C51)</f>
        <v>782</v>
      </c>
      <c r="D53">
        <f t="shared" si="8"/>
        <v>829</v>
      </c>
      <c r="E53">
        <f t="shared" si="8"/>
        <v>720</v>
      </c>
      <c r="F53">
        <f t="shared" si="8"/>
        <v>1054</v>
      </c>
      <c r="G53">
        <f t="shared" si="8"/>
        <v>1037</v>
      </c>
      <c r="H53">
        <f t="shared" si="8"/>
        <v>1021</v>
      </c>
    </row>
    <row r="54" spans="1:8" x14ac:dyDescent="0.15">
      <c r="A54" t="s">
        <v>19</v>
      </c>
      <c r="B54">
        <f t="shared" ref="B54:H54" si="9">AVERAGE(B37:B51)</f>
        <v>67.533333333333331</v>
      </c>
      <c r="C54">
        <f t="shared" si="9"/>
        <v>52.133333333333333</v>
      </c>
      <c r="D54">
        <f t="shared" si="9"/>
        <v>55.266666666666666</v>
      </c>
      <c r="E54">
        <f t="shared" si="9"/>
        <v>48</v>
      </c>
      <c r="F54">
        <f t="shared" si="9"/>
        <v>70.266666666666666</v>
      </c>
      <c r="G54">
        <f t="shared" si="9"/>
        <v>69.13333333333334</v>
      </c>
      <c r="H54">
        <f t="shared" si="9"/>
        <v>68.066666666666663</v>
      </c>
    </row>
    <row r="55" spans="1:8" x14ac:dyDescent="0.15">
      <c r="B55">
        <f t="shared" ref="B55:H55" si="10">STDEVA(B37:B51)</f>
        <v>2.3258383025317579</v>
      </c>
      <c r="C55">
        <f t="shared" si="10"/>
        <v>1.552264091423817</v>
      </c>
      <c r="D55">
        <f t="shared" si="10"/>
        <v>1.4375905768565216</v>
      </c>
      <c r="E55">
        <f t="shared" si="10"/>
        <v>1.1952286093343936</v>
      </c>
      <c r="F55">
        <f t="shared" si="10"/>
        <v>1.4375905768565216</v>
      </c>
      <c r="G55">
        <f t="shared" si="10"/>
        <v>1.1254628677422753</v>
      </c>
      <c r="H55">
        <f t="shared" si="10"/>
        <v>1.0997835284835875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summerized data</vt:lpstr>
      <vt:lpstr>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2017-02-01T07:10:32Z</dcterms:modified>
</cp:coreProperties>
</file>