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/>
  <c r="N10"/>
  <c r="N11"/>
  <c r="N12"/>
  <c r="N13"/>
  <c r="N14"/>
  <c r="N16"/>
  <c r="N17"/>
  <c r="N18"/>
  <c r="N19"/>
  <c r="N20"/>
  <c r="N21"/>
  <c r="N23"/>
  <c r="N24"/>
  <c r="N25"/>
  <c r="N26"/>
  <c r="N27"/>
  <c r="N28"/>
  <c r="N3"/>
  <c r="N4"/>
  <c r="N5"/>
  <c r="N6"/>
  <c r="N7"/>
  <c r="N2"/>
  <c r="J24"/>
  <c r="M24" s="1"/>
  <c r="M3"/>
  <c r="M4"/>
  <c r="M5"/>
  <c r="M6"/>
  <c r="M7"/>
  <c r="M8"/>
  <c r="M9"/>
  <c r="M10"/>
  <c r="M11"/>
  <c r="M12"/>
  <c r="M13"/>
  <c r="M14"/>
  <c r="M15"/>
  <c r="M16"/>
  <c r="M18"/>
  <c r="M19"/>
  <c r="M20"/>
  <c r="M21"/>
  <c r="M22"/>
  <c r="M23"/>
  <c r="M25"/>
  <c r="M26"/>
  <c r="M27"/>
  <c r="M28"/>
  <c r="M2"/>
  <c r="I2"/>
  <c r="G2" l="1"/>
  <c r="H3" s="1"/>
  <c r="H24"/>
  <c r="I24"/>
  <c r="K24"/>
  <c r="L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I23"/>
  <c r="J23"/>
  <c r="K23"/>
  <c r="L23"/>
  <c r="H23"/>
  <c r="H17"/>
  <c r="M17" s="1"/>
  <c r="I17"/>
  <c r="J17"/>
  <c r="K17"/>
  <c r="L17"/>
  <c r="H18"/>
  <c r="I18"/>
  <c r="J18"/>
  <c r="K18"/>
  <c r="L18"/>
  <c r="H19"/>
  <c r="I19"/>
  <c r="J19"/>
  <c r="K19"/>
  <c r="L19"/>
  <c r="H20"/>
  <c r="I20"/>
  <c r="J20"/>
  <c r="K20"/>
  <c r="L20"/>
  <c r="H21"/>
  <c r="I21"/>
  <c r="J21"/>
  <c r="K21"/>
  <c r="L21"/>
  <c r="I16"/>
  <c r="J16"/>
  <c r="K16"/>
  <c r="L16"/>
  <c r="H16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I9"/>
  <c r="J9"/>
  <c r="K9"/>
  <c r="L9"/>
  <c r="H9"/>
  <c r="G23"/>
  <c r="G16"/>
  <c r="G9"/>
  <c r="I7" l="1"/>
  <c r="H6"/>
  <c r="J4"/>
  <c r="L2"/>
  <c r="L7"/>
  <c r="H7"/>
  <c r="L5"/>
  <c r="I4"/>
  <c r="K2"/>
  <c r="K7"/>
  <c r="L6"/>
  <c r="I5"/>
  <c r="K3"/>
  <c r="J2"/>
  <c r="J7"/>
  <c r="K6"/>
  <c r="H5"/>
  <c r="J3"/>
  <c r="J6"/>
  <c r="K5"/>
  <c r="L4"/>
  <c r="H4"/>
  <c r="I3"/>
  <c r="I6"/>
  <c r="J5"/>
  <c r="K4"/>
  <c r="L3"/>
  <c r="H2"/>
</calcChain>
</file>

<file path=xl/sharedStrings.xml><?xml version="1.0" encoding="utf-8"?>
<sst xmlns="http://schemas.openxmlformats.org/spreadsheetml/2006/main" count="34" uniqueCount="16">
  <si>
    <t>1/2</t>
    <phoneticPr fontId="1" type="noConversion"/>
  </si>
  <si>
    <t>1/4</t>
    <phoneticPr fontId="1" type="noConversion"/>
  </si>
  <si>
    <t>1/8</t>
    <phoneticPr fontId="1" type="noConversion"/>
  </si>
  <si>
    <t>1/16</t>
    <phoneticPr fontId="1" type="noConversion"/>
  </si>
  <si>
    <t>1/32</t>
    <phoneticPr fontId="1" type="noConversion"/>
  </si>
  <si>
    <t>0</t>
    <phoneticPr fontId="1" type="noConversion"/>
  </si>
  <si>
    <t>4</t>
    <phoneticPr fontId="1" type="noConversion"/>
  </si>
  <si>
    <t>3</t>
    <phoneticPr fontId="1" type="noConversion"/>
  </si>
  <si>
    <t>2</t>
    <phoneticPr fontId="1" type="noConversion"/>
  </si>
  <si>
    <t>1</t>
    <phoneticPr fontId="1" type="noConversion"/>
  </si>
  <si>
    <t>average value</t>
  </si>
  <si>
    <t>SD</t>
    <phoneticPr fontId="1" type="noConversion"/>
  </si>
  <si>
    <t>ershuizao</t>
    <phoneticPr fontId="3" type="noConversion"/>
  </si>
  <si>
    <t>hongqixing</t>
    <phoneticPr fontId="3" type="noConversion"/>
  </si>
  <si>
    <t>Single-clove</t>
  </si>
  <si>
    <t>taicangbaipi</t>
    <phoneticPr fontId="3" type="noConversion"/>
  </si>
</sst>
</file>

<file path=xl/styles.xml><?xml version="1.0" encoding="utf-8"?>
<styleSheet xmlns="http://schemas.openxmlformats.org/spreadsheetml/2006/main">
  <numFmts count="2">
    <numFmt numFmtId="177" formatCode="0_);[Red]\(0\)"/>
    <numFmt numFmtId="178" formatCode="0.00_);[Red]\(0.00\)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9"/>
      <name val="宋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2" fillId="0" borderId="0" xfId="0" applyFont="1"/>
    <xf numFmtId="0" fontId="0" fillId="0" borderId="0" xfId="0" applyFont="1"/>
    <xf numFmtId="177" fontId="0" fillId="0" borderId="0" xfId="0" applyNumberFormat="1"/>
    <xf numFmtId="178" fontId="0" fillId="0" borderId="0" xfId="0" applyNumberFormat="1"/>
    <xf numFmtId="0" fontId="4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>
      <selection activeCell="E41" sqref="E41"/>
    </sheetView>
  </sheetViews>
  <sheetFormatPr defaultRowHeight="13.5"/>
  <cols>
    <col min="1" max="1" width="8.625" style="1"/>
    <col min="2" max="7" width="12.75" bestFit="1" customWidth="1"/>
    <col min="13" max="13" width="13.875" customWidth="1"/>
  </cols>
  <sheetData>
    <row r="1" spans="1:14">
      <c r="A1" s="1" t="s">
        <v>6</v>
      </c>
      <c r="M1" t="s">
        <v>10</v>
      </c>
      <c r="N1" t="s">
        <v>11</v>
      </c>
    </row>
    <row r="2" spans="1:14">
      <c r="A2" s="1" t="s">
        <v>5</v>
      </c>
      <c r="B2">
        <v>2.7519999999999998</v>
      </c>
      <c r="C2">
        <v>1.919</v>
      </c>
      <c r="D2">
        <v>1.6919999999999999</v>
      </c>
      <c r="E2">
        <v>1.7929999999999999</v>
      </c>
      <c r="F2">
        <v>1.5680000000000001</v>
      </c>
      <c r="G2">
        <f>AVERAGE(B2:F2)</f>
        <v>1.9447999999999996</v>
      </c>
      <c r="H2" s="3">
        <f>B2/$G$2</f>
        <v>1.4150555327025918</v>
      </c>
      <c r="I2" s="3">
        <f>C2/$G$2</f>
        <v>0.98673385438091343</v>
      </c>
      <c r="J2" s="3">
        <f t="shared" ref="J2:L2" si="0">D2/$G$2</f>
        <v>0.87001234060057608</v>
      </c>
      <c r="K2" s="3">
        <f t="shared" si="0"/>
        <v>0.92194570135746623</v>
      </c>
      <c r="L2" s="3">
        <f t="shared" si="0"/>
        <v>0.80625257095845348</v>
      </c>
      <c r="M2" s="2">
        <f>(H2+I2+J2+K2+L2)/5</f>
        <v>1.0000000000000002</v>
      </c>
      <c r="N2" s="3">
        <f>STDEV(H2:L2)</f>
        <v>0.24133711755527085</v>
      </c>
    </row>
    <row r="3" spans="1:14">
      <c r="A3" s="1" t="s">
        <v>4</v>
      </c>
      <c r="B3">
        <v>1.9790000000000001</v>
      </c>
      <c r="C3">
        <v>1.121</v>
      </c>
      <c r="D3">
        <v>0.95</v>
      </c>
      <c r="E3">
        <v>0.92400000000000004</v>
      </c>
      <c r="F3">
        <v>1.1120000000000001</v>
      </c>
      <c r="H3" s="3">
        <f t="shared" ref="H3:H7" si="1">B3/$G$2</f>
        <v>1.0175853558206502</v>
      </c>
      <c r="I3" s="3">
        <f t="shared" ref="I3:I7" si="2">C3/$G$2</f>
        <v>0.57640888523241474</v>
      </c>
      <c r="J3" s="3">
        <f t="shared" ref="J3:J7" si="3">D3/$G$2</f>
        <v>0.48848210612916504</v>
      </c>
      <c r="K3" s="3">
        <f t="shared" ref="K3:K7" si="4">E3/$G$2</f>
        <v>0.47511312217194579</v>
      </c>
      <c r="L3" s="3">
        <f t="shared" ref="L3:L7" si="5">F3/$G$2</f>
        <v>0.57178116001645429</v>
      </c>
      <c r="M3" s="2">
        <f t="shared" ref="M3:M28" si="6">(H3+I3+J3+K3+L3)/5</f>
        <v>0.62587412587412605</v>
      </c>
      <c r="N3" s="3">
        <f t="shared" ref="N3:N28" si="7">STDEV(H3:L3)</f>
        <v>0.22383922465696743</v>
      </c>
    </row>
    <row r="4" spans="1:14">
      <c r="A4" s="1" t="s">
        <v>3</v>
      </c>
      <c r="B4">
        <v>1.4790000000000001</v>
      </c>
      <c r="C4">
        <v>1.17</v>
      </c>
      <c r="D4">
        <v>0.85699999999999998</v>
      </c>
      <c r="E4">
        <v>0.79400000000000004</v>
      </c>
      <c r="F4">
        <v>1.153</v>
      </c>
      <c r="H4" s="3">
        <f t="shared" si="1"/>
        <v>0.76048951048951063</v>
      </c>
      <c r="I4" s="3">
        <f t="shared" si="2"/>
        <v>0.60160427807486638</v>
      </c>
      <c r="J4" s="3">
        <f t="shared" si="3"/>
        <v>0.44066227889757309</v>
      </c>
      <c r="K4" s="3">
        <f t="shared" si="4"/>
        <v>0.40826820238584954</v>
      </c>
      <c r="L4" s="3">
        <f t="shared" si="5"/>
        <v>0.59286301933360774</v>
      </c>
      <c r="M4" s="2">
        <f t="shared" si="6"/>
        <v>0.56077745783628141</v>
      </c>
      <c r="N4" s="3">
        <f t="shared" si="7"/>
        <v>0.14165799103111162</v>
      </c>
    </row>
    <row r="5" spans="1:14">
      <c r="A5" s="1" t="s">
        <v>2</v>
      </c>
      <c r="B5">
        <v>0.63700000000000001</v>
      </c>
      <c r="C5">
        <v>0.44</v>
      </c>
      <c r="D5">
        <v>0.48799999999999999</v>
      </c>
      <c r="E5">
        <v>0.52700000000000002</v>
      </c>
      <c r="F5">
        <v>0.52900000000000003</v>
      </c>
      <c r="H5" s="3">
        <f t="shared" si="1"/>
        <v>0.32754010695187175</v>
      </c>
      <c r="I5" s="3">
        <f t="shared" si="2"/>
        <v>0.22624434389140277</v>
      </c>
      <c r="J5" s="3">
        <f t="shared" si="3"/>
        <v>0.25092554504319214</v>
      </c>
      <c r="K5" s="3">
        <f t="shared" si="4"/>
        <v>0.27097902097902105</v>
      </c>
      <c r="L5" s="3">
        <f t="shared" si="5"/>
        <v>0.27200740436034559</v>
      </c>
      <c r="M5" s="2">
        <f t="shared" si="6"/>
        <v>0.26953928424516665</v>
      </c>
      <c r="N5" s="3">
        <f t="shared" si="7"/>
        <v>3.7393793070292482E-2</v>
      </c>
    </row>
    <row r="6" spans="1:14">
      <c r="A6" s="1" t="s">
        <v>1</v>
      </c>
      <c r="B6">
        <v>0.13</v>
      </c>
      <c r="C6">
        <v>0.10100000000000001</v>
      </c>
      <c r="D6">
        <v>0.112</v>
      </c>
      <c r="E6">
        <v>0.121</v>
      </c>
      <c r="F6">
        <v>0.1</v>
      </c>
      <c r="H6" s="3">
        <f t="shared" si="1"/>
        <v>6.6844919786096274E-2</v>
      </c>
      <c r="I6" s="3">
        <f t="shared" si="2"/>
        <v>5.193336075689018E-2</v>
      </c>
      <c r="J6" s="3">
        <f t="shared" si="3"/>
        <v>5.7589469354175249E-2</v>
      </c>
      <c r="K6" s="3">
        <f t="shared" si="4"/>
        <v>6.2217194570135755E-2</v>
      </c>
      <c r="L6" s="3">
        <f t="shared" si="5"/>
        <v>5.1419169066227899E-2</v>
      </c>
      <c r="M6" s="2">
        <f t="shared" si="6"/>
        <v>5.800082270670507E-2</v>
      </c>
      <c r="N6" s="3">
        <f t="shared" si="7"/>
        <v>6.6388499677414274E-3</v>
      </c>
    </row>
    <row r="7" spans="1:14">
      <c r="A7" s="1" t="s">
        <v>0</v>
      </c>
      <c r="B7">
        <v>0.313</v>
      </c>
      <c r="C7">
        <v>0.28899999999999998</v>
      </c>
      <c r="D7">
        <v>0.28799999999999998</v>
      </c>
      <c r="E7">
        <v>0.27300000000000002</v>
      </c>
      <c r="F7">
        <v>0.28299999999999997</v>
      </c>
      <c r="H7" s="3">
        <f t="shared" si="1"/>
        <v>0.16094199917729332</v>
      </c>
      <c r="I7" s="3">
        <f t="shared" si="2"/>
        <v>0.14860139860139862</v>
      </c>
      <c r="J7" s="3">
        <f t="shared" si="3"/>
        <v>0.14808720691073635</v>
      </c>
      <c r="K7" s="3">
        <f t="shared" si="4"/>
        <v>0.14037433155080217</v>
      </c>
      <c r="L7" s="3">
        <f t="shared" si="5"/>
        <v>0.14551624845742495</v>
      </c>
      <c r="M7" s="2">
        <f t="shared" si="6"/>
        <v>0.14870423693953108</v>
      </c>
      <c r="N7" s="3">
        <f t="shared" si="7"/>
        <v>7.5780063459237089E-3</v>
      </c>
    </row>
    <row r="8" spans="1:14">
      <c r="A8" s="1" t="s">
        <v>7</v>
      </c>
      <c r="H8" s="3"/>
      <c r="I8" s="3"/>
      <c r="J8" s="3"/>
      <c r="K8" s="3"/>
      <c r="L8" s="3"/>
      <c r="M8" s="2">
        <f t="shared" si="6"/>
        <v>0</v>
      </c>
      <c r="N8" s="3"/>
    </row>
    <row r="9" spans="1:14">
      <c r="A9" s="1" t="s">
        <v>5</v>
      </c>
      <c r="B9">
        <v>1.887</v>
      </c>
      <c r="C9">
        <v>1.42</v>
      </c>
      <c r="D9">
        <v>1.361</v>
      </c>
      <c r="E9">
        <v>1.6040000000000001</v>
      </c>
      <c r="F9">
        <v>1.6759999999999999</v>
      </c>
      <c r="G9">
        <f>AVERAGE(B9:F9)</f>
        <v>1.5896000000000001</v>
      </c>
      <c r="H9" s="3">
        <f>B9/$G$9</f>
        <v>1.1870910920986411</v>
      </c>
      <c r="I9" s="3">
        <f t="shared" ref="I9:L9" si="8">C9/$G$9</f>
        <v>0.89330649219929525</v>
      </c>
      <c r="J9" s="3">
        <f t="shared" si="8"/>
        <v>0.8561902365374936</v>
      </c>
      <c r="K9" s="3">
        <f t="shared" si="8"/>
        <v>1.0090588827377958</v>
      </c>
      <c r="L9" s="3">
        <f t="shared" si="8"/>
        <v>1.0543532964267739</v>
      </c>
      <c r="M9" s="2">
        <f t="shared" si="6"/>
        <v>1</v>
      </c>
      <c r="N9" s="3">
        <f t="shared" si="7"/>
        <v>0.13238596376271911</v>
      </c>
    </row>
    <row r="10" spans="1:14">
      <c r="A10" s="1" t="s">
        <v>4</v>
      </c>
      <c r="B10">
        <v>0.61899999999999999</v>
      </c>
      <c r="C10">
        <v>0.90800000000000003</v>
      </c>
      <c r="D10">
        <v>0.72099999999999997</v>
      </c>
      <c r="E10">
        <v>0.75900000000000001</v>
      </c>
      <c r="F10">
        <v>1.0620000000000001</v>
      </c>
      <c r="H10" s="3">
        <f t="shared" ref="H10:H14" si="9">B10/$G$9</f>
        <v>0.38940613990941114</v>
      </c>
      <c r="I10" s="3">
        <f t="shared" ref="I10:I14" si="10">C10/$G$9</f>
        <v>0.57121288374433821</v>
      </c>
      <c r="J10" s="3">
        <f t="shared" ref="J10:J14" si="11">D10/$G$9</f>
        <v>0.45357322596879712</v>
      </c>
      <c r="K10" s="3">
        <f t="shared" ref="K10:K14" si="12">E10/$G$9</f>
        <v>0.4774786109713135</v>
      </c>
      <c r="L10" s="3">
        <f t="shared" ref="L10:L14" si="13">F10/$G$9</f>
        <v>0.66809260191243081</v>
      </c>
      <c r="M10" s="2">
        <f t="shared" si="6"/>
        <v>0.51195269250125819</v>
      </c>
      <c r="N10" s="3">
        <f t="shared" si="7"/>
        <v>0.10897903874047271</v>
      </c>
    </row>
    <row r="11" spans="1:14">
      <c r="A11" s="1" t="s">
        <v>3</v>
      </c>
      <c r="B11">
        <v>0.46400000000000002</v>
      </c>
      <c r="C11">
        <v>0.53800000000000003</v>
      </c>
      <c r="D11">
        <v>0.48399999999999999</v>
      </c>
      <c r="E11">
        <v>0.433</v>
      </c>
      <c r="F11">
        <v>0.497</v>
      </c>
      <c r="H11" s="3">
        <f t="shared" si="9"/>
        <v>0.291897332662305</v>
      </c>
      <c r="I11" s="3">
        <f t="shared" si="10"/>
        <v>0.3384499245093105</v>
      </c>
      <c r="J11" s="3">
        <f t="shared" si="11"/>
        <v>0.30447911424257673</v>
      </c>
      <c r="K11" s="3">
        <f t="shared" si="12"/>
        <v>0.27239557121288371</v>
      </c>
      <c r="L11" s="3">
        <f t="shared" si="13"/>
        <v>0.31265727226975337</v>
      </c>
      <c r="M11" s="2">
        <f t="shared" si="6"/>
        <v>0.30397584297936586</v>
      </c>
      <c r="N11" s="3">
        <f t="shared" si="7"/>
        <v>2.4532054388828939E-2</v>
      </c>
    </row>
    <row r="12" spans="1:14">
      <c r="A12" s="1" t="s">
        <v>2</v>
      </c>
      <c r="B12">
        <v>0.49199999999999999</v>
      </c>
      <c r="C12">
        <v>0.46700000000000003</v>
      </c>
      <c r="D12">
        <v>0.44</v>
      </c>
      <c r="E12">
        <v>0.441</v>
      </c>
      <c r="F12">
        <v>0.45900000000000002</v>
      </c>
      <c r="H12" s="3">
        <f t="shared" si="9"/>
        <v>0.30951182687468543</v>
      </c>
      <c r="I12" s="3">
        <f t="shared" si="10"/>
        <v>0.29378459989934574</v>
      </c>
      <c r="J12" s="3">
        <f t="shared" si="11"/>
        <v>0.27679919476597886</v>
      </c>
      <c r="K12" s="3">
        <f t="shared" si="12"/>
        <v>0.27742828384499241</v>
      </c>
      <c r="L12" s="3">
        <f t="shared" si="13"/>
        <v>0.28875188726723705</v>
      </c>
      <c r="M12" s="2">
        <f t="shared" si="6"/>
        <v>0.28925515853044786</v>
      </c>
      <c r="N12" s="3">
        <f t="shared" si="7"/>
        <v>1.3473378674392749E-2</v>
      </c>
    </row>
    <row r="13" spans="1:14">
      <c r="A13" s="1" t="s">
        <v>1</v>
      </c>
      <c r="B13">
        <v>0.25600000000000001</v>
      </c>
      <c r="C13">
        <v>0.26200000000000001</v>
      </c>
      <c r="D13">
        <v>0.27100000000000002</v>
      </c>
      <c r="E13">
        <v>0.25</v>
      </c>
      <c r="F13">
        <v>0.26300000000000001</v>
      </c>
      <c r="H13" s="3">
        <f t="shared" si="9"/>
        <v>0.16104680422747861</v>
      </c>
      <c r="I13" s="3">
        <f t="shared" si="10"/>
        <v>0.16482133870156013</v>
      </c>
      <c r="J13" s="3">
        <f t="shared" si="11"/>
        <v>0.17048314041268242</v>
      </c>
      <c r="K13" s="3">
        <f t="shared" si="12"/>
        <v>0.15727226975339706</v>
      </c>
      <c r="L13" s="3">
        <f t="shared" si="13"/>
        <v>0.16545042778057373</v>
      </c>
      <c r="M13" s="2">
        <f t="shared" si="6"/>
        <v>0.16381479617513839</v>
      </c>
      <c r="N13" s="3">
        <f t="shared" si="7"/>
        <v>4.9654220585483456E-3</v>
      </c>
    </row>
    <row r="14" spans="1:14">
      <c r="A14" s="1" t="s">
        <v>0</v>
      </c>
      <c r="B14">
        <v>0.111</v>
      </c>
      <c r="C14">
        <v>0.112</v>
      </c>
      <c r="D14">
        <v>0.11</v>
      </c>
      <c r="E14">
        <v>0.113</v>
      </c>
      <c r="F14">
        <v>0.121</v>
      </c>
      <c r="H14" s="3">
        <f t="shared" si="9"/>
        <v>6.9828887770508302E-2</v>
      </c>
      <c r="I14" s="3">
        <f t="shared" si="10"/>
        <v>7.0457976849521889E-2</v>
      </c>
      <c r="J14" s="3">
        <f t="shared" si="11"/>
        <v>6.9199798691494716E-2</v>
      </c>
      <c r="K14" s="3">
        <f t="shared" si="12"/>
        <v>7.1087065928535476E-2</v>
      </c>
      <c r="L14" s="3">
        <f t="shared" si="13"/>
        <v>7.6119778560644183E-2</v>
      </c>
      <c r="M14" s="2">
        <f t="shared" si="6"/>
        <v>7.133870156014091E-2</v>
      </c>
      <c r="N14" s="3">
        <f t="shared" si="7"/>
        <v>2.7636993755018602E-3</v>
      </c>
    </row>
    <row r="15" spans="1:14">
      <c r="A15" s="1" t="s">
        <v>8</v>
      </c>
      <c r="H15" s="3"/>
      <c r="I15" s="3"/>
      <c r="J15" s="3"/>
      <c r="K15" s="3"/>
      <c r="L15" s="3"/>
      <c r="M15" s="2">
        <f t="shared" si="6"/>
        <v>0</v>
      </c>
      <c r="N15" s="3"/>
    </row>
    <row r="16" spans="1:14">
      <c r="A16" s="1" t="s">
        <v>5</v>
      </c>
      <c r="B16">
        <v>1.333</v>
      </c>
      <c r="C16">
        <v>1.2669999999999999</v>
      </c>
      <c r="D16">
        <v>1.609</v>
      </c>
      <c r="E16">
        <v>1.8320000000000001</v>
      </c>
      <c r="F16">
        <v>1.89</v>
      </c>
      <c r="G16">
        <f>AVERAGE(B16:F16)</f>
        <v>1.5861999999999998</v>
      </c>
      <c r="H16" s="3">
        <f>B16/$G$16</f>
        <v>0.84037321901399575</v>
      </c>
      <c r="I16" s="3">
        <f t="shared" ref="I16:L16" si="14">C16/$G$16</f>
        <v>0.7987643424536629</v>
      </c>
      <c r="J16" s="3">
        <f t="shared" si="14"/>
        <v>1.0143739755390242</v>
      </c>
      <c r="K16" s="3">
        <f t="shared" si="14"/>
        <v>1.154961543311058</v>
      </c>
      <c r="L16" s="3">
        <f t="shared" si="14"/>
        <v>1.1915269196822595</v>
      </c>
      <c r="M16" s="2">
        <f t="shared" si="6"/>
        <v>1</v>
      </c>
      <c r="N16" s="3">
        <f t="shared" si="7"/>
        <v>0.1781002183583564</v>
      </c>
    </row>
    <row r="17" spans="1:14">
      <c r="A17" s="1" t="s">
        <v>4</v>
      </c>
      <c r="B17">
        <v>1.778</v>
      </c>
      <c r="C17">
        <v>1.367</v>
      </c>
      <c r="D17">
        <v>1.6839999999999999</v>
      </c>
      <c r="E17">
        <v>1.4039999999999999</v>
      </c>
      <c r="F17">
        <v>1.41</v>
      </c>
      <c r="H17" s="3">
        <f t="shared" ref="H17:H21" si="15">B17/$G$16</f>
        <v>1.1209179170344221</v>
      </c>
      <c r="I17" s="3">
        <f t="shared" ref="I17:I21" si="16">C17/$G$16</f>
        <v>0.86180809481780363</v>
      </c>
      <c r="J17" s="3">
        <f t="shared" ref="J17:J21" si="17">D17/$G$16</f>
        <v>1.0616567898121296</v>
      </c>
      <c r="K17" s="3">
        <f t="shared" ref="K17:K21" si="18">E17/$G$16</f>
        <v>0.88513428319253562</v>
      </c>
      <c r="L17" s="3">
        <f t="shared" ref="L17:L21" si="19">F17/$G$16</f>
        <v>0.88891690833438408</v>
      </c>
      <c r="M17" s="2">
        <f t="shared" si="6"/>
        <v>0.9636867986382549</v>
      </c>
      <c r="N17" s="3">
        <f t="shared" si="7"/>
        <v>0.11880661622333774</v>
      </c>
    </row>
    <row r="18" spans="1:14">
      <c r="A18" s="1" t="s">
        <v>3</v>
      </c>
      <c r="B18">
        <v>1.0920000000000001</v>
      </c>
      <c r="C18">
        <v>1.476</v>
      </c>
      <c r="D18">
        <v>1.421</v>
      </c>
      <c r="E18">
        <v>1.071</v>
      </c>
      <c r="F18">
        <v>1.2569999999999999</v>
      </c>
      <c r="H18" s="3">
        <f t="shared" si="15"/>
        <v>0.68843777581641674</v>
      </c>
      <c r="I18" s="3">
        <f t="shared" si="16"/>
        <v>0.93052578489471705</v>
      </c>
      <c r="J18" s="3">
        <f t="shared" si="17"/>
        <v>0.89585172109443967</v>
      </c>
      <c r="K18" s="3">
        <f t="shared" si="18"/>
        <v>0.67519858781994713</v>
      </c>
      <c r="L18" s="3">
        <f t="shared" si="19"/>
        <v>0.79245996721724876</v>
      </c>
      <c r="M18" s="2">
        <f t="shared" si="6"/>
        <v>0.79649476736855385</v>
      </c>
      <c r="N18" s="3">
        <f t="shared" si="7"/>
        <v>0.11644899540296039</v>
      </c>
    </row>
    <row r="19" spans="1:14">
      <c r="A19" s="1" t="s">
        <v>2</v>
      </c>
      <c r="B19">
        <v>1.4450000000000001</v>
      </c>
      <c r="C19">
        <v>0.93300000000000005</v>
      </c>
      <c r="D19">
        <v>0.73</v>
      </c>
      <c r="E19">
        <v>0.98299999999999998</v>
      </c>
      <c r="F19">
        <v>0.81</v>
      </c>
      <c r="H19" s="3">
        <f t="shared" si="15"/>
        <v>0.9109822216618334</v>
      </c>
      <c r="I19" s="3">
        <f t="shared" si="16"/>
        <v>0.58819820955743296</v>
      </c>
      <c r="J19" s="3">
        <f t="shared" si="17"/>
        <v>0.46021939225822722</v>
      </c>
      <c r="K19" s="3">
        <f t="shared" si="18"/>
        <v>0.61972008573950332</v>
      </c>
      <c r="L19" s="3">
        <f t="shared" si="19"/>
        <v>0.51065439414953984</v>
      </c>
      <c r="M19" s="2">
        <f t="shared" si="6"/>
        <v>0.6179548606733074</v>
      </c>
      <c r="N19" s="3">
        <f t="shared" si="7"/>
        <v>0.17546187385398632</v>
      </c>
    </row>
    <row r="20" spans="1:14">
      <c r="A20" s="1" t="s">
        <v>1</v>
      </c>
      <c r="B20">
        <v>0.83299999999999996</v>
      </c>
      <c r="C20">
        <v>0.78500000000000003</v>
      </c>
      <c r="D20">
        <v>0.69899999999999995</v>
      </c>
      <c r="E20">
        <v>0.85599999999999998</v>
      </c>
      <c r="F20">
        <v>0.64400000000000002</v>
      </c>
      <c r="H20" s="3">
        <f t="shared" si="15"/>
        <v>0.52515445719329212</v>
      </c>
      <c r="I20" s="3">
        <f t="shared" si="16"/>
        <v>0.49489345605850465</v>
      </c>
      <c r="J20" s="3">
        <f t="shared" si="17"/>
        <v>0.44067582902534358</v>
      </c>
      <c r="K20" s="3">
        <f t="shared" si="18"/>
        <v>0.53965452023704452</v>
      </c>
      <c r="L20" s="3">
        <f t="shared" si="19"/>
        <v>0.40600176522506626</v>
      </c>
      <c r="M20" s="2">
        <f t="shared" si="6"/>
        <v>0.48127600554785027</v>
      </c>
      <c r="N20" s="3">
        <f t="shared" si="7"/>
        <v>5.6642276711743066E-2</v>
      </c>
    </row>
    <row r="21" spans="1:14">
      <c r="A21" s="1" t="s">
        <v>0</v>
      </c>
      <c r="B21">
        <v>0.83599999999999997</v>
      </c>
      <c r="C21">
        <v>0.68600000000000005</v>
      </c>
      <c r="D21">
        <v>0.441</v>
      </c>
      <c r="E21">
        <v>0.78400000000000003</v>
      </c>
      <c r="F21">
        <v>0.495</v>
      </c>
      <c r="H21" s="3">
        <f t="shared" si="15"/>
        <v>0.52704576976421635</v>
      </c>
      <c r="I21" s="3">
        <f t="shared" si="16"/>
        <v>0.43248014121800538</v>
      </c>
      <c r="J21" s="3">
        <f t="shared" si="17"/>
        <v>0.27802294792586058</v>
      </c>
      <c r="K21" s="3">
        <f t="shared" si="18"/>
        <v>0.49426301853486326</v>
      </c>
      <c r="L21" s="3">
        <f t="shared" si="19"/>
        <v>0.31206657420249656</v>
      </c>
      <c r="M21" s="2">
        <f t="shared" si="6"/>
        <v>0.40877569032908845</v>
      </c>
      <c r="N21" s="3">
        <f t="shared" si="7"/>
        <v>0.10989395883447121</v>
      </c>
    </row>
    <row r="22" spans="1:14">
      <c r="A22" s="1" t="s">
        <v>9</v>
      </c>
      <c r="H22" s="3"/>
      <c r="I22" s="3"/>
      <c r="J22" s="3"/>
      <c r="K22" s="3"/>
      <c r="L22" s="3"/>
      <c r="M22" s="2">
        <f t="shared" si="6"/>
        <v>0</v>
      </c>
      <c r="N22" s="3"/>
    </row>
    <row r="23" spans="1:14">
      <c r="A23" s="1" t="s">
        <v>5</v>
      </c>
      <c r="B23">
        <v>1.427</v>
      </c>
      <c r="C23">
        <v>1.8129999999999999</v>
      </c>
      <c r="D23">
        <v>1.734</v>
      </c>
      <c r="E23">
        <v>1.637</v>
      </c>
      <c r="F23">
        <v>1.458</v>
      </c>
      <c r="G23">
        <f>AVERAGE(B23:F23)</f>
        <v>1.6138000000000001</v>
      </c>
      <c r="H23" s="3">
        <f>B23/$G$23</f>
        <v>0.88424835791300038</v>
      </c>
      <c r="I23" s="3">
        <f t="shared" ref="I23:L23" si="20">C23/$G$23</f>
        <v>1.1234353699343165</v>
      </c>
      <c r="J23" s="3">
        <f t="shared" si="20"/>
        <v>1.0744825876812492</v>
      </c>
      <c r="K23" s="3">
        <f t="shared" si="20"/>
        <v>1.0143760069401413</v>
      </c>
      <c r="L23" s="3">
        <f t="shared" si="20"/>
        <v>0.90345767753129247</v>
      </c>
      <c r="M23" s="2">
        <f t="shared" si="6"/>
        <v>1</v>
      </c>
      <c r="N23" s="3">
        <f t="shared" si="7"/>
        <v>0.1045340598412164</v>
      </c>
    </row>
    <row r="24" spans="1:14">
      <c r="A24" s="1" t="s">
        <v>4</v>
      </c>
      <c r="B24">
        <v>1.542</v>
      </c>
      <c r="C24">
        <v>1.3979999999999999</v>
      </c>
      <c r="D24">
        <v>1.823</v>
      </c>
      <c r="E24">
        <v>1.5589999999999999</v>
      </c>
      <c r="F24">
        <v>1.29</v>
      </c>
      <c r="H24" s="3">
        <f t="shared" ref="H24:H28" si="21">B24/$G$23</f>
        <v>0.9555087371421489</v>
      </c>
      <c r="I24" s="3">
        <f t="shared" ref="I24:I28" si="22">C24/$G$23</f>
        <v>0.86627834923782365</v>
      </c>
      <c r="J24" s="3">
        <f>D24/$G$23</f>
        <v>1.1296319246498945</v>
      </c>
      <c r="K24" s="3">
        <f t="shared" ref="K24:K28" si="23">E24/$G$23</f>
        <v>0.96604288015863171</v>
      </c>
      <c r="L24" s="3">
        <f t="shared" ref="L24:L28" si="24">F24/$G$23</f>
        <v>0.79935555830957983</v>
      </c>
      <c r="M24" s="2">
        <f t="shared" si="6"/>
        <v>0.94336348989961571</v>
      </c>
      <c r="N24" s="3">
        <f t="shared" si="7"/>
        <v>0.12453733860685159</v>
      </c>
    </row>
    <row r="25" spans="1:14">
      <c r="A25" s="1" t="s">
        <v>3</v>
      </c>
      <c r="B25">
        <v>1.107</v>
      </c>
      <c r="C25">
        <v>1.7789999999999999</v>
      </c>
      <c r="D25">
        <v>1.72</v>
      </c>
      <c r="E25">
        <v>1.2010000000000001</v>
      </c>
      <c r="F25">
        <v>1.34</v>
      </c>
      <c r="H25" s="3">
        <f t="shared" si="21"/>
        <v>0.68595860701449984</v>
      </c>
      <c r="I25" s="3">
        <f t="shared" si="22"/>
        <v>1.1023670839013506</v>
      </c>
      <c r="J25" s="3">
        <f t="shared" ref="J25:J28" si="25">D25/$G$23</f>
        <v>1.0658074110794398</v>
      </c>
      <c r="K25" s="3">
        <f t="shared" si="23"/>
        <v>0.74420622134093439</v>
      </c>
      <c r="L25" s="3">
        <f t="shared" si="24"/>
        <v>0.83033833188747053</v>
      </c>
      <c r="M25" s="2">
        <f t="shared" si="6"/>
        <v>0.88573553104473901</v>
      </c>
      <c r="N25" s="3">
        <f t="shared" si="7"/>
        <v>0.18865664991392989</v>
      </c>
    </row>
    <row r="26" spans="1:14">
      <c r="A26" s="1" t="s">
        <v>2</v>
      </c>
      <c r="B26">
        <v>1.111</v>
      </c>
      <c r="C26">
        <v>1.3360000000000001</v>
      </c>
      <c r="D26">
        <v>1.2949999999999999</v>
      </c>
      <c r="E26">
        <v>1.1220000000000001</v>
      </c>
      <c r="F26">
        <v>1.383</v>
      </c>
      <c r="H26" s="3">
        <f t="shared" si="21"/>
        <v>0.68843722890073111</v>
      </c>
      <c r="I26" s="3">
        <f t="shared" si="22"/>
        <v>0.82785971000123926</v>
      </c>
      <c r="J26" s="3">
        <f t="shared" si="25"/>
        <v>0.80245383566736883</v>
      </c>
      <c r="K26" s="3">
        <f t="shared" si="23"/>
        <v>0.69525343908786719</v>
      </c>
      <c r="L26" s="3">
        <f t="shared" si="24"/>
        <v>0.85698351716445653</v>
      </c>
      <c r="M26" s="2">
        <f t="shared" si="6"/>
        <v>0.77419754616433267</v>
      </c>
      <c r="N26" s="3">
        <f t="shared" si="7"/>
        <v>7.765076750719474E-2</v>
      </c>
    </row>
    <row r="27" spans="1:14">
      <c r="A27" s="1" t="s">
        <v>1</v>
      </c>
      <c r="B27">
        <v>1.2929999999999999</v>
      </c>
      <c r="C27">
        <v>1.1279999999999999</v>
      </c>
      <c r="D27">
        <v>1.1559999999999999</v>
      </c>
      <c r="E27">
        <v>1.0629999999999999</v>
      </c>
      <c r="F27">
        <v>1.141</v>
      </c>
      <c r="H27" s="3">
        <f t="shared" si="21"/>
        <v>0.80121452472425325</v>
      </c>
      <c r="I27" s="3">
        <f t="shared" si="22"/>
        <v>0.69897137191721392</v>
      </c>
      <c r="J27" s="3">
        <f t="shared" si="25"/>
        <v>0.7163217251208327</v>
      </c>
      <c r="K27" s="3">
        <f t="shared" si="23"/>
        <v>0.65869376626595599</v>
      </c>
      <c r="L27" s="3">
        <f t="shared" si="24"/>
        <v>0.70702689304746558</v>
      </c>
      <c r="M27" s="2">
        <f t="shared" si="6"/>
        <v>0.71644565621514433</v>
      </c>
      <c r="N27" s="3">
        <f t="shared" si="7"/>
        <v>5.2237728059486496E-2</v>
      </c>
    </row>
    <row r="28" spans="1:14">
      <c r="A28" s="1" t="s">
        <v>0</v>
      </c>
      <c r="B28">
        <v>0.53700000000000003</v>
      </c>
      <c r="C28">
        <v>0.749</v>
      </c>
      <c r="D28">
        <v>0.65</v>
      </c>
      <c r="E28">
        <v>0.68300000000000005</v>
      </c>
      <c r="F28">
        <v>0.67</v>
      </c>
      <c r="H28" s="3">
        <f t="shared" si="21"/>
        <v>0.33275498822654603</v>
      </c>
      <c r="I28" s="3">
        <f t="shared" si="22"/>
        <v>0.46412194819680253</v>
      </c>
      <c r="J28" s="3">
        <f t="shared" si="25"/>
        <v>0.40277605651257897</v>
      </c>
      <c r="K28" s="3">
        <f t="shared" si="23"/>
        <v>0.42322468707398686</v>
      </c>
      <c r="L28" s="3">
        <f t="shared" si="24"/>
        <v>0.41516916594373526</v>
      </c>
      <c r="M28" s="2">
        <f t="shared" si="6"/>
        <v>0.40760936919072999</v>
      </c>
      <c r="N28" s="3">
        <f t="shared" si="7"/>
        <v>4.7752485606602717E-2</v>
      </c>
    </row>
    <row r="35" spans="1:7" ht="15.75">
      <c r="A35" s="6" t="s">
        <v>12</v>
      </c>
      <c r="B35" s="4">
        <v>100</v>
      </c>
      <c r="C35" s="5">
        <v>62.587412587412601</v>
      </c>
      <c r="D35" s="5">
        <v>56.077745783628103</v>
      </c>
      <c r="E35" s="5">
        <v>26.9539284245167</v>
      </c>
      <c r="F35" s="5">
        <v>14.8704236939531</v>
      </c>
      <c r="G35" s="5">
        <v>5.8000822706705097</v>
      </c>
    </row>
    <row r="36" spans="1:7" ht="15.75">
      <c r="A36" s="6" t="s">
        <v>13</v>
      </c>
      <c r="B36" s="4">
        <v>100</v>
      </c>
      <c r="C36" s="5">
        <v>51.195269250125797</v>
      </c>
      <c r="D36" s="5">
        <v>30.3975842979366</v>
      </c>
      <c r="E36" s="5">
        <v>28.9255158530448</v>
      </c>
      <c r="F36" s="5">
        <v>16.381479617513801</v>
      </c>
      <c r="G36" s="5">
        <v>7.1338701560140896</v>
      </c>
    </row>
    <row r="37" spans="1:7" ht="15.75">
      <c r="A37" s="6" t="s">
        <v>14</v>
      </c>
      <c r="B37" s="4">
        <v>100</v>
      </c>
      <c r="C37" s="5">
        <v>96.368679863825506</v>
      </c>
      <c r="D37" s="5">
        <v>79.649476736855405</v>
      </c>
      <c r="E37" s="5">
        <v>67.954860673306996</v>
      </c>
      <c r="F37" s="5">
        <v>48.127600554784998</v>
      </c>
      <c r="G37" s="5">
        <v>40.877569032908802</v>
      </c>
    </row>
    <row r="38" spans="1:7" ht="15.75">
      <c r="A38" s="6" t="s">
        <v>15</v>
      </c>
      <c r="B38" s="4">
        <v>100</v>
      </c>
      <c r="C38" s="5">
        <v>94.336348989961607</v>
      </c>
      <c r="D38" s="5">
        <v>88.573553104473902</v>
      </c>
      <c r="E38" s="5">
        <v>77.419754616433295</v>
      </c>
      <c r="F38" s="5">
        <v>71.644565621514403</v>
      </c>
      <c r="G38" s="5">
        <v>40.760936919073004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2018-10-02T04:38:42Z</dcterms:modified>
</cp:coreProperties>
</file>