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60" i="1" l="1"/>
  <c r="G60" i="1"/>
  <c r="H60" i="1"/>
  <c r="I60" i="1"/>
  <c r="C60" i="1"/>
  <c r="D41" i="1" l="1"/>
  <c r="B41" i="1"/>
  <c r="E40" i="1"/>
  <c r="E38" i="1"/>
  <c r="D33" i="1"/>
  <c r="E33" i="1"/>
  <c r="D21" i="1"/>
  <c r="E21" i="1"/>
  <c r="E32" i="1"/>
  <c r="E31" i="1"/>
  <c r="E30" i="1"/>
  <c r="B30" i="1"/>
  <c r="D22" i="1"/>
  <c r="E22" i="1"/>
  <c r="B22" i="1"/>
  <c r="D29" i="1"/>
  <c r="B29" i="1"/>
  <c r="E28" i="1"/>
  <c r="D27" i="1"/>
  <c r="E27" i="1"/>
  <c r="B27" i="1"/>
  <c r="E26" i="1"/>
  <c r="D16" i="1"/>
  <c r="B16" i="1"/>
  <c r="E25" i="1"/>
  <c r="B25" i="1"/>
  <c r="D12" i="1"/>
  <c r="E12" i="1"/>
  <c r="B12" i="1"/>
  <c r="E20" i="1"/>
  <c r="D13" i="1"/>
  <c r="E13" i="1"/>
  <c r="B13" i="1"/>
  <c r="E24" i="1"/>
  <c r="B24" i="1"/>
  <c r="D17" i="1"/>
  <c r="E17" i="1"/>
  <c r="D11" i="1"/>
  <c r="E11" i="1"/>
  <c r="B11" i="1"/>
  <c r="D23" i="1"/>
  <c r="E23" i="1"/>
  <c r="B23" i="1"/>
  <c r="D15" i="1"/>
  <c r="D14" i="1"/>
  <c r="E14" i="1"/>
  <c r="B14" i="1"/>
  <c r="D10" i="1"/>
  <c r="E10" i="1"/>
  <c r="B10" i="1"/>
  <c r="D9" i="1"/>
  <c r="E9" i="1"/>
  <c r="B9" i="1"/>
  <c r="D8" i="1"/>
  <c r="E8" i="1"/>
  <c r="B8" i="1"/>
  <c r="E7" i="1"/>
  <c r="D6" i="1"/>
  <c r="E6" i="1"/>
  <c r="B6" i="1"/>
  <c r="E5" i="1"/>
  <c r="B60" i="1" l="1"/>
  <c r="D60" i="1"/>
  <c r="E60" i="1"/>
</calcChain>
</file>

<file path=xl/sharedStrings.xml><?xml version="1.0" encoding="utf-8"?>
<sst xmlns="http://schemas.openxmlformats.org/spreadsheetml/2006/main" count="68" uniqueCount="65">
  <si>
    <t>WRKY</t>
  </si>
  <si>
    <t>NAC</t>
  </si>
  <si>
    <t>Rcd1-like</t>
  </si>
  <si>
    <t>RWP-RK</t>
  </si>
  <si>
    <t>TCP</t>
  </si>
  <si>
    <t>zf-HD</t>
  </si>
  <si>
    <t>DBP</t>
  </si>
  <si>
    <t>BES1</t>
  </si>
  <si>
    <t>C2C2-GATA</t>
  </si>
  <si>
    <t>SRS</t>
  </si>
  <si>
    <t>ARF</t>
  </si>
  <si>
    <t>ARR-B</t>
  </si>
  <si>
    <t>mTERF</t>
  </si>
  <si>
    <t>EIL</t>
  </si>
  <si>
    <t>Sum</t>
    <phoneticPr fontId="1" type="noConversion"/>
  </si>
  <si>
    <t>Trans_Factor</t>
    <phoneticPr fontId="1" type="noConversion"/>
  </si>
  <si>
    <t>Up-regulated</t>
    <phoneticPr fontId="1" type="noConversion"/>
  </si>
  <si>
    <t>Down-regulated</t>
    <phoneticPr fontId="1" type="noConversion"/>
  </si>
  <si>
    <t>3h_ABA-independent signaling</t>
    <phoneticPr fontId="1" type="noConversion"/>
  </si>
  <si>
    <t xml:space="preserve">3h_ABA-dependent signaling </t>
    <phoneticPr fontId="1" type="noConversion"/>
  </si>
  <si>
    <t>24h_ABA-independent signaling</t>
    <phoneticPr fontId="1" type="noConversion"/>
  </si>
  <si>
    <t>24h_ABA-dependent signaling</t>
    <phoneticPr fontId="1" type="noConversion"/>
  </si>
  <si>
    <t>AP2-EREBP</t>
    <phoneticPr fontId="1" type="noConversion"/>
  </si>
  <si>
    <t>MYB</t>
    <phoneticPr fontId="1" type="noConversion"/>
  </si>
  <si>
    <t>C2H2</t>
    <phoneticPr fontId="1" type="noConversion"/>
  </si>
  <si>
    <t>bHLH</t>
    <phoneticPr fontId="1" type="noConversion"/>
  </si>
  <si>
    <t>GRAS</t>
    <phoneticPr fontId="1" type="noConversion"/>
  </si>
  <si>
    <t>Tify</t>
    <phoneticPr fontId="1" type="noConversion"/>
  </si>
  <si>
    <t>GNAT</t>
    <phoneticPr fontId="1" type="noConversion"/>
  </si>
  <si>
    <t>ABI3VP1</t>
    <phoneticPr fontId="1" type="noConversion"/>
  </si>
  <si>
    <t>HSF</t>
    <phoneticPr fontId="1" type="noConversion"/>
  </si>
  <si>
    <t>C2C2-Dof</t>
    <phoneticPr fontId="1" type="noConversion"/>
  </si>
  <si>
    <t>HB</t>
    <phoneticPr fontId="1" type="noConversion"/>
  </si>
  <si>
    <t>Orphans</t>
    <phoneticPr fontId="1" type="noConversion"/>
  </si>
  <si>
    <t>AUX/IAA</t>
    <phoneticPr fontId="1" type="noConversion"/>
  </si>
  <si>
    <t>bZIP</t>
    <phoneticPr fontId="1" type="noConversion"/>
  </si>
  <si>
    <t>C3H</t>
    <phoneticPr fontId="1" type="noConversion"/>
  </si>
  <si>
    <t>OFP</t>
    <phoneticPr fontId="1" type="noConversion"/>
  </si>
  <si>
    <t>LOB</t>
    <phoneticPr fontId="1" type="noConversion"/>
  </si>
  <si>
    <t>TRAF</t>
    <phoneticPr fontId="1" type="noConversion"/>
  </si>
  <si>
    <t>MBF1</t>
    <phoneticPr fontId="1" type="noConversion"/>
  </si>
  <si>
    <t>TAZ</t>
    <phoneticPr fontId="1" type="noConversion"/>
  </si>
  <si>
    <t>MADS</t>
    <phoneticPr fontId="1" type="noConversion"/>
  </si>
  <si>
    <t>SET</t>
    <phoneticPr fontId="1" type="noConversion"/>
  </si>
  <si>
    <t>Sigma70-like</t>
    <phoneticPr fontId="1" type="noConversion"/>
  </si>
  <si>
    <t>CPP</t>
    <phoneticPr fontId="1" type="noConversion"/>
  </si>
  <si>
    <t>FAR1</t>
    <phoneticPr fontId="1" type="noConversion"/>
  </si>
  <si>
    <t>G2-like</t>
    <phoneticPr fontId="1" type="noConversion"/>
  </si>
  <si>
    <t>LIM</t>
    <phoneticPr fontId="1" type="noConversion"/>
  </si>
  <si>
    <t>LUG</t>
    <phoneticPr fontId="1" type="noConversion"/>
  </si>
  <si>
    <t>PLATZ</t>
    <phoneticPr fontId="1" type="noConversion"/>
  </si>
  <si>
    <t>SBP</t>
    <phoneticPr fontId="1" type="noConversion"/>
  </si>
  <si>
    <t>CCAAT</t>
    <phoneticPr fontId="1" type="noConversion"/>
  </si>
  <si>
    <t>SNF2</t>
    <phoneticPr fontId="1" type="noConversion"/>
  </si>
  <si>
    <t>Trihelix</t>
    <phoneticPr fontId="1" type="noConversion"/>
  </si>
  <si>
    <t>PHD</t>
    <phoneticPr fontId="1" type="noConversion"/>
  </si>
  <si>
    <t>CSD</t>
    <phoneticPr fontId="1" type="noConversion"/>
  </si>
  <si>
    <t>FHA</t>
    <phoneticPr fontId="1" type="noConversion"/>
  </si>
  <si>
    <t>DDT</t>
    <phoneticPr fontId="1" type="noConversion"/>
  </si>
  <si>
    <t>GRF</t>
    <phoneticPr fontId="1" type="noConversion"/>
  </si>
  <si>
    <t>E2F-DP</t>
    <phoneticPr fontId="1" type="noConversion"/>
  </si>
  <si>
    <t>HMG</t>
    <phoneticPr fontId="1" type="noConversion"/>
  </si>
  <si>
    <t>TUB</t>
  </si>
  <si>
    <t xml:space="preserve">3h_ABA-dependent signaling </t>
    <phoneticPr fontId="1" type="noConversion"/>
  </si>
  <si>
    <t xml:space="preserve">Supplementary file 3. Transcription factors responding to osmotic stress in ABA-dependent and ABA-independent pathways at 3 h and 24 h.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</si>
</sst>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35;&#20493;&#36716;&#24405;&#22240;&#23376;&#31579;&#36873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h非ABA"/>
      <sheetName val="3hABA "/>
      <sheetName val="24h非ABA"/>
      <sheetName val="24hABA"/>
      <sheetName val="稳定性表达"/>
      <sheetName val="汇总表"/>
      <sheetName val="转录因子汇总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F2" t="str">
            <v>C2H2</v>
          </cell>
          <cell r="G2">
            <v>30</v>
          </cell>
          <cell r="I2" t="str">
            <v>C2H2</v>
          </cell>
          <cell r="J2">
            <v>42</v>
          </cell>
          <cell r="M2" t="str">
            <v>C2H2</v>
          </cell>
          <cell r="N2">
            <v>25</v>
          </cell>
        </row>
        <row r="3">
          <cell r="F3" t="str">
            <v>AP2-EREBP</v>
          </cell>
          <cell r="G3">
            <v>23</v>
          </cell>
          <cell r="I3" t="str">
            <v>NAC</v>
          </cell>
          <cell r="J3">
            <v>42</v>
          </cell>
          <cell r="M3" t="str">
            <v>AP2-EREBP</v>
          </cell>
          <cell r="N3">
            <v>16</v>
          </cell>
        </row>
        <row r="4">
          <cell r="F4" t="str">
            <v>HSF</v>
          </cell>
          <cell r="G4">
            <v>21</v>
          </cell>
          <cell r="I4" t="str">
            <v>MYB</v>
          </cell>
          <cell r="J4">
            <v>40</v>
          </cell>
          <cell r="M4" t="str">
            <v>HSF</v>
          </cell>
          <cell r="N4">
            <v>16</v>
          </cell>
        </row>
        <row r="5">
          <cell r="F5" t="str">
            <v>MYB</v>
          </cell>
          <cell r="G5">
            <v>19</v>
          </cell>
          <cell r="I5" t="str">
            <v>AP2-EREBP</v>
          </cell>
          <cell r="J5">
            <v>33</v>
          </cell>
          <cell r="M5" t="str">
            <v>NAC</v>
          </cell>
          <cell r="N5">
            <v>13</v>
          </cell>
        </row>
        <row r="6">
          <cell r="F6" t="str">
            <v>NAC</v>
          </cell>
          <cell r="G6">
            <v>10</v>
          </cell>
          <cell r="I6" t="str">
            <v>WRKY</v>
          </cell>
          <cell r="J6">
            <v>23</v>
          </cell>
          <cell r="M6" t="str">
            <v>HB</v>
          </cell>
          <cell r="N6">
            <v>10</v>
          </cell>
        </row>
        <row r="7">
          <cell r="F7" t="str">
            <v>Tify</v>
          </cell>
          <cell r="G7">
            <v>10</v>
          </cell>
          <cell r="I7" t="str">
            <v>ABI3VP1</v>
          </cell>
          <cell r="J7">
            <v>11</v>
          </cell>
          <cell r="M7" t="str">
            <v>bZIP</v>
          </cell>
          <cell r="N7">
            <v>9</v>
          </cell>
        </row>
        <row r="8">
          <cell r="F8" t="str">
            <v>WRKY</v>
          </cell>
          <cell r="G8">
            <v>10</v>
          </cell>
          <cell r="I8" t="str">
            <v>Orphans</v>
          </cell>
          <cell r="J8">
            <v>11</v>
          </cell>
          <cell r="M8" t="str">
            <v>Orphans</v>
          </cell>
          <cell r="N8">
            <v>5</v>
          </cell>
        </row>
        <row r="9">
          <cell r="F9" t="str">
            <v>bZIP</v>
          </cell>
          <cell r="G9">
            <v>5</v>
          </cell>
          <cell r="I9" t="str">
            <v>MADS</v>
          </cell>
          <cell r="J9">
            <v>10</v>
          </cell>
          <cell r="M9" t="str">
            <v>MYB</v>
          </cell>
          <cell r="N9">
            <v>4</v>
          </cell>
        </row>
        <row r="10">
          <cell r="F10" t="str">
            <v>HB</v>
          </cell>
          <cell r="G10">
            <v>5</v>
          </cell>
          <cell r="I10" t="str">
            <v>bHLH</v>
          </cell>
          <cell r="J10">
            <v>9</v>
          </cell>
          <cell r="M10" t="str">
            <v>EIL</v>
          </cell>
          <cell r="N10">
            <v>3</v>
          </cell>
        </row>
        <row r="11">
          <cell r="F11" t="str">
            <v>Orphans</v>
          </cell>
          <cell r="G11">
            <v>5</v>
          </cell>
          <cell r="I11" t="str">
            <v>HSF</v>
          </cell>
          <cell r="J11">
            <v>8</v>
          </cell>
          <cell r="M11" t="str">
            <v>FAR1</v>
          </cell>
          <cell r="N11">
            <v>3</v>
          </cell>
        </row>
        <row r="12">
          <cell r="F12" t="str">
            <v>bHLH</v>
          </cell>
          <cell r="G12">
            <v>4</v>
          </cell>
          <cell r="I12" t="str">
            <v>CPP</v>
          </cell>
          <cell r="J12">
            <v>7</v>
          </cell>
          <cell r="M12" t="str">
            <v>G2-like</v>
          </cell>
          <cell r="N12">
            <v>3</v>
          </cell>
        </row>
        <row r="13">
          <cell r="F13" t="str">
            <v>TAZ</v>
          </cell>
          <cell r="G13">
            <v>3</v>
          </cell>
          <cell r="I13" t="str">
            <v>FAR1</v>
          </cell>
          <cell r="J13">
            <v>7</v>
          </cell>
          <cell r="M13" t="str">
            <v>Tify</v>
          </cell>
          <cell r="N13">
            <v>3</v>
          </cell>
        </row>
        <row r="14">
          <cell r="F14" t="str">
            <v>C3H</v>
          </cell>
          <cell r="G14">
            <v>2</v>
          </cell>
          <cell r="I14" t="str">
            <v>GRAS</v>
          </cell>
          <cell r="J14">
            <v>7</v>
          </cell>
          <cell r="M14" t="str">
            <v>WRKY</v>
          </cell>
          <cell r="N14">
            <v>3</v>
          </cell>
        </row>
        <row r="15">
          <cell r="F15" t="str">
            <v>DBP</v>
          </cell>
          <cell r="G15">
            <v>2</v>
          </cell>
          <cell r="I15" t="str">
            <v>SET</v>
          </cell>
          <cell r="J15">
            <v>7</v>
          </cell>
          <cell r="M15" t="str">
            <v>ABI3VP1</v>
          </cell>
          <cell r="N15">
            <v>2</v>
          </cell>
        </row>
        <row r="16">
          <cell r="F16" t="str">
            <v>GNAT</v>
          </cell>
          <cell r="G16">
            <v>2</v>
          </cell>
          <cell r="I16" t="str">
            <v>HB</v>
          </cell>
          <cell r="J16">
            <v>6</v>
          </cell>
          <cell r="M16" t="str">
            <v>MADS</v>
          </cell>
          <cell r="N16">
            <v>2</v>
          </cell>
        </row>
        <row r="17">
          <cell r="F17" t="str">
            <v>GRAS</v>
          </cell>
          <cell r="G17">
            <v>2</v>
          </cell>
          <cell r="I17" t="str">
            <v>C2C2-GATA</v>
          </cell>
          <cell r="J17">
            <v>4</v>
          </cell>
          <cell r="M17" t="str">
            <v>mTERF</v>
          </cell>
          <cell r="N17">
            <v>2</v>
          </cell>
        </row>
        <row r="18">
          <cell r="F18" t="str">
            <v>SET</v>
          </cell>
          <cell r="G18">
            <v>2</v>
          </cell>
          <cell r="I18" t="str">
            <v>C3H</v>
          </cell>
          <cell r="J18">
            <v>4</v>
          </cell>
          <cell r="M18" t="str">
            <v>TAZ</v>
          </cell>
          <cell r="N18">
            <v>2</v>
          </cell>
        </row>
        <row r="19">
          <cell r="F19" t="str">
            <v>BES1</v>
          </cell>
          <cell r="G19">
            <v>1</v>
          </cell>
          <cell r="I19" t="str">
            <v>G2-like</v>
          </cell>
          <cell r="J19">
            <v>4</v>
          </cell>
          <cell r="M19" t="str">
            <v>TCP</v>
          </cell>
          <cell r="N19">
            <v>2</v>
          </cell>
        </row>
        <row r="20">
          <cell r="F20" t="str">
            <v>C2C2-Dof</v>
          </cell>
          <cell r="G20">
            <v>1</v>
          </cell>
          <cell r="I20" t="str">
            <v>bZIP</v>
          </cell>
          <cell r="J20">
            <v>3</v>
          </cell>
          <cell r="M20" t="str">
            <v>DBP</v>
          </cell>
          <cell r="N20">
            <v>1</v>
          </cell>
        </row>
        <row r="21">
          <cell r="F21" t="str">
            <v>FAR1</v>
          </cell>
          <cell r="G21">
            <v>1</v>
          </cell>
          <cell r="I21" t="str">
            <v>CCAAT</v>
          </cell>
          <cell r="J21">
            <v>3</v>
          </cell>
          <cell r="M21" t="str">
            <v>GNAT</v>
          </cell>
          <cell r="N21">
            <v>1</v>
          </cell>
        </row>
        <row r="22">
          <cell r="F22" t="str">
            <v>MADS</v>
          </cell>
          <cell r="G22">
            <v>1</v>
          </cell>
          <cell r="I22" t="str">
            <v>GNAT</v>
          </cell>
          <cell r="J22">
            <v>3</v>
          </cell>
          <cell r="M22" t="str">
            <v>GRAS</v>
          </cell>
          <cell r="N22">
            <v>1</v>
          </cell>
        </row>
        <row r="23">
          <cell r="F23" t="str">
            <v>OFP</v>
          </cell>
          <cell r="G23">
            <v>1</v>
          </cell>
          <cell r="I23" t="str">
            <v>MBF1</v>
          </cell>
          <cell r="J23">
            <v>3</v>
          </cell>
          <cell r="M23" t="str">
            <v>OFP</v>
          </cell>
          <cell r="N23">
            <v>1</v>
          </cell>
        </row>
        <row r="24">
          <cell r="F24" t="str">
            <v>TCP</v>
          </cell>
          <cell r="G24">
            <v>1</v>
          </cell>
          <cell r="I24" t="str">
            <v>SRS</v>
          </cell>
          <cell r="J24">
            <v>3</v>
          </cell>
          <cell r="M24" t="str">
            <v>TRAF</v>
          </cell>
          <cell r="N24">
            <v>1</v>
          </cell>
        </row>
        <row r="25">
          <cell r="F25" t="str">
            <v>TRAF</v>
          </cell>
          <cell r="G25">
            <v>1</v>
          </cell>
          <cell r="I25" t="str">
            <v>LOB</v>
          </cell>
          <cell r="J25">
            <v>2</v>
          </cell>
          <cell r="M25" t="str">
            <v>bHLH</v>
          </cell>
          <cell r="N25">
            <v>1</v>
          </cell>
        </row>
        <row r="26">
          <cell r="I26" t="str">
            <v>Sigma70-like</v>
          </cell>
          <cell r="J26">
            <v>2</v>
          </cell>
        </row>
        <row r="27">
          <cell r="I27" t="str">
            <v>TRAF</v>
          </cell>
          <cell r="J27">
            <v>2</v>
          </cell>
        </row>
        <row r="28">
          <cell r="I28" t="str">
            <v>ARF</v>
          </cell>
          <cell r="J28">
            <v>1</v>
          </cell>
        </row>
        <row r="29">
          <cell r="I29" t="str">
            <v>ARR-B</v>
          </cell>
          <cell r="J29">
            <v>1</v>
          </cell>
        </row>
        <row r="30">
          <cell r="I30" t="str">
            <v>AUX/IAA</v>
          </cell>
          <cell r="J30">
            <v>1</v>
          </cell>
        </row>
        <row r="31">
          <cell r="I31" t="str">
            <v>BES1</v>
          </cell>
          <cell r="J31">
            <v>1</v>
          </cell>
        </row>
        <row r="32">
          <cell r="I32" t="str">
            <v>C2C2-Dof</v>
          </cell>
          <cell r="J32">
            <v>1</v>
          </cell>
        </row>
        <row r="33">
          <cell r="I33" t="str">
            <v>DBP</v>
          </cell>
          <cell r="J33">
            <v>1</v>
          </cell>
        </row>
        <row r="34">
          <cell r="I34" t="str">
            <v>mTERF</v>
          </cell>
          <cell r="J34">
            <v>1</v>
          </cell>
        </row>
        <row r="35">
          <cell r="I35" t="str">
            <v>RWP-RK</v>
          </cell>
          <cell r="J35">
            <v>1</v>
          </cell>
        </row>
        <row r="36">
          <cell r="I36" t="str">
            <v>SNF2</v>
          </cell>
          <cell r="J36">
            <v>1</v>
          </cell>
        </row>
        <row r="37">
          <cell r="I37" t="str">
            <v>Tify</v>
          </cell>
          <cell r="J37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8"/>
  <sheetViews>
    <sheetView tabSelected="1" zoomScale="80" zoomScaleNormal="80" workbookViewId="0">
      <selection activeCell="N9" sqref="N9"/>
    </sheetView>
  </sheetViews>
  <sheetFormatPr defaultRowHeight="15" x14ac:dyDescent="0.25"/>
  <cols>
    <col min="1" max="1" width="13.875" style="2" bestFit="1" customWidth="1"/>
    <col min="2" max="2" width="11.875" style="2" customWidth="1"/>
    <col min="3" max="3" width="12" style="2" customWidth="1"/>
    <col min="4" max="4" width="13.125" style="2" customWidth="1"/>
    <col min="5" max="5" width="12.5" style="2" customWidth="1"/>
    <col min="6" max="6" width="11.375" style="2" customWidth="1"/>
    <col min="7" max="7" width="11.125" style="2" customWidth="1"/>
    <col min="8" max="8" width="13.875" style="2" customWidth="1"/>
    <col min="9" max="9" width="11.875" style="2" customWidth="1"/>
    <col min="10" max="12" width="9" style="2"/>
    <col min="13" max="16384" width="9" style="3"/>
  </cols>
  <sheetData>
    <row r="1" spans="1:20" ht="18.75" x14ac:dyDescent="0.3">
      <c r="A1" s="1" t="s">
        <v>64</v>
      </c>
    </row>
    <row r="2" spans="1:20" x14ac:dyDescent="0.25">
      <c r="A2" s="4"/>
    </row>
    <row r="3" spans="1:20" x14ac:dyDescent="0.25">
      <c r="A3" s="19" t="s">
        <v>15</v>
      </c>
      <c r="B3" s="21" t="s">
        <v>16</v>
      </c>
      <c r="C3" s="21"/>
      <c r="D3" s="21"/>
      <c r="E3" s="21"/>
      <c r="F3" s="22" t="s">
        <v>17</v>
      </c>
      <c r="G3" s="21"/>
      <c r="H3" s="21"/>
      <c r="I3" s="21"/>
      <c r="J3" s="3"/>
      <c r="K3" s="3"/>
      <c r="L3" s="3"/>
    </row>
    <row r="4" spans="1:20" ht="42.75" x14ac:dyDescent="0.25">
      <c r="A4" s="20"/>
      <c r="B4" s="5" t="s">
        <v>19</v>
      </c>
      <c r="C4" s="5" t="s">
        <v>18</v>
      </c>
      <c r="D4" s="5" t="s">
        <v>21</v>
      </c>
      <c r="E4" s="5" t="s">
        <v>20</v>
      </c>
      <c r="F4" s="6" t="s">
        <v>63</v>
      </c>
      <c r="G4" s="5" t="s">
        <v>18</v>
      </c>
      <c r="H4" s="5" t="s">
        <v>21</v>
      </c>
      <c r="I4" s="5" t="s">
        <v>20</v>
      </c>
      <c r="J4" s="3"/>
      <c r="K4" s="3"/>
      <c r="L4" s="3"/>
      <c r="Q4" s="7"/>
      <c r="R4" s="7"/>
      <c r="S4" s="7"/>
      <c r="T4" s="7"/>
    </row>
    <row r="5" spans="1:20" x14ac:dyDescent="0.25">
      <c r="A5" s="8" t="s">
        <v>0</v>
      </c>
      <c r="B5" s="8">
        <v>9</v>
      </c>
      <c r="C5" s="8">
        <v>70</v>
      </c>
      <c r="D5" s="8">
        <v>3</v>
      </c>
      <c r="E5" s="8">
        <f>VLOOKUP(A5,[1]汇总表!$I$2:$J$37,2,FALSE)</f>
        <v>23</v>
      </c>
      <c r="F5" s="9">
        <v>0</v>
      </c>
      <c r="G5" s="10">
        <v>2</v>
      </c>
      <c r="H5" s="10">
        <v>7</v>
      </c>
      <c r="I5" s="10">
        <v>2</v>
      </c>
      <c r="J5" s="3"/>
      <c r="K5" s="3"/>
      <c r="L5" s="3"/>
    </row>
    <row r="6" spans="1:20" x14ac:dyDescent="0.25">
      <c r="A6" s="11" t="s">
        <v>22</v>
      </c>
      <c r="B6" s="11">
        <f>VLOOKUP(A6,[1]汇总表!$F$2:$G$25,2,FALSE)</f>
        <v>23</v>
      </c>
      <c r="C6" s="11">
        <v>56</v>
      </c>
      <c r="D6" s="11">
        <f>VLOOKUP(A6,[1]汇总表!$M$2:$N$25,2,FALSE)</f>
        <v>16</v>
      </c>
      <c r="E6" s="11">
        <f>VLOOKUP(A6,[1]汇总表!$I$2:$J$37,2,FALSE)</f>
        <v>33</v>
      </c>
      <c r="F6" s="12">
        <v>15</v>
      </c>
      <c r="G6" s="10">
        <v>1</v>
      </c>
      <c r="H6" s="10">
        <v>32</v>
      </c>
      <c r="I6" s="10">
        <v>11</v>
      </c>
      <c r="J6" s="3"/>
      <c r="K6" s="3"/>
      <c r="L6" s="3"/>
    </row>
    <row r="7" spans="1:20" x14ac:dyDescent="0.25">
      <c r="A7" s="11" t="s">
        <v>23</v>
      </c>
      <c r="B7" s="11">
        <v>19</v>
      </c>
      <c r="C7" s="11">
        <v>45</v>
      </c>
      <c r="D7" s="11">
        <v>4</v>
      </c>
      <c r="E7" s="11">
        <f>VLOOKUP(A7,[1]汇总表!$I$2:$J$37,2,FALSE)</f>
        <v>40</v>
      </c>
      <c r="F7" s="12">
        <v>5</v>
      </c>
      <c r="G7" s="10">
        <v>1</v>
      </c>
      <c r="H7" s="10">
        <v>28</v>
      </c>
      <c r="I7" s="10">
        <v>10</v>
      </c>
      <c r="J7" s="3"/>
      <c r="K7" s="3"/>
      <c r="L7" s="3"/>
    </row>
    <row r="8" spans="1:20" x14ac:dyDescent="0.25">
      <c r="A8" s="11" t="s">
        <v>24</v>
      </c>
      <c r="B8" s="11">
        <f>VLOOKUP(A8,[1]汇总表!$F$2:$G$25,2,FALSE)</f>
        <v>30</v>
      </c>
      <c r="C8" s="11">
        <v>40</v>
      </c>
      <c r="D8" s="11">
        <f>VLOOKUP(A8,[1]汇总表!$M$2:$N$25,2,FALSE)</f>
        <v>25</v>
      </c>
      <c r="E8" s="11">
        <f>VLOOKUP(A8,[1]汇总表!$I$2:$J$37,2,FALSE)</f>
        <v>42</v>
      </c>
      <c r="F8" s="12">
        <v>1</v>
      </c>
      <c r="G8" s="10">
        <v>0</v>
      </c>
      <c r="H8" s="10">
        <v>4</v>
      </c>
      <c r="I8" s="10">
        <v>4</v>
      </c>
      <c r="J8" s="3"/>
      <c r="K8" s="3"/>
      <c r="L8" s="3"/>
    </row>
    <row r="9" spans="1:20" x14ac:dyDescent="0.25">
      <c r="A9" s="11" t="s">
        <v>1</v>
      </c>
      <c r="B9" s="11">
        <f>VLOOKUP(A9,[1]汇总表!$F$2:$G$25,2,FALSE)</f>
        <v>10</v>
      </c>
      <c r="C9" s="11">
        <v>32</v>
      </c>
      <c r="D9" s="11">
        <f>VLOOKUP(A9,[1]汇总表!$M$2:$N$25,2,FALSE)</f>
        <v>13</v>
      </c>
      <c r="E9" s="11">
        <f>VLOOKUP(A9,[1]汇总表!$I$2:$J$37,2,FALSE)</f>
        <v>42</v>
      </c>
      <c r="F9" s="12">
        <v>0</v>
      </c>
      <c r="G9" s="10">
        <v>2</v>
      </c>
      <c r="H9" s="10">
        <v>5</v>
      </c>
      <c r="I9" s="10">
        <v>2</v>
      </c>
      <c r="J9" s="3"/>
      <c r="K9" s="3"/>
      <c r="L9" s="3"/>
    </row>
    <row r="10" spans="1:20" x14ac:dyDescent="0.25">
      <c r="A10" s="11" t="s">
        <v>25</v>
      </c>
      <c r="B10" s="11">
        <f>VLOOKUP(A10,[1]汇总表!$F$2:$G$25,2,FALSE)</f>
        <v>4</v>
      </c>
      <c r="C10" s="11">
        <v>23</v>
      </c>
      <c r="D10" s="11">
        <f>VLOOKUP(A10,[1]汇总表!$M$2:$N$25,2,FALSE)</f>
        <v>1</v>
      </c>
      <c r="E10" s="11">
        <f>VLOOKUP(A10,[1]汇总表!$I$2:$J$37,2,FALSE)</f>
        <v>9</v>
      </c>
      <c r="F10" s="12">
        <v>6</v>
      </c>
      <c r="G10" s="10">
        <v>1</v>
      </c>
      <c r="H10" s="10">
        <v>33</v>
      </c>
      <c r="I10" s="10">
        <v>17</v>
      </c>
      <c r="J10" s="3"/>
      <c r="K10" s="3"/>
      <c r="L10" s="3"/>
    </row>
    <row r="11" spans="1:20" x14ac:dyDescent="0.25">
      <c r="A11" s="11" t="s">
        <v>30</v>
      </c>
      <c r="B11" s="11">
        <f>VLOOKUP(A11,[1]汇总表!$F$2:$G$25,2,FALSE)</f>
        <v>21</v>
      </c>
      <c r="C11" s="11">
        <v>11</v>
      </c>
      <c r="D11" s="11">
        <f>VLOOKUP(A11,[1]汇总表!$M$2:$N$25,2,FALSE)</f>
        <v>16</v>
      </c>
      <c r="E11" s="11">
        <f>VLOOKUP(A11,[1]汇总表!$I$2:$J$37,2,FALSE)</f>
        <v>8</v>
      </c>
      <c r="F11" s="12">
        <v>0</v>
      </c>
      <c r="G11" s="10">
        <v>0</v>
      </c>
      <c r="H11" s="10">
        <v>3</v>
      </c>
      <c r="I11" s="10">
        <v>3</v>
      </c>
      <c r="J11" s="3"/>
      <c r="K11" s="3"/>
      <c r="L11" s="3"/>
    </row>
    <row r="12" spans="1:20" x14ac:dyDescent="0.25">
      <c r="A12" s="11" t="s">
        <v>35</v>
      </c>
      <c r="B12" s="11">
        <f>VLOOKUP(A12,[1]汇总表!$F$2:$G$25,2,FALSE)</f>
        <v>5</v>
      </c>
      <c r="C12" s="11">
        <v>5</v>
      </c>
      <c r="D12" s="11">
        <f>VLOOKUP(A12,[1]汇总表!$M$2:$N$25,2,FALSE)</f>
        <v>9</v>
      </c>
      <c r="E12" s="11">
        <f>VLOOKUP(A12,[1]汇总表!$I$2:$J$37,2,FALSE)</f>
        <v>3</v>
      </c>
      <c r="F12" s="12">
        <v>4</v>
      </c>
      <c r="G12" s="10">
        <v>5</v>
      </c>
      <c r="H12" s="10">
        <v>17</v>
      </c>
      <c r="I12" s="10">
        <v>0</v>
      </c>
      <c r="J12" s="3"/>
      <c r="K12" s="3"/>
      <c r="L12" s="3"/>
    </row>
    <row r="13" spans="1:20" x14ac:dyDescent="0.25">
      <c r="A13" s="11" t="s">
        <v>32</v>
      </c>
      <c r="B13" s="11">
        <f>VLOOKUP(A13,[1]汇总表!$F$2:$G$25,2,FALSE)</f>
        <v>5</v>
      </c>
      <c r="C13" s="11">
        <v>8</v>
      </c>
      <c r="D13" s="11">
        <f>VLOOKUP(A13,[1]汇总表!$M$2:$N$25,2,FALSE)</f>
        <v>10</v>
      </c>
      <c r="E13" s="11">
        <f>VLOOKUP(A13,[1]汇总表!$I$2:$J$37,2,FALSE)</f>
        <v>6</v>
      </c>
      <c r="F13" s="12">
        <v>1</v>
      </c>
      <c r="G13" s="10">
        <v>0</v>
      </c>
      <c r="H13" s="10">
        <v>10</v>
      </c>
      <c r="I13" s="10">
        <v>1</v>
      </c>
      <c r="J13" s="3"/>
      <c r="K13" s="3"/>
      <c r="L13" s="3"/>
    </row>
    <row r="14" spans="1:20" x14ac:dyDescent="0.25">
      <c r="A14" s="11" t="s">
        <v>26</v>
      </c>
      <c r="B14" s="11">
        <f>VLOOKUP(A14,[1]汇总表!$F$2:$G$25,2,FALSE)</f>
        <v>2</v>
      </c>
      <c r="C14" s="11">
        <v>17</v>
      </c>
      <c r="D14" s="11">
        <f>VLOOKUP(A14,[1]汇总表!$M$2:$N$25,2,FALSE)</f>
        <v>1</v>
      </c>
      <c r="E14" s="11">
        <f>VLOOKUP(A14,[1]汇总表!$I$2:$J$37,2,FALSE)</f>
        <v>7</v>
      </c>
      <c r="F14" s="12">
        <v>1</v>
      </c>
      <c r="G14" s="10">
        <v>0</v>
      </c>
      <c r="H14" s="10">
        <v>9</v>
      </c>
      <c r="I14" s="10">
        <v>1</v>
      </c>
      <c r="J14" s="3"/>
      <c r="K14" s="3"/>
      <c r="L14" s="3"/>
    </row>
    <row r="15" spans="1:20" x14ac:dyDescent="0.25">
      <c r="A15" s="11" t="s">
        <v>27</v>
      </c>
      <c r="B15" s="11">
        <v>12</v>
      </c>
      <c r="C15" s="11">
        <v>18</v>
      </c>
      <c r="D15" s="11">
        <f>VLOOKUP(A15,[1]汇总表!$M$2:$N$25,2,FALSE)</f>
        <v>3</v>
      </c>
      <c r="E15" s="11">
        <v>3</v>
      </c>
      <c r="F15" s="12">
        <v>0</v>
      </c>
      <c r="G15" s="10">
        <v>0</v>
      </c>
      <c r="H15" s="10">
        <v>0</v>
      </c>
      <c r="I15" s="10">
        <v>1</v>
      </c>
      <c r="J15" s="3"/>
      <c r="K15" s="3"/>
      <c r="L15" s="3"/>
    </row>
    <row r="16" spans="1:20" x14ac:dyDescent="0.25">
      <c r="A16" s="11" t="s">
        <v>37</v>
      </c>
      <c r="B16" s="11">
        <f>VLOOKUP(A16,[1]汇总表!$F$2:$G$25,2,FALSE)</f>
        <v>1</v>
      </c>
      <c r="C16" s="11">
        <v>5</v>
      </c>
      <c r="D16" s="11">
        <f>VLOOKUP(A16,[1]汇总表!$M$2:$N$25,2,FALSE)</f>
        <v>1</v>
      </c>
      <c r="E16" s="13">
        <v>0</v>
      </c>
      <c r="F16" s="10">
        <v>2</v>
      </c>
      <c r="G16" s="10">
        <v>0</v>
      </c>
      <c r="H16" s="10">
        <v>24</v>
      </c>
      <c r="I16" s="10">
        <v>4</v>
      </c>
      <c r="J16" s="3"/>
      <c r="K16" s="3"/>
      <c r="L16" s="3"/>
    </row>
    <row r="17" spans="1:12" x14ac:dyDescent="0.25">
      <c r="A17" s="11" t="s">
        <v>29</v>
      </c>
      <c r="B17" s="10">
        <v>0</v>
      </c>
      <c r="C17" s="11">
        <v>7</v>
      </c>
      <c r="D17" s="11">
        <f>VLOOKUP(A17,[1]汇总表!$M$2:$N$25,2,FALSE)</f>
        <v>2</v>
      </c>
      <c r="E17" s="11">
        <f>VLOOKUP(A17,[1]汇总表!$I$2:$J$37,2,FALSE)</f>
        <v>11</v>
      </c>
      <c r="F17" s="12">
        <v>1</v>
      </c>
      <c r="G17" s="10">
        <v>1</v>
      </c>
      <c r="H17" s="10">
        <v>5</v>
      </c>
      <c r="I17" s="10">
        <v>3</v>
      </c>
      <c r="J17" s="3"/>
      <c r="K17" s="3"/>
      <c r="L17" s="3"/>
    </row>
    <row r="18" spans="1:12" x14ac:dyDescent="0.25">
      <c r="A18" s="11" t="s">
        <v>33</v>
      </c>
      <c r="B18" s="11">
        <v>3</v>
      </c>
      <c r="C18" s="11">
        <v>6</v>
      </c>
      <c r="D18" s="11">
        <v>2</v>
      </c>
      <c r="E18" s="11">
        <v>9</v>
      </c>
      <c r="F18" s="12">
        <v>0</v>
      </c>
      <c r="G18" s="10">
        <v>0</v>
      </c>
      <c r="H18" s="10">
        <v>1</v>
      </c>
      <c r="I18" s="10">
        <v>8</v>
      </c>
      <c r="J18" s="3"/>
      <c r="K18" s="3"/>
      <c r="L18" s="3"/>
    </row>
    <row r="19" spans="1:12" x14ac:dyDescent="0.25">
      <c r="A19" s="11" t="s">
        <v>52</v>
      </c>
      <c r="B19" s="10">
        <v>0</v>
      </c>
      <c r="C19" s="10">
        <v>0</v>
      </c>
      <c r="D19" s="10">
        <v>0</v>
      </c>
      <c r="E19" s="11">
        <v>3</v>
      </c>
      <c r="F19" s="14">
        <v>0</v>
      </c>
      <c r="G19" s="10">
        <v>0</v>
      </c>
      <c r="H19" s="10">
        <v>23</v>
      </c>
      <c r="I19" s="10">
        <v>0</v>
      </c>
      <c r="J19" s="3"/>
      <c r="K19" s="3"/>
      <c r="L19" s="3"/>
    </row>
    <row r="20" spans="1:12" x14ac:dyDescent="0.25">
      <c r="A20" s="11" t="s">
        <v>34</v>
      </c>
      <c r="B20" s="10">
        <v>0</v>
      </c>
      <c r="C20" s="11">
        <v>5</v>
      </c>
      <c r="D20" s="10">
        <v>0</v>
      </c>
      <c r="E20" s="11">
        <f>VLOOKUP(A20,[1]汇总表!$I$2:$J$37,2,FALSE)</f>
        <v>1</v>
      </c>
      <c r="F20" s="12">
        <v>0</v>
      </c>
      <c r="G20" s="10">
        <v>0</v>
      </c>
      <c r="H20" s="10">
        <v>17</v>
      </c>
      <c r="I20" s="10">
        <v>2</v>
      </c>
      <c r="J20" s="3"/>
      <c r="K20" s="3"/>
      <c r="L20" s="3"/>
    </row>
    <row r="21" spans="1:12" x14ac:dyDescent="0.25">
      <c r="A21" s="11" t="s">
        <v>46</v>
      </c>
      <c r="B21" s="11">
        <v>0</v>
      </c>
      <c r="C21" s="11">
        <v>1</v>
      </c>
      <c r="D21" s="11">
        <f>VLOOKUP(A21,[1]汇总表!$M$2:$N$25,2,FALSE)</f>
        <v>3</v>
      </c>
      <c r="E21" s="11">
        <f>VLOOKUP(A21,[1]汇总表!$I$2:$J$37,2,FALSE)</f>
        <v>7</v>
      </c>
      <c r="F21" s="12">
        <v>0</v>
      </c>
      <c r="G21" s="10">
        <v>7</v>
      </c>
      <c r="H21" s="10">
        <v>2</v>
      </c>
      <c r="I21" s="10">
        <v>5</v>
      </c>
      <c r="J21" s="3"/>
      <c r="K21" s="3"/>
      <c r="L21" s="3"/>
    </row>
    <row r="22" spans="1:12" x14ac:dyDescent="0.25">
      <c r="A22" s="11" t="s">
        <v>42</v>
      </c>
      <c r="B22" s="11">
        <f>VLOOKUP(A22,[1]汇总表!$F$2:$G$25,2,FALSE)</f>
        <v>1</v>
      </c>
      <c r="C22" s="11">
        <v>2</v>
      </c>
      <c r="D22" s="11">
        <f>VLOOKUP(A22,[1]汇总表!$M$2:$N$25,2,FALSE)</f>
        <v>2</v>
      </c>
      <c r="E22" s="11">
        <f>VLOOKUP(A22,[1]汇总表!$I$2:$J$37,2,FALSE)</f>
        <v>10</v>
      </c>
      <c r="F22" s="12">
        <v>1</v>
      </c>
      <c r="G22" s="10">
        <v>3</v>
      </c>
      <c r="H22" s="10">
        <v>1</v>
      </c>
      <c r="I22" s="10">
        <v>1</v>
      </c>
      <c r="J22" s="3"/>
      <c r="K22" s="3"/>
      <c r="L22" s="3"/>
    </row>
    <row r="23" spans="1:12" x14ac:dyDescent="0.25">
      <c r="A23" s="11" t="s">
        <v>28</v>
      </c>
      <c r="B23" s="11">
        <f>VLOOKUP(A23,[1]汇总表!$F$2:$G$25,2,FALSE)</f>
        <v>2</v>
      </c>
      <c r="C23" s="11">
        <v>11</v>
      </c>
      <c r="D23" s="11">
        <f>VLOOKUP(A23,[1]汇总表!$M$2:$N$25,2,FALSE)</f>
        <v>1</v>
      </c>
      <c r="E23" s="11">
        <f>VLOOKUP(A23,[1]汇总表!$I$2:$J$37,2,FALSE)</f>
        <v>3</v>
      </c>
      <c r="F23" s="12">
        <v>0</v>
      </c>
      <c r="G23" s="10">
        <v>0</v>
      </c>
      <c r="H23" s="10">
        <v>3</v>
      </c>
      <c r="I23" s="10">
        <v>0</v>
      </c>
      <c r="J23" s="3"/>
      <c r="K23" s="3"/>
      <c r="L23" s="3"/>
    </row>
    <row r="24" spans="1:12" x14ac:dyDescent="0.25">
      <c r="A24" s="11" t="s">
        <v>31</v>
      </c>
      <c r="B24" s="11">
        <f>VLOOKUP(A24,[1]汇总表!$F$2:$G$25,2,FALSE)</f>
        <v>1</v>
      </c>
      <c r="C24" s="11">
        <v>6</v>
      </c>
      <c r="D24" s="11">
        <v>0</v>
      </c>
      <c r="E24" s="11">
        <f>VLOOKUP(A24,[1]汇总表!$I$2:$J$37,2,FALSE)</f>
        <v>1</v>
      </c>
      <c r="F24" s="12">
        <v>0</v>
      </c>
      <c r="G24" s="10">
        <v>0</v>
      </c>
      <c r="H24" s="10">
        <v>10</v>
      </c>
      <c r="I24" s="10">
        <v>2</v>
      </c>
      <c r="J24" s="3"/>
      <c r="K24" s="3"/>
      <c r="L24" s="3"/>
    </row>
    <row r="25" spans="1:12" x14ac:dyDescent="0.25">
      <c r="A25" s="11" t="s">
        <v>36</v>
      </c>
      <c r="B25" s="11">
        <f>VLOOKUP(A25,[1]汇总表!$F$2:$G$25,2,FALSE)</f>
        <v>2</v>
      </c>
      <c r="C25" s="11">
        <v>5</v>
      </c>
      <c r="D25" s="10">
        <v>0</v>
      </c>
      <c r="E25" s="11">
        <f>VLOOKUP(A25,[1]汇总表!$I$2:$J$37,2,FALSE)</f>
        <v>4</v>
      </c>
      <c r="F25" s="12">
        <v>0</v>
      </c>
      <c r="G25" s="10">
        <v>0</v>
      </c>
      <c r="H25" s="10">
        <v>3</v>
      </c>
      <c r="I25" s="10">
        <v>0</v>
      </c>
      <c r="J25" s="3"/>
      <c r="K25" s="3"/>
      <c r="L25" s="3"/>
    </row>
    <row r="26" spans="1:12" x14ac:dyDescent="0.25">
      <c r="A26" s="11" t="s">
        <v>38</v>
      </c>
      <c r="B26" s="10">
        <v>0</v>
      </c>
      <c r="C26" s="11">
        <v>4</v>
      </c>
      <c r="D26" s="10">
        <v>0</v>
      </c>
      <c r="E26" s="11">
        <f>VLOOKUP(A26,[1]汇总表!$I$2:$J$37,2,FALSE)</f>
        <v>2</v>
      </c>
      <c r="F26" s="12">
        <v>1</v>
      </c>
      <c r="G26" s="10">
        <v>0</v>
      </c>
      <c r="H26" s="10">
        <v>2</v>
      </c>
      <c r="I26" s="10">
        <v>5</v>
      </c>
      <c r="J26" s="3"/>
      <c r="K26" s="3"/>
      <c r="L26" s="3"/>
    </row>
    <row r="27" spans="1:12" x14ac:dyDescent="0.25">
      <c r="A27" s="11" t="s">
        <v>39</v>
      </c>
      <c r="B27" s="11">
        <f>VLOOKUP(A27,[1]汇总表!$F$2:$G$25,2,FALSE)</f>
        <v>1</v>
      </c>
      <c r="C27" s="11">
        <v>4</v>
      </c>
      <c r="D27" s="11">
        <f>VLOOKUP(A27,[1]汇总表!$M$2:$N$25,2,FALSE)</f>
        <v>1</v>
      </c>
      <c r="E27" s="11">
        <f>VLOOKUP(A27,[1]汇总表!$I$2:$J$37,2,FALSE)</f>
        <v>2</v>
      </c>
      <c r="F27" s="12">
        <v>0</v>
      </c>
      <c r="G27" s="10">
        <v>0</v>
      </c>
      <c r="H27" s="10">
        <v>3</v>
      </c>
      <c r="I27" s="10">
        <v>0</v>
      </c>
      <c r="J27" s="3"/>
      <c r="K27" s="3"/>
      <c r="L27" s="3"/>
    </row>
    <row r="28" spans="1:12" x14ac:dyDescent="0.25">
      <c r="A28" s="11" t="s">
        <v>40</v>
      </c>
      <c r="B28" s="10">
        <v>0</v>
      </c>
      <c r="C28" s="11">
        <v>3</v>
      </c>
      <c r="D28" s="10">
        <v>0</v>
      </c>
      <c r="E28" s="11">
        <f>VLOOKUP(A28,[1]汇总表!$I$2:$J$37,2,FALSE)</f>
        <v>3</v>
      </c>
      <c r="F28" s="12">
        <v>0</v>
      </c>
      <c r="G28" s="10">
        <v>0</v>
      </c>
      <c r="H28" s="10">
        <v>0</v>
      </c>
      <c r="I28" s="10">
        <v>0</v>
      </c>
      <c r="J28" s="3"/>
      <c r="K28" s="3"/>
      <c r="L28" s="3"/>
    </row>
    <row r="29" spans="1:12" x14ac:dyDescent="0.25">
      <c r="A29" s="11" t="s">
        <v>41</v>
      </c>
      <c r="B29" s="11">
        <f>VLOOKUP(A29,[1]汇总表!$F$2:$G$25,2,FALSE)</f>
        <v>3</v>
      </c>
      <c r="C29" s="11">
        <v>3</v>
      </c>
      <c r="D29" s="11">
        <f>VLOOKUP(A29,[1]汇总表!$M$2:$N$25,2,FALSE)</f>
        <v>2</v>
      </c>
      <c r="E29" s="10">
        <v>0</v>
      </c>
      <c r="F29" s="12">
        <v>0</v>
      </c>
      <c r="G29" s="10">
        <v>0</v>
      </c>
      <c r="H29" s="10">
        <v>0</v>
      </c>
      <c r="I29" s="10">
        <v>0</v>
      </c>
      <c r="J29" s="3"/>
      <c r="K29" s="3"/>
      <c r="L29" s="3"/>
    </row>
    <row r="30" spans="1:12" x14ac:dyDescent="0.25">
      <c r="A30" s="11" t="s">
        <v>43</v>
      </c>
      <c r="B30" s="11">
        <f>VLOOKUP(A30,[1]汇总表!$F$2:$G$25,2,FALSE)</f>
        <v>2</v>
      </c>
      <c r="C30" s="11">
        <v>2</v>
      </c>
      <c r="D30" s="10">
        <v>0</v>
      </c>
      <c r="E30" s="11">
        <f>VLOOKUP(A30,[1]汇总表!$I$2:$J$37,2,FALSE)</f>
        <v>7</v>
      </c>
      <c r="F30" s="12">
        <v>0</v>
      </c>
      <c r="G30" s="10">
        <v>0</v>
      </c>
      <c r="H30" s="10">
        <v>3</v>
      </c>
      <c r="I30" s="10">
        <v>0</v>
      </c>
      <c r="J30" s="3"/>
      <c r="K30" s="3"/>
      <c r="L30" s="3"/>
    </row>
    <row r="31" spans="1:12" x14ac:dyDescent="0.25">
      <c r="A31" s="11" t="s">
        <v>44</v>
      </c>
      <c r="B31" s="10">
        <v>0</v>
      </c>
      <c r="C31" s="11">
        <v>2</v>
      </c>
      <c r="D31" s="10">
        <v>0</v>
      </c>
      <c r="E31" s="11">
        <f>VLOOKUP(A31,[1]汇总表!$I$2:$J$37,2,FALSE)</f>
        <v>2</v>
      </c>
      <c r="F31" s="14">
        <v>0</v>
      </c>
      <c r="G31" s="10">
        <v>0</v>
      </c>
      <c r="H31" s="10">
        <v>0</v>
      </c>
      <c r="I31" s="10">
        <v>0</v>
      </c>
      <c r="J31" s="3"/>
      <c r="K31" s="3"/>
      <c r="L31" s="3"/>
    </row>
    <row r="32" spans="1:12" x14ac:dyDescent="0.25">
      <c r="A32" s="11" t="s">
        <v>45</v>
      </c>
      <c r="B32" s="10">
        <v>0</v>
      </c>
      <c r="C32" s="11">
        <v>1</v>
      </c>
      <c r="D32" s="10">
        <v>0</v>
      </c>
      <c r="E32" s="11">
        <f>VLOOKUP(A32,[1]汇总表!$I$2:$J$37,2,FALSE)</f>
        <v>7</v>
      </c>
      <c r="F32" s="14">
        <v>0</v>
      </c>
      <c r="G32" s="10">
        <v>0</v>
      </c>
      <c r="H32" s="10">
        <v>0</v>
      </c>
      <c r="I32" s="10">
        <v>0</v>
      </c>
      <c r="J32" s="3"/>
      <c r="K32" s="3"/>
      <c r="L32" s="3"/>
    </row>
    <row r="33" spans="1:12" x14ac:dyDescent="0.25">
      <c r="A33" s="11" t="s">
        <v>47</v>
      </c>
      <c r="B33" s="11">
        <v>0</v>
      </c>
      <c r="C33" s="11">
        <v>1</v>
      </c>
      <c r="D33" s="11">
        <f>VLOOKUP(A33,[1]汇总表!$M$2:$N$25,2,FALSE)</f>
        <v>3</v>
      </c>
      <c r="E33" s="11">
        <f>VLOOKUP(A33,[1]汇总表!$I$2:$J$37,2,FALSE)</f>
        <v>4</v>
      </c>
      <c r="F33" s="12">
        <v>1</v>
      </c>
      <c r="G33" s="10">
        <v>1</v>
      </c>
      <c r="H33" s="10">
        <v>3</v>
      </c>
      <c r="I33" s="10">
        <v>2</v>
      </c>
      <c r="J33" s="3"/>
      <c r="K33" s="3"/>
      <c r="L33" s="3"/>
    </row>
    <row r="34" spans="1:12" x14ac:dyDescent="0.25">
      <c r="A34" s="11" t="s">
        <v>48</v>
      </c>
      <c r="B34" s="11">
        <v>0</v>
      </c>
      <c r="C34" s="11">
        <v>1</v>
      </c>
      <c r="D34" s="10">
        <v>0</v>
      </c>
      <c r="E34" s="10">
        <v>0</v>
      </c>
      <c r="F34" s="14">
        <v>0</v>
      </c>
      <c r="G34" s="10">
        <v>0</v>
      </c>
      <c r="H34" s="10">
        <v>0</v>
      </c>
      <c r="I34" s="10">
        <v>1</v>
      </c>
      <c r="J34" s="3"/>
      <c r="K34" s="3"/>
      <c r="L34" s="3"/>
    </row>
    <row r="35" spans="1:12" x14ac:dyDescent="0.25">
      <c r="A35" s="11" t="s">
        <v>49</v>
      </c>
      <c r="B35" s="10">
        <v>0</v>
      </c>
      <c r="C35" s="11">
        <v>1</v>
      </c>
      <c r="D35" s="10">
        <v>0</v>
      </c>
      <c r="E35" s="10">
        <v>0</v>
      </c>
      <c r="F35" s="14">
        <v>0</v>
      </c>
      <c r="G35" s="10">
        <v>0</v>
      </c>
      <c r="H35" s="10">
        <v>0</v>
      </c>
      <c r="I35" s="10">
        <v>0</v>
      </c>
      <c r="J35" s="3"/>
      <c r="K35" s="3"/>
      <c r="L35" s="3"/>
    </row>
    <row r="36" spans="1:12" x14ac:dyDescent="0.25">
      <c r="A36" s="11" t="s">
        <v>50</v>
      </c>
      <c r="B36" s="10">
        <v>0</v>
      </c>
      <c r="C36" s="11">
        <v>1</v>
      </c>
      <c r="D36" s="10">
        <v>0</v>
      </c>
      <c r="E36" s="10">
        <v>0</v>
      </c>
      <c r="F36" s="14">
        <v>0</v>
      </c>
      <c r="G36" s="10">
        <v>0</v>
      </c>
      <c r="H36" s="10">
        <v>2</v>
      </c>
      <c r="I36" s="10">
        <v>3</v>
      </c>
      <c r="J36" s="3"/>
      <c r="K36" s="3"/>
      <c r="L36" s="3"/>
    </row>
    <row r="37" spans="1:12" x14ac:dyDescent="0.25">
      <c r="A37" s="11" t="s">
        <v>2</v>
      </c>
      <c r="B37" s="10">
        <v>0</v>
      </c>
      <c r="C37" s="11">
        <v>1</v>
      </c>
      <c r="D37" s="10">
        <v>0</v>
      </c>
      <c r="E37" s="10">
        <v>0</v>
      </c>
      <c r="F37" s="14">
        <v>0</v>
      </c>
      <c r="G37" s="10">
        <v>0</v>
      </c>
      <c r="H37" s="10">
        <v>0</v>
      </c>
      <c r="I37" s="10">
        <v>0</v>
      </c>
      <c r="J37" s="3"/>
      <c r="K37" s="3"/>
      <c r="L37" s="3"/>
    </row>
    <row r="38" spans="1:12" x14ac:dyDescent="0.25">
      <c r="A38" s="11" t="s">
        <v>3</v>
      </c>
      <c r="B38" s="10">
        <v>0</v>
      </c>
      <c r="C38" s="11">
        <v>1</v>
      </c>
      <c r="D38" s="10">
        <v>0</v>
      </c>
      <c r="E38" s="11">
        <f>VLOOKUP(A38,[1]汇总表!$I$2:$J$37,2,FALSE)</f>
        <v>1</v>
      </c>
      <c r="F38" s="14">
        <v>0</v>
      </c>
      <c r="G38" s="10">
        <v>0</v>
      </c>
      <c r="H38" s="10">
        <v>0</v>
      </c>
      <c r="I38" s="10">
        <v>0</v>
      </c>
      <c r="J38" s="3"/>
      <c r="K38" s="3"/>
      <c r="L38" s="3"/>
    </row>
    <row r="39" spans="1:12" x14ac:dyDescent="0.25">
      <c r="A39" s="11" t="s">
        <v>51</v>
      </c>
      <c r="B39" s="10">
        <v>0</v>
      </c>
      <c r="C39" s="11">
        <v>1</v>
      </c>
      <c r="D39" s="10">
        <v>0</v>
      </c>
      <c r="E39" s="10">
        <v>0</v>
      </c>
      <c r="F39" s="14">
        <v>0</v>
      </c>
      <c r="G39" s="10">
        <v>0</v>
      </c>
      <c r="H39" s="10">
        <v>0</v>
      </c>
      <c r="I39" s="10">
        <v>1</v>
      </c>
      <c r="J39" s="3"/>
      <c r="K39" s="3"/>
      <c r="L39" s="3"/>
    </row>
    <row r="40" spans="1:12" x14ac:dyDescent="0.25">
      <c r="A40" s="11" t="s">
        <v>53</v>
      </c>
      <c r="B40" s="10">
        <v>0</v>
      </c>
      <c r="C40" s="11">
        <v>1</v>
      </c>
      <c r="D40" s="10">
        <v>0</v>
      </c>
      <c r="E40" s="11">
        <f>VLOOKUP(A40,[1]汇总表!$I$2:$J$37,2,FALSE)</f>
        <v>1</v>
      </c>
      <c r="F40" s="14">
        <v>0</v>
      </c>
      <c r="G40" s="10">
        <v>1</v>
      </c>
      <c r="H40" s="10">
        <v>2</v>
      </c>
      <c r="I40" s="10">
        <v>2</v>
      </c>
      <c r="J40" s="3"/>
      <c r="K40" s="3"/>
      <c r="L40" s="3"/>
    </row>
    <row r="41" spans="1:12" x14ac:dyDescent="0.25">
      <c r="A41" s="11" t="s">
        <v>4</v>
      </c>
      <c r="B41" s="11">
        <f>VLOOKUP(A41,[1]汇总表!$F$2:$G$25,2,FALSE)</f>
        <v>1</v>
      </c>
      <c r="C41" s="11">
        <v>1</v>
      </c>
      <c r="D41" s="11">
        <f>VLOOKUP(A41,[1]汇总表!$M$2:$N$25,2,FALSE)</f>
        <v>2</v>
      </c>
      <c r="E41" s="10">
        <v>0</v>
      </c>
      <c r="F41" s="12">
        <v>0</v>
      </c>
      <c r="G41" s="10">
        <v>0</v>
      </c>
      <c r="H41" s="10">
        <v>7</v>
      </c>
      <c r="I41" s="10">
        <v>1</v>
      </c>
      <c r="J41" s="3"/>
      <c r="K41" s="3"/>
      <c r="L41" s="3"/>
    </row>
    <row r="42" spans="1:12" x14ac:dyDescent="0.25">
      <c r="A42" s="11" t="s">
        <v>54</v>
      </c>
      <c r="B42" s="10">
        <v>0</v>
      </c>
      <c r="C42" s="11">
        <v>1</v>
      </c>
      <c r="D42" s="10">
        <v>0</v>
      </c>
      <c r="E42" s="10">
        <v>0</v>
      </c>
      <c r="F42" s="14">
        <v>0</v>
      </c>
      <c r="G42" s="10">
        <v>0</v>
      </c>
      <c r="H42" s="10">
        <v>2</v>
      </c>
      <c r="I42" s="10">
        <v>3</v>
      </c>
      <c r="J42" s="3"/>
      <c r="K42" s="3"/>
      <c r="L42" s="3"/>
    </row>
    <row r="43" spans="1:12" x14ac:dyDescent="0.25">
      <c r="A43" s="11" t="s">
        <v>5</v>
      </c>
      <c r="B43" s="10">
        <v>0</v>
      </c>
      <c r="C43" s="11">
        <v>1</v>
      </c>
      <c r="D43" s="10">
        <v>0</v>
      </c>
      <c r="E43" s="10">
        <v>0</v>
      </c>
      <c r="F43" s="14">
        <v>0</v>
      </c>
      <c r="G43" s="10">
        <v>1</v>
      </c>
      <c r="H43" s="10">
        <v>0</v>
      </c>
      <c r="I43" s="10">
        <v>0</v>
      </c>
      <c r="J43" s="3"/>
      <c r="K43" s="3"/>
      <c r="L43" s="3"/>
    </row>
    <row r="44" spans="1:12" x14ac:dyDescent="0.25">
      <c r="A44" s="11" t="s">
        <v>6</v>
      </c>
      <c r="B44" s="11">
        <v>2</v>
      </c>
      <c r="C44" s="10">
        <v>0</v>
      </c>
      <c r="D44" s="10">
        <v>1</v>
      </c>
      <c r="E44" s="10">
        <v>1</v>
      </c>
      <c r="F44" s="14">
        <v>0</v>
      </c>
      <c r="G44" s="10">
        <v>0</v>
      </c>
      <c r="H44" s="10">
        <v>0</v>
      </c>
      <c r="I44" s="10">
        <v>0</v>
      </c>
      <c r="J44" s="3"/>
      <c r="K44" s="3"/>
      <c r="L44" s="3"/>
    </row>
    <row r="45" spans="1:12" x14ac:dyDescent="0.25">
      <c r="A45" s="11" t="s">
        <v>57</v>
      </c>
      <c r="B45" s="11">
        <v>0</v>
      </c>
      <c r="C45" s="10">
        <v>0</v>
      </c>
      <c r="D45" s="10">
        <v>0</v>
      </c>
      <c r="E45" s="10">
        <v>0</v>
      </c>
      <c r="F45" s="14">
        <v>0</v>
      </c>
      <c r="G45" s="10">
        <v>1</v>
      </c>
      <c r="H45" s="10">
        <v>1</v>
      </c>
      <c r="I45" s="10">
        <v>2</v>
      </c>
      <c r="J45" s="3"/>
      <c r="K45" s="3"/>
      <c r="L45" s="3"/>
    </row>
    <row r="46" spans="1:12" x14ac:dyDescent="0.25">
      <c r="A46" s="11" t="s">
        <v>56</v>
      </c>
      <c r="B46" s="11">
        <v>0</v>
      </c>
      <c r="C46" s="10">
        <v>0</v>
      </c>
      <c r="D46" s="10">
        <v>0</v>
      </c>
      <c r="E46" s="10">
        <v>0</v>
      </c>
      <c r="F46" s="14">
        <v>0</v>
      </c>
      <c r="G46" s="10">
        <v>1</v>
      </c>
      <c r="H46" s="10">
        <v>4</v>
      </c>
      <c r="I46" s="10">
        <v>0</v>
      </c>
      <c r="J46" s="3"/>
      <c r="K46" s="3"/>
      <c r="L46" s="3"/>
    </row>
    <row r="47" spans="1:12" x14ac:dyDescent="0.25">
      <c r="A47" s="11" t="s">
        <v>55</v>
      </c>
      <c r="B47" s="11">
        <v>0</v>
      </c>
      <c r="C47" s="10">
        <v>0</v>
      </c>
      <c r="D47" s="10">
        <v>0</v>
      </c>
      <c r="E47" s="10">
        <v>0</v>
      </c>
      <c r="F47" s="14">
        <v>1</v>
      </c>
      <c r="G47" s="10">
        <v>0</v>
      </c>
      <c r="H47" s="10">
        <v>5</v>
      </c>
      <c r="I47" s="10">
        <v>2</v>
      </c>
      <c r="J47" s="3"/>
      <c r="K47" s="3"/>
      <c r="L47" s="3"/>
    </row>
    <row r="48" spans="1:12" x14ac:dyDescent="0.25">
      <c r="A48" s="11" t="s">
        <v>59</v>
      </c>
      <c r="B48" s="11">
        <v>0</v>
      </c>
      <c r="C48" s="10">
        <v>0</v>
      </c>
      <c r="D48" s="10">
        <v>0</v>
      </c>
      <c r="E48" s="10">
        <v>0</v>
      </c>
      <c r="F48" s="14">
        <v>0</v>
      </c>
      <c r="G48" s="10">
        <v>0</v>
      </c>
      <c r="H48" s="10">
        <v>2</v>
      </c>
      <c r="I48" s="10">
        <v>4</v>
      </c>
      <c r="J48" s="3"/>
      <c r="K48" s="3"/>
      <c r="L48" s="3"/>
    </row>
    <row r="49" spans="1:12" x14ac:dyDescent="0.25">
      <c r="A49" s="11" t="s">
        <v>58</v>
      </c>
      <c r="B49" s="11">
        <v>0</v>
      </c>
      <c r="C49" s="10">
        <v>0</v>
      </c>
      <c r="D49" s="10">
        <v>0</v>
      </c>
      <c r="E49" s="10">
        <v>0</v>
      </c>
      <c r="F49" s="14">
        <v>0</v>
      </c>
      <c r="G49" s="10">
        <v>0</v>
      </c>
      <c r="H49" s="10">
        <v>2</v>
      </c>
      <c r="I49" s="10">
        <v>1</v>
      </c>
      <c r="J49" s="3"/>
      <c r="K49" s="3"/>
      <c r="L49" s="3"/>
    </row>
    <row r="50" spans="1:12" x14ac:dyDescent="0.25">
      <c r="A50" s="11" t="s">
        <v>60</v>
      </c>
      <c r="B50" s="11">
        <v>0</v>
      </c>
      <c r="C50" s="10">
        <v>0</v>
      </c>
      <c r="D50" s="10">
        <v>0</v>
      </c>
      <c r="E50" s="10">
        <v>0</v>
      </c>
      <c r="F50" s="14">
        <v>0</v>
      </c>
      <c r="G50" s="10">
        <v>0</v>
      </c>
      <c r="H50" s="10">
        <v>2</v>
      </c>
      <c r="I50" s="10">
        <v>0</v>
      </c>
      <c r="J50" s="3"/>
      <c r="K50" s="3"/>
      <c r="L50" s="3"/>
    </row>
    <row r="51" spans="1:12" x14ac:dyDescent="0.25">
      <c r="A51" s="11" t="s">
        <v>61</v>
      </c>
      <c r="B51" s="11">
        <v>0</v>
      </c>
      <c r="C51" s="10">
        <v>0</v>
      </c>
      <c r="D51" s="10">
        <v>0</v>
      </c>
      <c r="E51" s="10">
        <v>0</v>
      </c>
      <c r="F51" s="14">
        <v>0</v>
      </c>
      <c r="G51" s="10">
        <v>0</v>
      </c>
      <c r="H51" s="10">
        <v>5</v>
      </c>
      <c r="I51" s="10">
        <v>2</v>
      </c>
      <c r="J51" s="3"/>
      <c r="K51" s="3"/>
      <c r="L51" s="3"/>
    </row>
    <row r="52" spans="1:12" x14ac:dyDescent="0.25">
      <c r="A52" s="11" t="s">
        <v>62</v>
      </c>
      <c r="B52" s="11">
        <v>0</v>
      </c>
      <c r="C52" s="10">
        <v>0</v>
      </c>
      <c r="D52" s="10">
        <v>0</v>
      </c>
      <c r="E52" s="10">
        <v>0</v>
      </c>
      <c r="F52" s="14">
        <v>0</v>
      </c>
      <c r="G52" s="10">
        <v>0</v>
      </c>
      <c r="H52" s="10">
        <v>1</v>
      </c>
      <c r="I52" s="10">
        <v>2</v>
      </c>
      <c r="J52" s="3"/>
      <c r="K52" s="3"/>
      <c r="L52" s="3"/>
    </row>
    <row r="53" spans="1:12" x14ac:dyDescent="0.25">
      <c r="A53" s="11" t="s">
        <v>8</v>
      </c>
      <c r="B53" s="10">
        <v>0</v>
      </c>
      <c r="C53" s="10">
        <v>0</v>
      </c>
      <c r="D53" s="10">
        <v>0</v>
      </c>
      <c r="E53" s="11">
        <v>4</v>
      </c>
      <c r="F53" s="12">
        <v>1</v>
      </c>
      <c r="G53" s="10">
        <v>0</v>
      </c>
      <c r="H53" s="10">
        <v>7</v>
      </c>
      <c r="I53" s="10">
        <v>4</v>
      </c>
      <c r="J53" s="3"/>
      <c r="K53" s="3"/>
      <c r="L53" s="3"/>
    </row>
    <row r="54" spans="1:12" x14ac:dyDescent="0.25">
      <c r="A54" s="11" t="s">
        <v>9</v>
      </c>
      <c r="B54" s="10">
        <v>0</v>
      </c>
      <c r="C54" s="10">
        <v>0</v>
      </c>
      <c r="D54" s="10">
        <v>0</v>
      </c>
      <c r="E54" s="11">
        <v>3</v>
      </c>
      <c r="F54" s="14">
        <v>0</v>
      </c>
      <c r="G54" s="10">
        <v>0</v>
      </c>
      <c r="H54" s="10">
        <v>0</v>
      </c>
      <c r="I54" s="10">
        <v>0</v>
      </c>
      <c r="J54" s="3"/>
      <c r="K54" s="3"/>
      <c r="L54" s="3"/>
    </row>
    <row r="55" spans="1:12" x14ac:dyDescent="0.25">
      <c r="A55" s="11" t="s">
        <v>10</v>
      </c>
      <c r="B55" s="10">
        <v>0</v>
      </c>
      <c r="C55" s="10">
        <v>0</v>
      </c>
      <c r="D55" s="10">
        <v>0</v>
      </c>
      <c r="E55" s="11">
        <v>1</v>
      </c>
      <c r="F55" s="14">
        <v>0</v>
      </c>
      <c r="G55" s="10">
        <v>0</v>
      </c>
      <c r="H55" s="10">
        <v>0</v>
      </c>
      <c r="I55" s="10">
        <v>2</v>
      </c>
      <c r="J55" s="3"/>
      <c r="K55" s="3"/>
      <c r="L55" s="3"/>
    </row>
    <row r="56" spans="1:12" x14ac:dyDescent="0.25">
      <c r="A56" s="11" t="s">
        <v>11</v>
      </c>
      <c r="B56" s="10">
        <v>0</v>
      </c>
      <c r="C56" s="10">
        <v>0</v>
      </c>
      <c r="D56" s="10">
        <v>0</v>
      </c>
      <c r="E56" s="11">
        <v>1</v>
      </c>
      <c r="F56" s="14">
        <v>0</v>
      </c>
      <c r="G56" s="10">
        <v>0</v>
      </c>
      <c r="H56" s="10">
        <v>0</v>
      </c>
      <c r="I56" s="10">
        <v>0</v>
      </c>
      <c r="J56" s="3"/>
      <c r="K56" s="3"/>
      <c r="L56" s="3"/>
    </row>
    <row r="57" spans="1:12" x14ac:dyDescent="0.25">
      <c r="A57" s="11" t="s">
        <v>7</v>
      </c>
      <c r="B57" s="10">
        <v>1</v>
      </c>
      <c r="C57" s="10">
        <v>0</v>
      </c>
      <c r="D57" s="10">
        <v>0</v>
      </c>
      <c r="E57" s="11">
        <v>1</v>
      </c>
      <c r="F57" s="14">
        <v>0</v>
      </c>
      <c r="G57" s="10">
        <v>0</v>
      </c>
      <c r="H57" s="10">
        <v>0</v>
      </c>
      <c r="I57" s="10">
        <v>0</v>
      </c>
      <c r="J57" s="3"/>
      <c r="K57" s="3"/>
      <c r="L57" s="3"/>
    </row>
    <row r="58" spans="1:12" x14ac:dyDescent="0.25">
      <c r="A58" s="11" t="s">
        <v>12</v>
      </c>
      <c r="B58" s="10">
        <v>0</v>
      </c>
      <c r="C58" s="10">
        <v>0</v>
      </c>
      <c r="D58" s="10">
        <v>2</v>
      </c>
      <c r="E58" s="11">
        <v>1</v>
      </c>
      <c r="F58" s="14">
        <v>0</v>
      </c>
      <c r="G58" s="10">
        <v>0</v>
      </c>
      <c r="H58" s="10">
        <v>0</v>
      </c>
      <c r="I58" s="10">
        <v>0</v>
      </c>
      <c r="J58" s="3"/>
      <c r="K58" s="3"/>
      <c r="L58" s="3"/>
    </row>
    <row r="59" spans="1:12" x14ac:dyDescent="0.25">
      <c r="A59" s="11" t="s">
        <v>13</v>
      </c>
      <c r="B59" s="10">
        <v>0</v>
      </c>
      <c r="C59" s="10">
        <v>0</v>
      </c>
      <c r="D59" s="11">
        <v>3</v>
      </c>
      <c r="E59" s="10">
        <v>0</v>
      </c>
      <c r="F59" s="15">
        <v>0</v>
      </c>
      <c r="G59" s="16">
        <v>0</v>
      </c>
      <c r="H59" s="16">
        <v>0</v>
      </c>
      <c r="I59" s="16">
        <v>0</v>
      </c>
      <c r="J59" s="3"/>
      <c r="K59" s="3"/>
      <c r="L59" s="3"/>
    </row>
    <row r="60" spans="1:12" ht="18.75" x14ac:dyDescent="0.25">
      <c r="A60" s="17" t="s">
        <v>14</v>
      </c>
      <c r="B60" s="18">
        <f t="shared" ref="B60:I60" si="0">SUM(B5:B59)</f>
        <v>160</v>
      </c>
      <c r="C60" s="18">
        <f t="shared" si="0"/>
        <v>403</v>
      </c>
      <c r="D60" s="18">
        <f t="shared" si="0"/>
        <v>126</v>
      </c>
      <c r="E60" s="18">
        <f t="shared" si="0"/>
        <v>306</v>
      </c>
      <c r="F60" s="18">
        <f t="shared" si="0"/>
        <v>41</v>
      </c>
      <c r="G60" s="18">
        <f t="shared" si="0"/>
        <v>28</v>
      </c>
      <c r="H60" s="18">
        <f t="shared" si="0"/>
        <v>290</v>
      </c>
      <c r="I60" s="18">
        <f t="shared" si="0"/>
        <v>114</v>
      </c>
      <c r="J60" s="3"/>
      <c r="K60" s="3"/>
      <c r="L60" s="3"/>
    </row>
    <row r="61" spans="1:12" x14ac:dyDescent="0.25">
      <c r="G61" s="3"/>
      <c r="H61" s="3"/>
      <c r="I61" s="3"/>
      <c r="J61" s="3"/>
      <c r="K61" s="3"/>
      <c r="L61" s="3"/>
    </row>
    <row r="62" spans="1:12" x14ac:dyDescent="0.25">
      <c r="G62" s="3"/>
      <c r="H62" s="3"/>
      <c r="I62" s="3"/>
      <c r="J62" s="3"/>
      <c r="K62" s="3"/>
      <c r="L62" s="3"/>
    </row>
    <row r="63" spans="1:12" x14ac:dyDescent="0.25">
      <c r="G63" s="3"/>
      <c r="H63" s="3"/>
      <c r="I63" s="3"/>
      <c r="J63" s="3"/>
      <c r="K63" s="3"/>
      <c r="L63" s="3"/>
    </row>
    <row r="64" spans="1:12" x14ac:dyDescent="0.25">
      <c r="G64" s="3"/>
      <c r="H64" s="3"/>
      <c r="I64" s="3"/>
      <c r="J64" s="3"/>
      <c r="K64" s="3"/>
      <c r="L64" s="3"/>
    </row>
    <row r="65" spans="1:12" x14ac:dyDescent="0.25"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1:12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1:12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1:12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1:12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1:12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1:12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1:12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1:12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1:12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1:12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1:12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1:12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1:12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1:12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1:12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1:12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1:12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1:12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1:12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1:12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1:12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1:12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1:12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1:12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1:12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1:12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1:12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1:12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1:12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1:12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1:12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1:12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2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1:12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1:12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1:12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2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1:12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1:12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1:12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1:12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1:12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1:12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1:12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1:12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1:12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1:12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1:12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1:12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1:12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1:12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1:12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1:12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1:12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1:12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1:12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1:12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1:12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1:12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1:12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1:12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1:12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1:12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1:12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1:12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1:12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1:12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1:12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1:12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1:12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1:12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1:12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1:12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1:12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1:12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1:12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1:12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1:12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1:12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1:12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1:12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1:12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1:12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1:12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1:12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1:12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1:12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1:12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1:12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1:12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1:12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1:12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1:12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1:12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1:12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1:12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1:12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1:12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1:12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1:12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</row>
    <row r="1810" spans="1:12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</row>
    <row r="1811" spans="1:12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</row>
    <row r="1812" spans="1:12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</row>
    <row r="1813" spans="1:12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</row>
    <row r="1814" spans="1:12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</row>
    <row r="1815" spans="1:12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</row>
    <row r="1816" spans="1:12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</row>
    <row r="1817" spans="1:12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</row>
    <row r="1818" spans="1:12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</row>
    <row r="1819" spans="1:12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</row>
    <row r="1820" spans="1:12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</row>
    <row r="1821" spans="1:12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</row>
    <row r="1822" spans="1:12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</row>
    <row r="1823" spans="1:12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</row>
    <row r="1824" spans="1:12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</row>
    <row r="1825" spans="1:12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</row>
    <row r="1826" spans="1:12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</row>
    <row r="1827" spans="1:12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</row>
    <row r="1828" spans="1:12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</row>
    <row r="1829" spans="1:12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</row>
    <row r="1830" spans="1:12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</row>
    <row r="1831" spans="1:12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1:12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</row>
    <row r="1833" spans="1:12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</row>
    <row r="1834" spans="1:12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</row>
    <row r="1835" spans="1:12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</row>
    <row r="1836" spans="1:12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</row>
    <row r="1837" spans="1:12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</row>
    <row r="1838" spans="1:12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</row>
    <row r="1839" spans="1:12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</row>
    <row r="1840" spans="1:12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</row>
    <row r="1841" spans="1:12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</row>
    <row r="1842" spans="1:12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</row>
    <row r="1843" spans="1:12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</row>
    <row r="1844" spans="1:12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</row>
    <row r="1845" spans="1:12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</row>
    <row r="1846" spans="1:12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</row>
    <row r="1847" spans="1:12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</row>
    <row r="1848" spans="1:12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</row>
    <row r="1849" spans="1:12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</row>
    <row r="1850" spans="1:12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</row>
    <row r="1851" spans="1:12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</row>
    <row r="1852" spans="1:12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</row>
    <row r="1853" spans="1:12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</row>
    <row r="1854" spans="1:12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</row>
    <row r="1855" spans="1:12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</row>
    <row r="1856" spans="1:12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</row>
    <row r="1857" spans="1:12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</row>
    <row r="1858" spans="1:12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</row>
    <row r="1859" spans="1:12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</row>
    <row r="1860" spans="1:12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1:12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</row>
    <row r="1862" spans="1:12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</row>
    <row r="1863" spans="1:12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</row>
    <row r="1864" spans="1:12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</row>
    <row r="1865" spans="1:12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</row>
    <row r="1866" spans="1:12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</row>
    <row r="1867" spans="1:12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</row>
    <row r="1868" spans="1:12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</row>
    <row r="1869" spans="1:12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</row>
    <row r="1870" spans="1:12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</row>
    <row r="1871" spans="1:12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</row>
    <row r="1872" spans="1:12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</row>
    <row r="1873" spans="1:12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</row>
    <row r="1874" spans="1:12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</row>
    <row r="1875" spans="1:12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</row>
    <row r="1876" spans="1:12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</row>
    <row r="1877" spans="1:12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</row>
    <row r="1878" spans="1:12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</row>
    <row r="1879" spans="1:12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</row>
    <row r="1880" spans="1:12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</row>
    <row r="1881" spans="1:12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</row>
    <row r="1882" spans="1:12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</row>
    <row r="1883" spans="1:12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</row>
    <row r="1884" spans="1:12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</row>
    <row r="1885" spans="1:12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</row>
    <row r="1886" spans="1:12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</row>
    <row r="1887" spans="1:12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</row>
    <row r="1888" spans="1:12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</row>
    <row r="1889" spans="1:12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1:12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</row>
    <row r="1891" spans="1:12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</row>
    <row r="1892" spans="1:12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</row>
    <row r="1893" spans="1:12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</row>
    <row r="1894" spans="1:12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</row>
    <row r="1895" spans="1:12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</row>
    <row r="1896" spans="1:12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</row>
    <row r="1897" spans="1:12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</row>
    <row r="1898" spans="1:12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</row>
    <row r="1899" spans="1:12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</row>
    <row r="1900" spans="1:12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</row>
    <row r="1901" spans="1:12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</row>
    <row r="1902" spans="1:12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</row>
    <row r="1903" spans="1:12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</row>
    <row r="1904" spans="1:12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</row>
    <row r="1905" spans="1:12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</row>
    <row r="1906" spans="1:12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</row>
    <row r="1907" spans="1:12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</row>
    <row r="1908" spans="1:12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</row>
    <row r="1909" spans="1:12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</row>
    <row r="1910" spans="1:12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</row>
    <row r="1911" spans="1:12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</row>
    <row r="1912" spans="1:12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</row>
    <row r="1913" spans="1:12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</row>
    <row r="1914" spans="1:12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</row>
    <row r="1915" spans="1:12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</row>
    <row r="1916" spans="1:12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</row>
    <row r="1917" spans="1:12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</row>
    <row r="1918" spans="1:12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1:12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</row>
    <row r="1920" spans="1:12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</row>
    <row r="1921" spans="1:12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</row>
    <row r="1922" spans="1:12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</row>
    <row r="1923" spans="1:12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</row>
    <row r="1924" spans="1:12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</row>
    <row r="1925" spans="1:12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</row>
    <row r="1926" spans="1:12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</row>
    <row r="1927" spans="1:12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</row>
    <row r="1928" spans="1:12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</row>
    <row r="1929" spans="1:12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</row>
    <row r="1930" spans="1:12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</row>
    <row r="1931" spans="1:12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</row>
    <row r="1932" spans="1:12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</row>
    <row r="1933" spans="1:12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</row>
    <row r="1934" spans="1:12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</row>
    <row r="1935" spans="1:12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</row>
    <row r="1936" spans="1:12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</row>
    <row r="1937" spans="1:12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</row>
    <row r="1938" spans="1:12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</row>
    <row r="1939" spans="1:12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</row>
    <row r="1940" spans="1:12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</row>
    <row r="1941" spans="1:12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</row>
    <row r="1942" spans="1:12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</row>
    <row r="1943" spans="1:12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</row>
    <row r="1944" spans="1:12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</row>
    <row r="1945" spans="1:12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</row>
    <row r="1946" spans="1:12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</row>
    <row r="1947" spans="1:12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1:12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</row>
    <row r="1949" spans="1:12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</row>
    <row r="1950" spans="1:12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</row>
    <row r="1951" spans="1:12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</row>
    <row r="1952" spans="1:12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</row>
    <row r="1953" spans="1:12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</row>
    <row r="1954" spans="1:12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</row>
    <row r="1955" spans="1:12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</row>
    <row r="1956" spans="1:12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</row>
    <row r="1957" spans="1:12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</row>
    <row r="1958" spans="1:12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</row>
    <row r="1959" spans="1:12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</row>
    <row r="1960" spans="1:12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</row>
    <row r="1961" spans="1:12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</row>
    <row r="1962" spans="1:12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</row>
    <row r="1963" spans="1:12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</row>
    <row r="1964" spans="1:12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</row>
    <row r="1965" spans="1:12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</row>
    <row r="1966" spans="1:12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</row>
    <row r="1967" spans="1:12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</row>
    <row r="1968" spans="1:12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</row>
    <row r="1969" spans="1:12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</row>
    <row r="1970" spans="1:12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</row>
    <row r="1971" spans="1:12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</row>
    <row r="1972" spans="1:12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</row>
    <row r="1973" spans="1:12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</row>
    <row r="1974" spans="1:12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</row>
    <row r="1975" spans="1:12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</row>
    <row r="1976" spans="1:12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</row>
    <row r="1977" spans="1:12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</row>
    <row r="1978" spans="1:12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</row>
    <row r="1979" spans="1:12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</row>
    <row r="1980" spans="1:12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</row>
    <row r="1981" spans="1:12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</row>
    <row r="1982" spans="1:12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</row>
    <row r="1983" spans="1:12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</row>
    <row r="1984" spans="1:12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</row>
    <row r="1985" spans="1:12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</row>
    <row r="1986" spans="1:12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</row>
    <row r="1987" spans="1:12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</row>
    <row r="1988" spans="1:12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</row>
    <row r="1989" spans="1:12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</row>
    <row r="1990" spans="1:12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</row>
    <row r="1991" spans="1:12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</row>
    <row r="1992" spans="1:12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</row>
    <row r="1993" spans="1:12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</row>
    <row r="1994" spans="1:12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</row>
    <row r="1995" spans="1:12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</row>
    <row r="1996" spans="1:12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</row>
    <row r="1997" spans="1:12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</row>
    <row r="1998" spans="1:12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</row>
    <row r="1999" spans="1:12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</row>
    <row r="2000" spans="1:12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</row>
    <row r="2001" spans="1:12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</row>
    <row r="2002" spans="1:12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</row>
    <row r="2003" spans="1:12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</row>
    <row r="2004" spans="1:12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</row>
    <row r="2005" spans="1:12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</row>
    <row r="2006" spans="1:12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</row>
    <row r="2007" spans="1:12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</row>
    <row r="2008" spans="1:12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</row>
    <row r="2009" spans="1:12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</row>
    <row r="2010" spans="1:12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</row>
    <row r="2011" spans="1:12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</row>
    <row r="2012" spans="1:12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</row>
    <row r="2013" spans="1:12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</row>
    <row r="2014" spans="1:12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</row>
    <row r="2015" spans="1:12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</row>
    <row r="2016" spans="1:12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</row>
    <row r="2017" spans="1:12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</row>
    <row r="2018" spans="1:12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</row>
    <row r="2019" spans="1:12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</row>
    <row r="2020" spans="1:12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</row>
    <row r="2021" spans="1:12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</row>
    <row r="2022" spans="1:12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</row>
    <row r="2023" spans="1:12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</row>
    <row r="2024" spans="1:12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</row>
    <row r="2025" spans="1:12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</row>
    <row r="2026" spans="1:12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</row>
    <row r="2027" spans="1:12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</row>
    <row r="2028" spans="1:12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</row>
    <row r="2029" spans="1:12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</row>
    <row r="2030" spans="1:12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</row>
    <row r="2031" spans="1:12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</row>
    <row r="2032" spans="1:12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</row>
    <row r="2033" spans="1:12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</row>
    <row r="2034" spans="1:12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</row>
    <row r="2035" spans="1:12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</row>
    <row r="2036" spans="1:12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</row>
    <row r="2037" spans="1:12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</row>
    <row r="2038" spans="1:12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</row>
    <row r="2039" spans="1:12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</row>
    <row r="2040" spans="1:12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</row>
    <row r="2041" spans="1:12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</row>
    <row r="2042" spans="1:12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</row>
    <row r="2043" spans="1:12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</row>
    <row r="2044" spans="1:12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</row>
    <row r="2045" spans="1:12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</row>
    <row r="2046" spans="1:12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</row>
    <row r="2047" spans="1:12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</row>
    <row r="2048" spans="1:12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</row>
    <row r="2049" spans="1:12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</row>
    <row r="2050" spans="1:12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</row>
    <row r="2051" spans="1:12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</row>
    <row r="2052" spans="1:12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</row>
    <row r="2053" spans="1:12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</row>
    <row r="2054" spans="1:12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</row>
    <row r="2055" spans="1:12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</row>
    <row r="2056" spans="1:12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</row>
    <row r="2057" spans="1:12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</row>
    <row r="2058" spans="1:12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</row>
    <row r="2059" spans="1:12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</row>
    <row r="2060" spans="1:12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</row>
    <row r="2061" spans="1:12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</row>
    <row r="2062" spans="1:12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</row>
    <row r="2063" spans="1:12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</row>
    <row r="2064" spans="1:12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</row>
    <row r="2065" spans="1:12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</row>
    <row r="2066" spans="1:12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</row>
    <row r="2067" spans="1:12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</row>
    <row r="2068" spans="1:12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</row>
    <row r="2069" spans="1:12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</row>
    <row r="2070" spans="1:12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</row>
    <row r="2071" spans="1:12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</row>
    <row r="2072" spans="1:12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</row>
    <row r="2073" spans="1:12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</row>
    <row r="2074" spans="1:12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</row>
    <row r="2075" spans="1:12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</row>
    <row r="2076" spans="1:12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</row>
    <row r="2077" spans="1:12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</row>
    <row r="2078" spans="1:12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</row>
    <row r="2079" spans="1:12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</row>
    <row r="2080" spans="1:12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</row>
    <row r="2081" spans="1:12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</row>
    <row r="2082" spans="1:12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</row>
    <row r="2083" spans="1:12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</row>
    <row r="2084" spans="1:12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</row>
    <row r="2085" spans="1:12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</row>
    <row r="2086" spans="1:12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</row>
    <row r="2087" spans="1:12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</row>
    <row r="2088" spans="1:12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</row>
    <row r="2089" spans="1:12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</row>
    <row r="2090" spans="1:12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</row>
    <row r="2091" spans="1:12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</row>
    <row r="2092" spans="1:12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</row>
    <row r="2093" spans="1:12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</row>
    <row r="2094" spans="1:12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</row>
    <row r="2095" spans="1:12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</row>
    <row r="2096" spans="1:12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</row>
    <row r="2097" spans="1:12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</row>
    <row r="2098" spans="1:12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</row>
  </sheetData>
  <mergeCells count="3">
    <mergeCell ref="A3:A4"/>
    <mergeCell ref="B3:E3"/>
    <mergeCell ref="F3:I3"/>
  </mergeCells>
  <phoneticPr fontId="1" type="noConversion"/>
  <conditionalFormatting sqref="A44:A52">
    <cfRule type="duplicateValues" dxfId="2" priority="5"/>
  </conditionalFormatting>
  <conditionalFormatting sqref="A19 A53:A58">
    <cfRule type="duplicateValues" dxfId="1" priority="6"/>
  </conditionalFormatting>
  <conditionalFormatting sqref="A59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2018-12-29T09:47:43Z</dcterms:modified>
</cp:coreProperties>
</file>